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mc:AlternateContent xmlns:mc="http://schemas.openxmlformats.org/markup-compatibility/2006">
    <mc:Choice Requires="x15">
      <x15ac:absPath xmlns:x15ac="http://schemas.microsoft.com/office/spreadsheetml/2010/11/ac" url="https://gobiernobogota-my.sharepoint.com/personal/planeacion_fontibon_gobiernobogota_gov_co/Documents/2026/Comite Contratacion CDP/Docs Comite Contratacion/pendiente innovación/"/>
    </mc:Choice>
  </mc:AlternateContent>
  <xr:revisionPtr revIDLastSave="182" documentId="13_ncr:1_{F041B8D9-B134-4C40-8DD8-E10EDC6BC8AA}" xr6:coauthVersionLast="47" xr6:coauthVersionMax="47" xr10:uidLastSave="{89B5BF27-DF9E-F443-832B-1755EDAD4DBA}"/>
  <bookViews>
    <workbookView xWindow="0" yWindow="680" windowWidth="32520" windowHeight="21460" xr2:uid="{00000000-000D-0000-FFFF-FFFF00000000}"/>
  </bookViews>
  <sheets>
    <sheet name="004-INN" sheetId="1" r:id="rId1"/>
    <sheet name="Estructura de costos" sheetId="2" state="hidden" r:id="rId2"/>
  </sheets>
  <definedNames>
    <definedName name="_xlnm._FilterDatabase" localSheetId="0" hidden="1">'004-INN'!$B$8:$I$38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1" l="1"/>
  <c r="G5" i="1" l="1"/>
  <c r="G7" i="1"/>
  <c r="G6" i="1"/>
  <c r="G4" i="1"/>
  <c r="G53" i="1"/>
  <c r="G54" i="1"/>
  <c r="G52" i="1"/>
  <c r="G13" i="1"/>
  <c r="G22" i="1"/>
  <c r="G25" i="1"/>
  <c r="G26" i="1"/>
  <c r="G42" i="1"/>
  <c r="G43" i="1"/>
  <c r="G44" i="1"/>
  <c r="G45" i="1"/>
  <c r="G46" i="1"/>
  <c r="G47" i="1"/>
  <c r="G48" i="1"/>
  <c r="G41" i="1"/>
  <c r="G12" i="1"/>
  <c r="G14" i="1"/>
  <c r="G15" i="1"/>
  <c r="G16" i="1"/>
  <c r="G17" i="1"/>
  <c r="G18" i="1"/>
  <c r="G19" i="1"/>
  <c r="G20" i="1"/>
  <c r="G21" i="1"/>
  <c r="G24" i="1"/>
  <c r="G27" i="1"/>
  <c r="G28" i="1"/>
  <c r="G29" i="1"/>
  <c r="G30" i="1"/>
  <c r="G31" i="1"/>
  <c r="G32" i="1"/>
  <c r="G33" i="1"/>
  <c r="G34" i="1"/>
  <c r="G35" i="1"/>
  <c r="G36" i="1"/>
  <c r="G37" i="1"/>
  <c r="G11" i="1"/>
  <c r="G55" i="1" l="1"/>
  <c r="G49" i="1"/>
  <c r="G8" i="1"/>
  <c r="G38" i="1"/>
  <c r="G56" i="1" l="1"/>
</calcChain>
</file>

<file path=xl/sharedStrings.xml><?xml version="1.0" encoding="utf-8"?>
<sst xmlns="http://schemas.openxmlformats.org/spreadsheetml/2006/main" count="772" uniqueCount="267">
  <si>
    <t>“004-INN DISEÑAR, DESARROLLAR E IMPLEMENTAR ESTRATEGIAS INTEGRALES DE COMUNICACIÓN, PEDAGOGÍA SOCIAL Y ACTIVACIONES TERRITORIALES QUE FORTALEZCAN LA PARTICIPACIÓN CIUDADANA Y LA INNOVACIÓN PÚBLICA, MEDIANTE INTERVENCIONES EN EL ESPACIO PÚBLICO ORIENTADAS A LA PREVENCIÓN DEL ACOSO CALLEJERO, LA GESTIÓN DE RESIDUOS, EL FORTALECIMIENTO DE LA BOGOTANEIDAD Y EL TEJIDO SOCIAL”.</t>
  </si>
  <si>
    <t xml:space="preserve">RECURSO HUMANO Y LOGÍSTICA TRAVERSAL </t>
  </si>
  <si>
    <t>No°</t>
  </si>
  <si>
    <t>Referencia</t>
  </si>
  <si>
    <t>ACTIVIDAD</t>
  </si>
  <si>
    <t xml:space="preserve">No. meses por
 perfil </t>
  </si>
  <si>
    <t xml:space="preserve">No. personas por perfil </t>
  </si>
  <si>
    <t>VALOR UNITARIO DE REFERENCIA 
ENTIDAD ESTATAL 
(IVA Incluido)</t>
  </si>
  <si>
    <t>Valor total IVA INCLUIDO</t>
  </si>
  <si>
    <t>TALENTO HUMANO</t>
  </si>
  <si>
    <t xml:space="preserve">COORDINADOR GERENTE DEL PROYECTO (LIDER DEL EQUIPO)
"UNA (1) PERSONA PROFESIONAL UNIVERSITARIO II:
Formación Académica:  PROFESIONAL EN ADMINISTRACIÓN DE EMPRESAS, ADMINISTRACIÓN DE PROYECTOS, ECONOMÍA, INGENIERÍA INDUSTRIAL, SOCIOLOGO, ANTROPOLOGO INGENIERÍA INDUSTRUAL O AFINES. 
Experiencia: De MÍNIMO 24 de experiencia profesional desempeñándose en roles de coordinación, dirección o liderazgo de proyectos o equipos en el sector público o social, enfocados en trabajo comunitario, educación popular y el diseño e implementación de intervenciones de cambio comportamental bajo la metodología COM-B (Capacidad, Oportunidad, Motivación - Comportamiento). </t>
  </si>
  <si>
    <t>DISEÑADOR GRÁFICO
UNA (1) PERSONA TECNICO II:
TÉCNICO O TECNÓLOGO
Formación Académica: TÍTULO TÉCNICO PROFESIONAL O TECNÓLOGO Y/O ACREDITACIÓN Y/O APROBACIÓN DEL 50% O MÁS DE UN PLAN DE ESTUDIOS EN DISEÑO GRÁFICO, DISEÑO VISUAL, COMUNICACIÓN GRÁFICA, PUBLICIDAD O PROGRAMAS AFINES.
Experiencia: mínimo36 meses y hasta 71 meses de experiencia laboral en diseño de piezas publicitarias generales e institucionales.</t>
  </si>
  <si>
    <t>ENCUESTADORES
 (EQUIPO DE CAMPO)
"TRES (3) PERSONAS TECNICO I:
TÉCNICO O TECNOLÓGO PROFESIONAL
Formación Académica: TÍTULO DE FORMACIÓN TÉCNICA LABORAL, TÉCNICA PROFESIONAL O TECNOLÓGICA EN ÁREAS ADMINISTRATIVAS, SOCIALES, METODOLÓGICAS, INGENIERÍA, ESTADÍSTICA O ÁREAS AFINES.
Experiencia: Sin experiencia laboral."</t>
  </si>
  <si>
    <t>LOGÍSTICOS
 (EQUIPO DE CAMPO)
CUATRO (4) PERSONAS ASISTENCIAL I:
LOGÍSTICOS
Formación Académica: ESTUDIOS DE EDUCACIÓN BÁSICA PRIMARIA O TÍTULO DE BACHILLER
Experiencia: Sin experiencia laboral.</t>
  </si>
  <si>
    <t xml:space="preserve">TOTAL COMPONENTE TRANSVERSAL </t>
  </si>
  <si>
    <t>COMPONENTE No. 1/ ETAPA 1: BOGOTANEIDAD ACOSO SEXUAL CALLEJERO</t>
  </si>
  <si>
    <t>Unidad de medida</t>
  </si>
  <si>
    <t>Cantidad</t>
  </si>
  <si>
    <t>BUS</t>
  </si>
  <si>
    <t>Alquiler de bus con capacidad de 40 pasajeros en perfectas condiciones técnicas con documentación completamente al día Modelo 2023 en adelante con toda la documentación en regla (SOAT, Revisión Técnico-Mecánica, Tarjeta de Propiedad, Copia de revisión de ultimo mantenimiento) para transporte, con recorrido dentro de ciudad de Bogotá (Incluye ida y regreso al sitio de origen al finalizar el evento), el conductor debe cumplir con la normatividad vigente para conducir un vehículo público, licencia de conducción vigente y demás documentos requeridos para el transporte de pasajeros.</t>
  </si>
  <si>
    <t>Día</t>
  </si>
  <si>
    <t>REFRIGERIO</t>
  </si>
  <si>
    <t>Un pastel de pollo, un pastel gloria o un sándwich de jamón y queso de 150 gr jugo o avena en caja 200ml, fruta (de temporada) 100 a 200gr y golosina entre 45 a 90gr. Que cumpla con las normas de Bioseguridad, Empacado y transporte a los puntos que indique la entidad</t>
  </si>
  <si>
    <t>Unidad</t>
  </si>
  <si>
    <t>MICRÓFONO DE SOLAPA INALÁMBRICO</t>
  </si>
  <si>
    <t>Micrófono de Solapa Inalámbricos con Receptor Múltiple (Lavalier) con todos sus acesorios</t>
  </si>
  <si>
    <t>PAPEL KRAFT</t>
  </si>
  <si>
    <t>Rollo papel Kraft 45.5 cm x 230 m</t>
  </si>
  <si>
    <t>Rollo</t>
  </si>
  <si>
    <t>PAPEL SILUETA DE COLORES</t>
  </si>
  <si>
    <t>Paquete x 10 unidades de papel silueta, tamaño 1/8 (octavos), hojas de colores surtidos de color amarillo, verde y rojo</t>
  </si>
  <si>
    <t>Paquete</t>
  </si>
  <si>
    <t>LAPIZ DE GRAFITO</t>
  </si>
  <si>
    <t>Lapiz Grafito de madera Caja x 12 unidades, tamaño estandar con mina HB, largo de 19 cm</t>
  </si>
  <si>
    <t>Caja</t>
  </si>
  <si>
    <t>ESFERO ECOLÓGICO RETRÁCTIL</t>
  </si>
  <si>
    <t>Esferos ecológicos retráctil Caja x 50 unidades, hecho en cartón y materiales 100%  reciclados, tinta color negro, grosor del Trazo: 5 mm (trazo medio), personalizados mediante grabado o impresión, según lineamiento y uso de marca institucional de la Alcaldía.</t>
  </si>
  <si>
    <t>MARCADORES PERMANENTES</t>
  </si>
  <si>
    <t xml:space="preserve">Marcadores gruesos permanentes con punta biselada, caja x 8 unidades de colores surtidos. </t>
  </si>
  <si>
    <t>CINTA DE ENMASCARAR</t>
  </si>
  <si>
    <t>Rollo de Cinta Enmascarar Ancha 2 Pulgadas - 48 Mm X 40 Mts</t>
  </si>
  <si>
    <t>PLIEGO CARTULINA</t>
  </si>
  <si>
    <t>Pliego de cartulina de 70x100cm, colores surtidos.</t>
  </si>
  <si>
    <t>Pliego</t>
  </si>
  <si>
    <t>NOTAS ADHESIVAS</t>
  </si>
  <si>
    <t>Post it 76 X 76 100h surtido</t>
  </si>
  <si>
    <t>RESMA DE PAPEL</t>
  </si>
  <si>
    <t xml:space="preserve">Resma tamaño carta X500 Hojas </t>
  </si>
  <si>
    <t>AGUA EN BOTELLA SIN GAS</t>
  </si>
  <si>
    <t>Botellas plástica con Agua. 600ml. Las bebidas deben tener fecha de vencimiento vigente y visible en el empaque.  (Incluye empaque, transporte y entrega a lugares definidos por la alcaldía).</t>
  </si>
  <si>
    <t>MARCO DE LA IDENTIDAD</t>
  </si>
  <si>
    <t>Diseño, suministro, fabricación y entrega de una pieza publicitaria física con la forma de un marco fotográfico troquelado de medidas 80 x 100 cm, elaborado sobre una base rígida ligera de 5 a 10 mm de espesor. Incluye revestimiento en vinilo de alta resolución (1440 DPI) con tintas UV y protección de laminado mate antirreflejo, diseñado técnicamente para asegurar la legibilidad institucional y evitar rebotes de luz en los eventos.</t>
  </si>
  <si>
    <t>URNA CÁPSULAS DE EMPODERAMIENTO</t>
  </si>
  <si>
    <t>Diseño, suministro, fabricación y entrega de una URNA física transparente de 40 x 40 x 40 cm, brandeada con los logos de la entidad, provista de una tapa superior de extracción de 12 cm. por otro lado, con la urna, deben entregarse las esferas o cápsulas plásticas de 5 cm que contengan en su interior unos insertos de papel impresos a full color por ambos lados con la información suministrada por la institución según la dinámica.</t>
  </si>
  <si>
    <t>MAPA DE PERCEPCIÓN VIVA</t>
  </si>
  <si>
    <t>Diseño, suministro, fabricación y entrega de un tablero magnético, ligero y plegable con el mapa de la localidad de Fontibón impreso en alta calidad, diseñado para actividades de cartografía social en espacio público. El elemento contará con manija de transporte y broches de seguridad, y se entregará junto con un trípode de aluminio retráctil (con su tula de lona). Como componente interactivo para la dinámica ciudadana, el contratista suministrará cien (100) imanes a full color con los símbolos de las emociones que determine la entidad, incluyendo su respectiva caja o estuche con compartimentos para mantenerlos ordenados.</t>
  </si>
  <si>
    <t>CÓDIGO QR DE LA PARTICIPACIÓN</t>
  </si>
  <si>
    <t>Diseño, suministro, fabricación y entrega de veinte (20) señales con código QR integrado de alta legibilidad, vinculadas a su respectivo soporte digital. El requerimiento técnico de impresión se divide en: doce (12) códigos QR verticales impresos a un tamaño 30 cm x 45 cm para su anclaje en mobiliario urbano y ocho (8) códigos QR verticales impresos a un tamaño 40 cm x 40 cm en vinilo antideslizante de alto tráfico. El diseño gráfico y la calidad de la impresión digital deben garantizar técnicamente un radio de escaneo óptimo de hasta 3 metros de distancia mediante dispositivos móviles.</t>
  </si>
  <si>
    <t>ESPEJO DE COMPROMISO COLECTIVO</t>
  </si>
  <si>
    <t>Diseño, suministro, fabricación y entrega de una estructura ligera y plegable de 60cm x120 cm con una superficie visual en vinilo espejo flexible de alta definición y estará diseñado técnicamente para doblarse de forma compacta, permitiendo su auto-soporte o adherencia sin necesidad de fijaciones permanentes.</t>
  </si>
  <si>
    <t>MURO DE LOS REFLEJOS</t>
  </si>
  <si>
    <t>Diseño, suministro, fabricación y entrega de tablero modular de 120x90cm, diseñado técnicamente con una base magnética flexible para su adherencia directa sobre cualquier superficie metálica en el espacio público y una superficie frontal de borrado. El elemento será un panel verticales de 40 cm x 90 cm para facilitar su instalación consecutiva, junto con su estuche de guardado y acompañado de una cartuchera con los marcadores borrables y paños de microfibra.</t>
  </si>
  <si>
    <t>PACTO POR BOGOTÁ</t>
  </si>
  <si>
    <t>Diseño, suministro, fabricación y entrega de folletos tipo agendas pequeñas, como un tipo de Pasaporte de medidas de 9 cm x 12,5 cm con esquinas redondeadas, fabricados bajo criterios de sostenibilidad con diez páginas internas en hojas reciclables con el diseño impreso de unas imagenes a full color. Como componentes adicionales, se debe aportar tres sellos secos o timbre de relieve metálico portátil con su estuche tipo cartuchera confeccionado en lona ecológica.</t>
  </si>
  <si>
    <t>STICKER PARA CELULAR</t>
  </si>
  <si>
    <t>Diseño, suministro, fabricación y entrega de Stickers personalizados en vinilo adhesivo de alta fijación con acabado laminado mate o brillante, con dimensiones de 5cm x 5 cm. Personalizados según lineamiento y uso de marca institucional.</t>
  </si>
  <si>
    <t>Metro cuadrado</t>
  </si>
  <si>
    <t>CERTIFICADO O DIPLOMA</t>
  </si>
  <si>
    <t>Diseño, impresión y entrega de certificados o diplomas de participación, impresos en Papel propalcote o ecológico, tamaño carta, full color.
Nota: El diseño debe de ser Aprobado por el apoyo a la supervisión del proyecto</t>
  </si>
  <si>
    <t>PULSERAS TEJIDAS EN MACRAMÉ</t>
  </si>
  <si>
    <t>Pulsera tejida ajustable personalizada de diversos colores con Letras,. Elaboradas en macramé de alta resistencia, diseñada con letras tipo pastilla circular de 6 mm aproximadamente, diseño plano por comodidad y elegancia. Personalizados según lineamiento y uso de marca institucional.</t>
  </si>
  <si>
    <t xml:space="preserve">PINES METÁLICOS  </t>
  </si>
  <si>
    <t>Diseño, suministro, fabricación y entrega, pines metálicos personalizados, grabado sobre acero inoxidable para máxima durabilidad y elegancia, resistente a la corrosión y aabado premium. Cara frontal con diseńos grabados en alto relieve y esmaltados, el respaldo con un broche de presión tipo mariposa metálica. Personalizados según lineamiento y uso de marca institucional.</t>
  </si>
  <si>
    <t>BOLSAS ECOLÓGICAS</t>
  </si>
  <si>
    <t>Diseño, suministro, fabricación y entrega de Bolsas Ecológicas personalizadas con manija de tela tipo tote bag con fuelle plano, confeccionadas con unas dimensiones de 38 cm de ancho por 42 cm de alto.  La personalización del diseño exclusivo del proyecto se ejecutará en la cara frontal mediante serigrafía textil ecológica a base de agua, área de marcación de 25 cm. Personalizadas según lineamiento y uso de marca institucional.</t>
  </si>
  <si>
    <t>AGENDA Y ESFERO ECOLOGÍCO</t>
  </si>
  <si>
    <t>Agenda argollada con notas adhesivas de colores, 70 hojas rayadas, Medidas: Ancho: 13.5 cm. Alto: 18 cm, que incluya esfero ecológico y banda porta bolígrafo. Material: Carton Reciclado o bambu. Logos de impresion en Screen o serigrafía. Personalizadas según lineamiento y uso de marca institucional.</t>
  </si>
  <si>
    <t>BOTILITO</t>
  </si>
  <si>
    <t>Botella deportiva personalizada con tapa de cierre giratorio que garantiza un sellado seguro, y un gancho carabinero integrado que permite sujetarla fácilmente a mochilas, bolsos o cinturones. Capacidad: 500 ml a 600 ml / Caja x 50 unidades.
Material: Acero Inoxidable
Empaque individual: Bolsa de polietileno
Área de impresión: Tampo: Horizontal: (4 X 4). Vertical: (7 X 3,5).
Personalizados según lineamiento y uso de marca institucional.</t>
  </si>
  <si>
    <t>Caja x 50 UND</t>
  </si>
  <si>
    <t>TOTAL COMPONENTE 3:</t>
  </si>
  <si>
    <t>COMPONENTE No. 2 / ETAPA 2: BOGOTANEIDAD GESTIÓN DE RESIDUOS</t>
  </si>
  <si>
    <t>DADO CÚBICO GIGANTE</t>
  </si>
  <si>
    <t>Dado Cúbico a gran escala con medidas de 30 cm x 30 cm estructurado con un núcleo macizo de espuma, funda removible de lona, lavable con cremallera oculta, impresa en sus seis caras con iconografía. Personalizado según lineamiento y uso de marca institucional.</t>
  </si>
  <si>
    <t>JUEGO DE TRIVIAS</t>
  </si>
  <si>
    <t>Diseño, suministro, fabricación y entrega pieza publicitaria tipo juego de trivias tipo concéntrese a gran escala, debe tener de 16 a 24 tarjetas verticales de 15 cm x 8 cm fabricadas en un material rígido de alta resistencia con esquinas redondeadas por seguridad, impresas a full color en ambas caras, con estuche a la medida para guardarlas. Personalizado según lineamiento y uso de marca institucional.</t>
  </si>
  <si>
    <t xml:space="preserve">SEÑALETICA URBANA </t>
  </si>
  <si>
    <t>Diseño, suministro, fabricación y entrega de señaletica urbana en vinilo adhesivo de alta cohesión para exteriores, el cual debe incorporar obligatoriamente una capa superior de Laminado Antideslizante de Tráfico Pesado. Garantizando óptima adherencia sobre concreto, metal o mobiliario urbano. Personalizada según lineamiento y uso de marca institucional.</t>
  </si>
  <si>
    <t>PINTURA ACRÍLICA ANTIDESLIZANTE</t>
  </si>
  <si>
    <t>Suministro Pintura acrílica, solvente para tráfico pesado con rayos UV y fricción peatonal. Especializada para intervención en espacio público (pavimento), de alta visibilidad y propiedades antideslizantes de Color: Verde, Blanco, Negro y Amarillo neón.</t>
  </si>
  <si>
    <t>Galón</t>
  </si>
  <si>
    <t>RODILLOS</t>
  </si>
  <si>
    <t>Rodillos de felpa de alta densidad de 9 pulgadas con manubrio de jaula reforzada resistentes a solventes</t>
  </si>
  <si>
    <t>BROCHAS</t>
  </si>
  <si>
    <t>Brochas de cerda natural de 3 pulgadas para recortes y acabados perimetrales</t>
  </si>
  <si>
    <t>BANDEJA DE PINTURA</t>
  </si>
  <si>
    <t>Bandeja plástica aplicadora de pintura</t>
  </si>
  <si>
    <t xml:space="preserve">Unidad </t>
  </si>
  <si>
    <t>PLANTILLAS DE FIGURAS</t>
  </si>
  <si>
    <t>Paquete de plantillas (stencils) con figuras personalizadas. Fabricadas en lámina rígida de plástico, madera o MDF de 3 mm de grosor.</t>
  </si>
  <si>
    <t>COMPONENTE No. 3/ ETAPA 3: IDENTIDAD FONTIBONENSE PARA VIVIR LA BOGOTANEIDAD</t>
  </si>
  <si>
    <t>PENDÓN CON ESTRUCTURA TIPO ARAÑA 
(IMPRESIÓN A GRAN FORMATO)
GALERÍA FOTOGRÁFICA</t>
  </si>
  <si>
    <t>Pendón Tipo Araña personalizado, tamaño 2m x 1m  impresión digital en plóter full color, en alta resolución, Banner de 13 oz. y acabados en ojáleles con soporte tipo araña en aluminio y maletín. Personalizada según lineamiento y uso de marca institucional.</t>
  </si>
  <si>
    <t>FOTOGRÁFIAS DIGITALES</t>
  </si>
  <si>
    <t>Paquete de 8 fotografías profesionales personalizadas de alta resolución, capturadas con equipos digitales de calidad superior que garanticen una nitidez óptima a escala real. Entrega a todo costo. (entrega de USB de alta capacidad de almacenamiento 64GB - 128GB). Personalizada según lineamiento y uso de marca institucional.</t>
  </si>
  <si>
    <t>PENDÓN CON ESTRUCTURA TIPO ARAÑA 
(IMPRESIÓN A GRAN FORMATO) 
MURO DE LA IDENTIDAD</t>
  </si>
  <si>
    <t>Pendón Tipo Araña, tamaño 3m x 2m  impresión digital en plóter full color, en alta resolución, Banner de 13 oz. y acabados en ojáleles con soporte tipo araña en aluminio y maletín. Personalizada según lineamiento y uso de marca institucional.</t>
  </si>
  <si>
    <t>TOTAL GENERAL PROYECTO (IVA INCLUIDO)</t>
  </si>
  <si>
    <t>COMPONENTE 1 ALISTAMIENTO Y EQUIPO TRANSVERSAL</t>
  </si>
  <si>
    <t>Talento humano transversal</t>
  </si>
  <si>
    <t>Cotizacion 1
Incluye IVA</t>
  </si>
  <si>
    <t>Cotizacion 2
Incluye IVA</t>
  </si>
  <si>
    <t>Cotizacion 3
Incluye IVA</t>
  </si>
  <si>
    <t>Promedio</t>
  </si>
  <si>
    <t>Valor total
IVA incluido</t>
  </si>
  <si>
    <t>Un (1) Coordinador General</t>
  </si>
  <si>
    <t>Mes</t>
  </si>
  <si>
    <t>Un (1) Apoyo técnico</t>
  </si>
  <si>
    <t>TOTAL</t>
  </si>
  <si>
    <t>Presentación pública</t>
  </si>
  <si>
    <r>
      <rPr>
        <b/>
        <sz val="11"/>
        <color theme="1"/>
        <rFont val="Garamond"/>
        <family val="1"/>
      </rPr>
      <t>Refrigerio tipo 2</t>
    </r>
    <r>
      <rPr>
        <sz val="11"/>
        <color theme="1"/>
        <rFont val="Garamond"/>
        <family val="1"/>
      </rPr>
      <t xml:space="preserve">
Un sólido: un sándwich de jamón y queso, jugo o avena en caja, fruta (manzana, pera, durazno, banano, mandarina, o ciruela) y dulce de chocolate. Que cumpla con las normas de Bioseguridad – Empacado.</t>
    </r>
  </si>
  <si>
    <r>
      <rPr>
        <b/>
        <sz val="11"/>
        <color theme="1"/>
        <rFont val="Garamond"/>
        <family val="1"/>
      </rPr>
      <t>Interprete de señas</t>
    </r>
    <r>
      <rPr>
        <sz val="11"/>
        <color theme="1"/>
        <rFont val="Garamond"/>
        <family val="1"/>
      </rPr>
      <t xml:space="preserve">
2 Interprete de señas (Certificado de experiencia en eventos con población en condición de discapacidad auditiva, mínimo un (1) año, para lo cual el ejecutor certificará su idoneidad bajo la Norma Internacional - ICONTEC para traductores (ISO NTC 18841).Jornada. (por norma de salud ocupacional un intérprete en periodos de más de una hora, debe ser relevado cada 20-30 minutos durante el servicio).</t>
    </r>
  </si>
  <si>
    <t>Hora</t>
  </si>
  <si>
    <t>TOTAL COMPONENTE</t>
  </si>
  <si>
    <t>COMPONENTE 2 CAPACITAR EN HABITOS DE CONSUMO Y SEPARACION EN LA FUENTE</t>
  </si>
  <si>
    <t>Talleres de formación</t>
  </si>
  <si>
    <t>Cuatro (4) Profesionales en ingeniería ambiental y/o ingeniería sanitaria y/o profesional en ciencias naturales y/o licenciaturas ambientales y/o administrador ambiental y/o afines con tarjeta profesional vigente.</t>
  </si>
  <si>
    <r>
      <rPr>
        <b/>
        <sz val="11"/>
        <color theme="1"/>
        <rFont val="Garamond"/>
        <family val="1"/>
      </rPr>
      <t>Camisa tipo polo</t>
    </r>
    <r>
      <rPr>
        <sz val="11"/>
        <color theme="1"/>
        <rFont val="Garamond"/>
        <family val="1"/>
      </rPr>
      <t xml:space="preserve">
Camisetas Tipo polo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 logístico y/o los representantes de los grupos participantes con logotipo de Bogotá Vigente y Plan de Desarrollo Local.(Talla S,M,L Y XL.)</t>
    </r>
  </si>
  <si>
    <r>
      <rPr>
        <b/>
        <sz val="11"/>
        <color theme="1"/>
        <rFont val="Garamond"/>
        <family val="1"/>
      </rPr>
      <t>Gorra malla</t>
    </r>
    <r>
      <rPr>
        <sz val="11"/>
        <color theme="1"/>
        <rFont val="Garamond"/>
        <family val="1"/>
      </rPr>
      <t xml:space="preserve">
Gorra en poliéster y malla de cinco (5) paneles, cuatro cascos en malla y uno en poliéster fusionado acolchado al frente. Botón forrado. Cierre plástico. Técnica de marca: Estampado ó sublimación en el frente, según Manual de Imagen. Diseño suministrado por la Entidad.</t>
    </r>
  </si>
  <si>
    <r>
      <rPr>
        <b/>
        <sz val="11"/>
        <color theme="1"/>
        <rFont val="Garamond"/>
        <family val="1"/>
      </rPr>
      <t>Afiche Pliego</t>
    </r>
    <r>
      <rPr>
        <sz val="11"/>
        <color theme="1"/>
        <rFont val="Garamond"/>
        <family val="1"/>
      </rPr>
      <t xml:space="preserve">
Afiches pliego, Impresos en propalcote de 150 gr. Tamaño pliego a cuatro (4) tintas, acabado brillante.</t>
    </r>
  </si>
  <si>
    <r>
      <rPr>
        <b/>
        <sz val="11"/>
        <color theme="1"/>
        <rFont val="Garamond"/>
        <family val="1"/>
      </rPr>
      <t>Pendones</t>
    </r>
    <r>
      <rPr>
        <sz val="11"/>
        <color theme="1"/>
        <rFont val="Garamond"/>
        <family val="1"/>
      </rPr>
      <t xml:space="preserve">
Pendones, tamaño 90x190 cm., en Tela Banner a dos (2) tintas, incluidos logos e información del proyecto, sistema roll up, incluye maleta de transporte. Diseño elaborado y suministrado por la Entidad.</t>
    </r>
  </si>
  <si>
    <r>
      <rPr>
        <b/>
        <sz val="11"/>
        <color theme="1"/>
        <rFont val="Garamond"/>
        <family val="1"/>
      </rPr>
      <t>Fotocopias</t>
    </r>
    <r>
      <rPr>
        <sz val="11"/>
        <color theme="1"/>
        <rFont val="Garamond"/>
        <family val="1"/>
      </rPr>
      <t xml:space="preserve">
Formatos de inscripción blanco y negro, entre otros</t>
    </r>
  </si>
  <si>
    <r>
      <rPr>
        <b/>
        <sz val="11"/>
        <color theme="1"/>
        <rFont val="Garamond"/>
        <family val="1"/>
      </rPr>
      <t>Diploma y/o Certificados</t>
    </r>
    <r>
      <rPr>
        <sz val="11"/>
        <color theme="1"/>
        <rFont val="Garamond"/>
        <family val="1"/>
      </rPr>
      <t xml:space="preserve">
Impresión de Diploma y/o Certificados Nivel Básico en papel opalina de 240 gr, tintas 4X0, tamaño carta. Según diseño suministrado y elaborado por la Entidad.</t>
    </r>
  </si>
  <si>
    <r>
      <rPr>
        <b/>
        <sz val="11"/>
        <color theme="1"/>
        <rFont val="Garamond"/>
        <family val="1"/>
      </rPr>
      <t>Transorte en la ciudad de Bogotá</t>
    </r>
    <r>
      <rPr>
        <sz val="11"/>
        <color theme="1"/>
        <rFont val="Garamond"/>
        <family val="1"/>
      </rPr>
      <t xml:space="preserve">
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r>
  </si>
  <si>
    <r>
      <rPr>
        <b/>
        <sz val="11"/>
        <color theme="1"/>
        <rFont val="Garamond"/>
        <family val="1"/>
      </rPr>
      <t>Agenda pequeña</t>
    </r>
    <r>
      <rPr>
        <sz val="11"/>
        <color theme="1"/>
        <rFont val="Garamond"/>
        <family val="1"/>
      </rPr>
      <t xml:space="preserve">
Agenda Pequeña cuadriculada en papel Bond o Earth Pack 70 grs. Tamaño: 10.5 x 15.5 cms. 100 hojas internas iguales impresas a 1×1 tintas Pasta dura en cartón de 1.5 mm. forrado en Propalcote de 150 grs. Guardas sin impresión, Pasta Impresa a 4 tintas y laminado mate en carátulas y guardas, Anillo metálico Doble O en dos tramos con esfero y logos institucionales </t>
    </r>
  </si>
  <si>
    <r>
      <rPr>
        <b/>
        <sz val="11"/>
        <color theme="1"/>
        <rFont val="Garamond"/>
        <family val="1"/>
      </rPr>
      <t>Auditorio o salon sencillo</t>
    </r>
    <r>
      <rPr>
        <sz val="11"/>
        <color theme="1"/>
        <rFont val="Garamond"/>
        <family val="1"/>
      </rPr>
      <t xml:space="preserve">
Alquiler por hora, incluyendo servicio de aseo, para el desarrollo de sesiones con capacidad para grupos entre cincuenta y ochenta  personas. Incluye mesas, sillas, video beam y sonido basico.</t>
    </r>
  </si>
  <si>
    <t>Actividades de sensibilización en territorio</t>
  </si>
  <si>
    <r>
      <rPr>
        <b/>
        <sz val="11"/>
        <color theme="1"/>
        <rFont val="Garamond"/>
        <family val="1"/>
      </rPr>
      <t>Plegable vertical</t>
    </r>
    <r>
      <rPr>
        <sz val="11"/>
        <color theme="1"/>
        <rFont val="Garamond"/>
        <family val="1"/>
      </rPr>
      <t xml:space="preserve">
Impreso en propalcote de 150 gr. Tamaño carta a cuatro (4) tintas, acabado brillante, plegado tipo envolvente. Diseño elaborado y suministrado por la Entidad.</t>
    </r>
  </si>
  <si>
    <r>
      <rPr>
        <b/>
        <sz val="11"/>
        <color theme="1"/>
        <rFont val="Garamond"/>
        <family val="1"/>
      </rPr>
      <t>Cartilla pequeña</t>
    </r>
    <r>
      <rPr>
        <sz val="11"/>
        <color theme="1"/>
        <rFont val="Garamond"/>
        <family val="1"/>
      </rPr>
      <t xml:space="preserve">
Impresión cartilla de 12 páginas, tamaño ½ carta, carátula en propalcote 240 gr, interior en propalcote 125, tintas 4x4 policromía, con información de los proyectos locales. Diseño suministrado por la Entidad.</t>
    </r>
  </si>
  <si>
    <r>
      <rPr>
        <b/>
        <sz val="11"/>
        <color theme="1"/>
        <rFont val="Garamond"/>
        <family val="1"/>
      </rPr>
      <t>Bolsa plegable de algodón con asas largas</t>
    </r>
    <r>
      <rPr>
        <sz val="11"/>
        <color theme="1"/>
        <rFont val="Garamond"/>
        <family val="1"/>
      </rPr>
      <t xml:space="preserve">
Bolsa Ecológica Plana en Tela 100% reciclable y biodegradable con mangos largos, Color Beige Medidas 42,0 x 38,0 x 0,2 cm, estampado a una tinta. Máximo marcaje 280mm x 280 mm. Diseño suministrado por la Entidad.</t>
    </r>
  </si>
  <si>
    <t>Elaboración y entrega de 3.000 tarjetas imantadas de 14 * 8 cm a 4 tintas con la información de separación en la fuente</t>
  </si>
  <si>
    <t>Bolsa global para la implementación de estrategia de sensibilización puerta a puerta y comercio.</t>
  </si>
  <si>
    <t>Global</t>
  </si>
  <si>
    <t>Valor determinado por la entidad</t>
  </si>
  <si>
    <t>Gastos administrativos</t>
  </si>
  <si>
    <r>
      <rPr>
        <b/>
        <sz val="11"/>
        <color theme="1"/>
        <rFont val="Garamond"/>
        <family val="1"/>
      </rPr>
      <t>Transporte en Bogotá rural y/o ciudad</t>
    </r>
    <r>
      <rPr>
        <sz val="11"/>
        <color theme="1"/>
        <rFont val="Garamond"/>
        <family val="1"/>
      </rPr>
      <t xml:space="preserve">
Alquiler de camioneta Pick up doble cabina 4x4 entre 2.450cc – 2.849cc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r>
  </si>
  <si>
    <t>Cinco (5) Gestores ambientales</t>
  </si>
  <si>
    <t>Punto ecológico de 50 Litros, que cuente con las canecas verde, blanca, negra en polietileno con tapa y con estructura metálica y letrero de señalización</t>
  </si>
  <si>
    <r>
      <t xml:space="preserve">Bolsa de alta calidad, resistente al peso, punción y desgarro. Biodegradables, fabricada con materiales reciclados. Material: materiales 100% reciclados, biodegradable Medidas: 60x80cm </t>
    </r>
    <r>
      <rPr>
        <b/>
        <sz val="11"/>
        <color theme="1"/>
        <rFont val="Garamond"/>
        <family val="1"/>
      </rPr>
      <t>(color Negra)</t>
    </r>
  </si>
  <si>
    <t>Paquete x 100 Unidades</t>
  </si>
  <si>
    <r>
      <t xml:space="preserve">Bolsa de alta calidad, resistente al peso, punción y desgarro. Biodegradables, fabricada con materiales reciclados. Material: materiales 100% reciclados, biodegradable Medidas: 60x80cm </t>
    </r>
    <r>
      <rPr>
        <b/>
        <sz val="11"/>
        <color theme="1"/>
        <rFont val="Garamond"/>
        <family val="1"/>
      </rPr>
      <t>(color verde)</t>
    </r>
  </si>
  <si>
    <r>
      <t xml:space="preserve">Bolsa de alta calidad, resistente al peso, punción y desgarro. Biodegradables, fabricada con materiales reciclados. Material: materiales 100% reciclados, biodegradable Medidas: 60x80cm </t>
    </r>
    <r>
      <rPr>
        <b/>
        <sz val="11"/>
        <color theme="1"/>
        <rFont val="Garamond"/>
        <family val="1"/>
      </rPr>
      <t>(color blanco)</t>
    </r>
  </si>
  <si>
    <t>Fortalecimiento organizaciones recicladores</t>
  </si>
  <si>
    <t>Bolsa a monto agotable fortalecimiento organizaciones de recicladores</t>
  </si>
  <si>
    <t xml:space="preserve">Bolsa </t>
  </si>
  <si>
    <r>
      <rPr>
        <b/>
        <sz val="11"/>
        <color theme="1"/>
        <rFont val="Garamond"/>
        <family val="1"/>
      </rPr>
      <t>Overol 2 prendas</t>
    </r>
    <r>
      <rPr>
        <sz val="11"/>
        <color theme="1"/>
        <rFont val="Garamond"/>
        <family val="1"/>
      </rPr>
      <t xml:space="preserve">
Overol en dril 2 prendas con logotipo Imagen Institucional de Bogota estampado en color blanco en el pecho (8 cm de ancho por la proporción cada uno) en la espalda estampado logotipo de Bogotá Vigente y el nombre del convenio en l aparte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r>
  </si>
  <si>
    <r>
      <rPr>
        <b/>
        <sz val="11"/>
        <color theme="1"/>
        <rFont val="Garamond"/>
        <family val="1"/>
      </rPr>
      <t>Impermeable</t>
    </r>
    <r>
      <rPr>
        <sz val="11"/>
        <color theme="1"/>
        <rFont val="Garamond"/>
        <family val="1"/>
      </rPr>
      <t xml:space="preserve">
Impermeable 2 prendas PVC con malla interna de poliéster y capucha, pantalón con resorte  calibre 2,5 ó 16, doble vulcanizado color amarillo. Con cierre en cremallera y velcro. Tallas a convenir</t>
    </r>
  </si>
  <si>
    <r>
      <rPr>
        <b/>
        <sz val="11"/>
        <color theme="1"/>
        <rFont val="Garamond"/>
        <family val="1"/>
      </rPr>
      <t>Monogafas</t>
    </r>
    <r>
      <rPr>
        <sz val="11"/>
        <color theme="1"/>
        <rFont val="Garamond"/>
        <family val="1"/>
      </rPr>
      <t xml:space="preserve">
Gafas de Seguridad con lente antifog y filtro UV con protección Lateral que impide el ingreso de partículas</t>
    </r>
  </si>
  <si>
    <r>
      <rPr>
        <b/>
        <sz val="11"/>
        <color theme="1"/>
        <rFont val="Garamond"/>
        <family val="1"/>
      </rPr>
      <t>Guantes vaqueta reforzado</t>
    </r>
    <r>
      <rPr>
        <sz val="11"/>
        <color theme="1"/>
        <rFont val="Garamond"/>
        <family val="1"/>
      </rPr>
      <t xml:space="preserve">
Guantes de vaqueta tipo ingeniero reforzado</t>
    </r>
  </si>
  <si>
    <r>
      <rPr>
        <b/>
        <sz val="11"/>
        <color theme="1"/>
        <rFont val="Garamond"/>
        <family val="1"/>
      </rPr>
      <t>Volantes</t>
    </r>
    <r>
      <rPr>
        <sz val="11"/>
        <color theme="1"/>
        <rFont val="Garamond"/>
        <family val="1"/>
      </rPr>
      <t xml:space="preserve">
Volantes impresos en Papel Bond. Tamaño 1/2 de carta a cuatro (4) tintas, acabado brillante, impreso a 1 cara. Diseño elaborado y suministrado por la Entidad.</t>
    </r>
  </si>
  <si>
    <t>IMPLEMENTAR 5 PROCEDAS</t>
  </si>
  <si>
    <t>Talento humano transversal PROCEDAS</t>
  </si>
  <si>
    <t>Cuatro (4)Profesionales en ingeniería ambiental y/o ingeniería sanitaria y/o profesional en ciencias naturales y/o licenciaturas ambientales y/o administrador ambiental y/o afines con tarjeta profesional vigente.</t>
  </si>
  <si>
    <t>Total</t>
  </si>
  <si>
    <t>Iniciativa Usme sin basuras – 20863</t>
  </si>
  <si>
    <t>Bolsa a monto agotable puntos de intervencion</t>
  </si>
  <si>
    <r>
      <rPr>
        <b/>
        <sz val="11"/>
        <color theme="1"/>
        <rFont val="Garamond"/>
        <family val="1"/>
      </rPr>
      <t>Pancarta</t>
    </r>
    <r>
      <rPr>
        <sz val="11"/>
        <color theme="1"/>
        <rFont val="Garamond"/>
        <family val="1"/>
      </rPr>
      <t xml:space="preserve">
Impresión digital en Banner de 10 onzas de 4mts X 1.5mts a full color con ojales reforzados metálicos y soportes metálico lateral (varilla). Incluido los cordones de sujeción. Diseño elaborado y suministrado por la Entidad.</t>
    </r>
  </si>
  <si>
    <t>Cinco (5) Panelistas</t>
  </si>
  <si>
    <t>Dia</t>
  </si>
  <si>
    <r>
      <rPr>
        <b/>
        <sz val="11"/>
        <color theme="1"/>
        <rFont val="Garamond"/>
        <family val="1"/>
      </rPr>
      <t>Estacion de cafe (100 personas)</t>
    </r>
    <r>
      <rPr>
        <sz val="11"/>
        <color theme="1"/>
        <rFont val="Garamond"/>
        <family val="1"/>
      </rPr>
      <t xml:space="preserve">
Servicio de cafetería (tinto, aromática y agua): Operario + presentación mesa + vasos de cartón bebida caliente  4 oz. + mezclador + azúcar + crema para café). Duración del evento aprox. 5 horas. Transporte incluido, para 100 personas</t>
    </r>
  </si>
  <si>
    <r>
      <rPr>
        <b/>
        <sz val="11"/>
        <color theme="1"/>
        <rFont val="Garamond"/>
        <family val="1"/>
      </rPr>
      <t>Refrigerio tipo 3</t>
    </r>
    <r>
      <rPr>
        <sz val="11"/>
        <color theme="1"/>
        <rFont val="Garamond"/>
        <family val="1"/>
      </rPr>
      <t xml:space="preserve">
Un sándwich de 300 grs de pollo o  atún, pan especial, queso, tomate, lechuga (empacado en papel vinipel), jugo o avena en caja de 200 ml, fruta de temporada y golosina. Todo empacado en bolsa de papel. Que cumpla con las normas de Bioseguridad - Empacado</t>
    </r>
  </si>
  <si>
    <r>
      <t xml:space="preserve">Catering
</t>
    </r>
    <r>
      <rPr>
        <sz val="11"/>
        <color theme="1"/>
        <rFont val="Garamond"/>
        <family val="1"/>
      </rPr>
      <t>Servicio de Catering, que incluya servido en la mesa, menaje, manteles, cristalería, recipientes para servir por jornada. Para 100 personas</t>
    </r>
  </si>
  <si>
    <r>
      <rPr>
        <b/>
        <sz val="11"/>
        <color theme="1"/>
        <rFont val="Garamond"/>
        <family val="1"/>
      </rPr>
      <t>Almuerzo tipo 3</t>
    </r>
    <r>
      <rPr>
        <sz val="11"/>
        <color theme="1"/>
        <rFont val="Garamond"/>
        <family val="1"/>
      </rPr>
      <t xml:space="preserve">
Una entrada, plato fuerte (gourmet), postre y un liquido. Almuerzo Caliente Servido a la mesa, incluye menaje.</t>
    </r>
  </si>
  <si>
    <r>
      <rPr>
        <b/>
        <sz val="11"/>
        <color theme="1"/>
        <rFont val="Garamond"/>
        <family val="1"/>
      </rPr>
      <t xml:space="preserve">Agenda ecologica con separadores </t>
    </r>
    <r>
      <rPr>
        <sz val="11"/>
        <color theme="1"/>
        <rFont val="Garamond"/>
        <family val="1"/>
      </rPr>
      <t xml:space="preserve">
Dimensiones en cm: Largo 25, Alto 20. con 200 hojas en papel reciclable de 58gr a 75gr, cuadriculadas impresión a 1 tinta con logos institucionales. Carátula: en cartón rígido 1.8 mm acabado brillante, impresión en policromía; 4 separadores de 75gr en papel reciclable, impresión en policromía por ambas caras del separador acabado brillante. Tipo argollado. Diseño suministrado por la Entidad.</t>
    </r>
  </si>
  <si>
    <r>
      <rPr>
        <b/>
        <sz val="11"/>
        <color theme="1"/>
        <rFont val="Garamond"/>
        <family val="1"/>
      </rPr>
      <t>Esfero ecologico</t>
    </r>
    <r>
      <rPr>
        <sz val="11"/>
        <color theme="1"/>
        <rFont val="Garamond"/>
        <family val="1"/>
      </rPr>
      <t xml:space="preserve">
Esfero Ecológico de forma cilíndrica de cartón rígido, tinta negra, tampografía a 1 tinta. Diseño suministrado por la Entidad.</t>
    </r>
  </si>
  <si>
    <t xml:space="preserve">Vaso plegable, vasos eco-amigables plegables para exteriores están hechos de silicona especial para alimentos (sin BPA). Capacidad: 350 ml. Seguros y duraderos ya que están hechos de silicona especial para alimentos, no absorben sabores u olores, son respetuosas con el medio ambiente y reutilizables. Todos vienen con tapas que se mantienen ajustadas, manteniendo los agentes contaminados fuera del contenido interno. Este vaso tendra impreso el logotipo del foro ambiental. </t>
  </si>
  <si>
    <t xml:space="preserve">Concertación Mesa de Jóvenes </t>
  </si>
  <si>
    <r>
      <rPr>
        <b/>
        <sz val="11"/>
        <color theme="1"/>
        <rFont val="Garamond"/>
        <family val="1"/>
      </rPr>
      <t>Poliza</t>
    </r>
    <r>
      <rPr>
        <sz val="11"/>
        <color theme="1"/>
        <rFont val="Garamond"/>
        <family val="1"/>
      </rPr>
      <t xml:space="preserve">
Póliza de Responsabilidad Civil Extracontractual para beneficiarios de cualquier proyecto (Niños, Niñas, Adultos, Adultos Mayores) a cargo de la Alcaldía Local y que los cubra de cualquier eventualidad que se presente por 1 día (Jornada)</t>
    </r>
  </si>
  <si>
    <t>Botella de aluminio con gancho carabinero, tapa rosca. Libre de BPA u otras sustancias nocivas. No retiene ni transmite sabores. Pintura exterior atóxica. Capacidad 600 ml./ 25 Oz. Ssublimadas según indicaciones del Manual de Imagen. </t>
  </si>
  <si>
    <r>
      <rPr>
        <b/>
        <sz val="11"/>
        <color theme="1"/>
        <rFont val="Garamond"/>
        <family val="1"/>
      </rPr>
      <t>Tallerista</t>
    </r>
    <r>
      <rPr>
        <sz val="11"/>
        <color theme="1"/>
        <rFont val="Garamond"/>
        <family val="1"/>
      </rPr>
      <t xml:space="preserve">
Talleristas  de reconocida trayectoria en temáticas específicas de interés de cada uno de los proyectos.</t>
    </r>
  </si>
  <si>
    <t>Un (1) Sabedor@</t>
  </si>
  <si>
    <t>Muralistas</t>
  </si>
  <si>
    <t>Un (1) Profesional en ingeniería ambiental y/o ingeniería sanitaria y/o profesional en ciencias naturales y/o licenciaturas ambientales y/o administrador ambiental y/o afines con tarjeta profesional vigente.</t>
  </si>
  <si>
    <t>Grupo artstico mediana trayectoria</t>
  </si>
  <si>
    <t>Bolsa</t>
  </si>
  <si>
    <t>Concertación Mesa Rural</t>
  </si>
  <si>
    <t xml:space="preserve">Catorce (14) Guias ambientales </t>
  </si>
  <si>
    <r>
      <rPr>
        <b/>
        <sz val="11"/>
        <color theme="1"/>
        <rFont val="Garamond"/>
        <family val="1"/>
      </rPr>
      <t>Almuerzo tipo 1</t>
    </r>
    <r>
      <rPr>
        <sz val="11"/>
        <color theme="1"/>
        <rFont val="Garamond"/>
        <family val="1"/>
      </rPr>
      <t xml:space="preserve">
Sopa o porción de fruta, plato fuerte compuesto por proteína, verdura, carbohidrato, postre y bebida de sobremesa. (Consumo calórico normal diario) Que cumpla con las normas de Bioseguridad - Empacado</t>
    </r>
  </si>
  <si>
    <r>
      <rPr>
        <b/>
        <sz val="11"/>
        <color theme="1"/>
        <rFont val="Garamond"/>
        <family val="1"/>
      </rPr>
      <t>Transporte en Bogotá</t>
    </r>
    <r>
      <rPr>
        <sz val="11"/>
        <color theme="1"/>
        <rFont val="Garamond"/>
        <family val="1"/>
      </rPr>
      <t xml:space="preserve">
Alquiler de vans con capacidad para 19 pasajeros en perfectas condiciones técnicas con documentación completamente al día Modelo Mínimo 2018 (SOAT, Revisión Técnico-Mecánica, Tarjeta de Propiedad, Copia de revisión de ultimo Mantenimiento) para transporte dentro de la ciudad de Bogotá, (Incluye ida y regreso al sitio de origen al finalizar el evento)</t>
    </r>
  </si>
  <si>
    <r>
      <rPr>
        <b/>
        <sz val="11"/>
        <color theme="1"/>
        <rFont val="Garamond"/>
        <family val="1"/>
      </rPr>
      <t>Chaqueta sencilla</t>
    </r>
    <r>
      <rPr>
        <sz val="11"/>
        <color theme="1"/>
        <rFont val="Garamond"/>
        <family val="1"/>
      </rPr>
      <t xml:space="preserve">
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"Alcadia de Bogotá".</t>
    </r>
  </si>
  <si>
    <t>Bolsa a monto agotable para la construccion de mapas parlantes</t>
  </si>
  <si>
    <r>
      <rPr>
        <b/>
        <sz val="11"/>
        <color theme="1"/>
        <rFont val="Garamond"/>
        <family val="1"/>
      </rPr>
      <t>Transporte en municipios aledaños de Bogotá</t>
    </r>
    <r>
      <rPr>
        <sz val="11"/>
        <color theme="1"/>
        <rFont val="Garamond"/>
        <family val="1"/>
      </rPr>
      <t xml:space="preserve">
Alquiler de buses con baño con capacidad de 40 pasajeros, en perfectas condiciones técnicas con documentación completamente al día Modelo Mínimo 2018 (SOAT, Revisión Técnico-Mecánica, Tarjeta de Propiedad, Copia de revisión de ultimo Mantenimiento) para transporte a un Municipio ubicado a 100 Km. de Bogotá (Melgar, Girardot, Villeta, etc.), con un punto de partida en la localidad (Incluye ida y regreso al sitio de origen al finalizar el evento y pago de peajes, combustible y otros gastos en que pueda incurrir)</t>
    </r>
  </si>
  <si>
    <t>Tarifa de ingreso a intercambio de experiencias</t>
  </si>
  <si>
    <t xml:space="preserve">Concertación Mesa Afro </t>
  </si>
  <si>
    <t>Sabedor@</t>
  </si>
  <si>
    <t>Dos (2) Apoyos Tecnicos</t>
  </si>
  <si>
    <r>
      <rPr>
        <b/>
        <sz val="11"/>
        <color theme="1"/>
        <rFont val="Garamond"/>
        <family val="1"/>
      </rPr>
      <t>Transporte en la ciudad de Bogotá</t>
    </r>
    <r>
      <rPr>
        <sz val="11"/>
        <color theme="1"/>
        <rFont val="Garamond"/>
        <family val="1"/>
      </rPr>
      <t xml:space="preserve">
Alquiler de buses con capacidad de 40 pasajeros en perfectas condiciones técnicas con documentación completamente al día Modelo Mínimo 2018 (SOAT, Revisión Técnico-Mecánica, Tarjeta de Propiedad, Copia de revisión de ultimo Mantenimiento) para transporte, con recorrido dentro de ciudad de Bogota (Incluye ida y regreso al sitio de origen al finalizar el evento)</t>
    </r>
  </si>
  <si>
    <t>Paquete * 100</t>
  </si>
  <si>
    <t xml:space="preserve">Lona 92x60cm Blanco Polipropileno para recoleccion de escombros </t>
  </si>
  <si>
    <t>Bolsa a monto agotable azoteas</t>
  </si>
  <si>
    <t xml:space="preserve">Concertación Mesa Indígena </t>
  </si>
  <si>
    <t>Un (1) Apoyo Tecnico</t>
  </si>
  <si>
    <t>Bolsa a monto agotable minga siembra</t>
  </si>
  <si>
    <t>Avisos informativos</t>
  </si>
  <si>
    <t>Avisos informativos de prohibido botar basura de 60 cm de alto por 80 cm de largo, en material metálico, reflectivo y anticorrosivo, deberá contar con sistema para su instalación.</t>
  </si>
  <si>
    <t xml:space="preserve">Total Componente </t>
  </si>
  <si>
    <t>INTERVENCIÓN DE JARDINERÍA VERTICAL Y HORIZONTAL</t>
  </si>
  <si>
    <t>Talento humano</t>
  </si>
  <si>
    <t>Un (1) Profesional en ingeniería ambiental y/o biólogo y/o ecólogo y/o forestal  con cinco (5) años de experiencia general y mínimo tres (3) años de experiencia especifica en las actividades correspondientes al componente jardinería, techos y muros verdes.</t>
  </si>
  <si>
    <t>Cuatro (4) Obreros calificados con experiencia mínima de 1 año en temas de jardinería y/o muros verdes.</t>
  </si>
  <si>
    <t>Dotacion obreros</t>
  </si>
  <si>
    <r>
      <rPr>
        <b/>
        <sz val="11"/>
        <color theme="1"/>
        <rFont val="Garamond"/>
        <family val="1"/>
      </rPr>
      <t>Botas cuero con puntera</t>
    </r>
    <r>
      <rPr>
        <sz val="11"/>
        <color theme="1"/>
        <rFont val="Garamond"/>
        <family val="1"/>
      </rPr>
      <t xml:space="preserve">
Par de Botas Negra  en cuero con puntera. Tallas a convenir</t>
    </r>
  </si>
  <si>
    <r>
      <rPr>
        <b/>
        <sz val="11"/>
        <color theme="1"/>
        <rFont val="Garamond"/>
        <family val="1"/>
      </rPr>
      <t>Gorros</t>
    </r>
    <r>
      <rPr>
        <sz val="11"/>
        <color theme="1"/>
        <rFont val="Garamond"/>
        <family val="1"/>
      </rPr>
      <t xml:space="preserve">
Tipo Chavo en Dril</t>
    </r>
  </si>
  <si>
    <t>Herramienta</t>
  </si>
  <si>
    <r>
      <rPr>
        <b/>
        <sz val="11"/>
        <color theme="1"/>
        <rFont val="Garamond"/>
        <family val="1"/>
      </rPr>
      <t>Machete 20 pulgadas</t>
    </r>
    <r>
      <rPr>
        <sz val="11"/>
        <color theme="1"/>
        <rFont val="Garamond"/>
        <family val="1"/>
      </rPr>
      <t xml:space="preserve">
Machete Niquelado de 20" </t>
    </r>
  </si>
  <si>
    <r>
      <rPr>
        <b/>
        <sz val="11"/>
        <color theme="1"/>
        <rFont val="Garamond"/>
        <family val="1"/>
      </rPr>
      <t>Pala</t>
    </r>
    <r>
      <rPr>
        <sz val="11"/>
        <color theme="1"/>
        <rFont val="Garamond"/>
        <family val="1"/>
      </rPr>
      <t xml:space="preserve">
Pala redonda no 2 con cabo</t>
    </r>
  </si>
  <si>
    <r>
      <rPr>
        <b/>
        <sz val="11"/>
        <color theme="1"/>
        <rFont val="Garamond"/>
        <family val="1"/>
      </rPr>
      <t>Azadón</t>
    </r>
    <r>
      <rPr>
        <sz val="11"/>
        <color theme="1"/>
        <rFont val="Garamond"/>
        <family val="1"/>
      </rPr>
      <t xml:space="preserve">
Azadón 2.5 libras con cabo</t>
    </r>
  </si>
  <si>
    <r>
      <rPr>
        <b/>
        <sz val="11"/>
        <color theme="1"/>
        <rFont val="Garamond"/>
        <family val="1"/>
      </rPr>
      <t>Paladraga</t>
    </r>
    <r>
      <rPr>
        <sz val="11"/>
        <color theme="1"/>
        <rFont val="Garamond"/>
        <family val="1"/>
      </rPr>
      <t xml:space="preserve">
Paladraga de marca reconocida</t>
    </r>
  </si>
  <si>
    <t>Carretilla metalica con platón capacidad 100 litros</t>
  </si>
  <si>
    <r>
      <rPr>
        <b/>
        <sz val="11"/>
        <color theme="1"/>
        <rFont val="Garamond"/>
        <family val="1"/>
      </rPr>
      <t>Rastrillos</t>
    </r>
    <r>
      <rPr>
        <sz val="11"/>
        <color theme="1"/>
        <rFont val="Garamond"/>
        <family val="1"/>
      </rPr>
      <t xml:space="preserve">
Rastrillos Metálicos de uña larga, curvo X 12 dientes </t>
    </r>
  </si>
  <si>
    <t>Barra de acero 12 libras</t>
  </si>
  <si>
    <r>
      <rPr>
        <b/>
        <sz val="11"/>
        <color theme="1"/>
        <rFont val="Garamond"/>
        <family val="1"/>
      </rPr>
      <t>Tijeras de podar</t>
    </r>
    <r>
      <rPr>
        <sz val="11"/>
        <color theme="1"/>
        <rFont val="Garamond"/>
        <family val="1"/>
      </rPr>
      <t xml:space="preserve">
Tijeras de podar ramas</t>
    </r>
  </si>
  <si>
    <r>
      <rPr>
        <b/>
        <sz val="11"/>
        <color theme="1"/>
        <rFont val="Garamond"/>
        <family val="1"/>
      </rPr>
      <t>Kit basico de jarineria en aluminio x 3</t>
    </r>
    <r>
      <rPr>
        <sz val="11"/>
        <color theme="1"/>
        <rFont val="Garamond"/>
        <family val="1"/>
      </rPr>
      <t xml:space="preserve">
Mango en polietileno de agarre suave. Cabezales de acero al carbono, duradero, no se oxida ni se rompe fácilmente. Ideal para una variedad de tareas, incluyendo cavar, deshierbar, aflojar el suelo, airear, trasplantar, etc. Kit por 3 elementos: Pala, Palín y Rastrillo Base en pintura electroestática para mayor durabilidad.</t>
    </r>
  </si>
  <si>
    <t>Jardineria Vertical</t>
  </si>
  <si>
    <t>Instalación de muro verde o jardín vertical de tipo bolsillo con sistema de riego, incluyendo diseños y todos los insumos necesarios desde el material vegetal, hidro retenedores, tierra, sustratos, fertilizantes y demas elementos requeridos para su implementación.</t>
  </si>
  <si>
    <t>M2</t>
  </si>
  <si>
    <t>Impermeabilización con Sika Transparente 10 Fachada.</t>
  </si>
  <si>
    <t>Bolsa monto agotable mantenimiento jardines verticales</t>
  </si>
  <si>
    <r>
      <rPr>
        <sz val="11"/>
        <color rgb="FF000000"/>
        <rFont val="Garamond"/>
        <family val="1"/>
      </rPr>
      <t xml:space="preserve">Mantenimiento de jardines verticales contempla el manejo fitosanitario, deshierbe, mantenimiento sistema de riego, fertilización, poda, movimiento del sustrato, manejo de los residuos vegetales. </t>
    </r>
    <r>
      <rPr>
        <b/>
        <u/>
        <sz val="11"/>
        <color rgb="FF000000"/>
        <rFont val="Garamond"/>
        <family val="1"/>
      </rPr>
      <t>(con replante)</t>
    </r>
  </si>
  <si>
    <r>
      <rPr>
        <sz val="11"/>
        <color rgb="FF000000"/>
        <rFont val="Garamond"/>
        <family val="1"/>
      </rPr>
      <t xml:space="preserve">Mantenimiento de jardines verticales contempla el manejo fitosanitario, deshierbe, mantenimiento sistema de riego, fertilización, poda, movimiento del sustrato, manejo de los residuos vegetales. </t>
    </r>
    <r>
      <rPr>
        <b/>
        <u/>
        <sz val="11"/>
        <color rgb="FF000000"/>
        <rFont val="Garamond"/>
        <family val="1"/>
      </rPr>
      <t>(sin replante)</t>
    </r>
  </si>
  <si>
    <t>Jardineria horizontal y/o coberturas verdes</t>
  </si>
  <si>
    <t>Instalación de jardines horizontales incluyendo diseños y todos los insumos necesarios desde el material vegetal, hidro retenedores, tierra, sustrato, fertilizantes y demas elementos requeridos para su implementación.</t>
  </si>
  <si>
    <t xml:space="preserve">Bolsa a monto agotable cerramiento areas ajardinadas </t>
  </si>
  <si>
    <t>Bolsa monto agotable mantenimiento areas ajardinadas de la localidad</t>
  </si>
  <si>
    <r>
      <t xml:space="preserve">Mantenimiento de las áreas ajardinadas contempla el manejo fitosanitario, deshierbe, rebordeo, mantenimiento del suelo, fertilización, poda, movimiento del sustrato, manejo de los residuos vegetales </t>
    </r>
    <r>
      <rPr>
        <b/>
        <u/>
        <sz val="11"/>
        <color rgb="FF000000"/>
        <rFont val="Garamond"/>
        <family val="1"/>
      </rPr>
      <t>(con replante)</t>
    </r>
  </si>
  <si>
    <r>
      <t xml:space="preserve">Mantenimiento de las áreas ajardinadas contempla el manejo fitosanitario, deshierbe, rebordeo, mantenimiento del suelo, fertilización, poda, movimiento del sustrato, manejo de los residuos vegetales </t>
    </r>
    <r>
      <rPr>
        <b/>
        <u/>
        <sz val="11"/>
        <color rgb="FF000000"/>
        <rFont val="Garamond"/>
        <family val="1"/>
      </rPr>
      <t>(sin replante)</t>
    </r>
  </si>
  <si>
    <t xml:space="preserve">TOTAL COMPONENTE </t>
  </si>
  <si>
    <t>INTERVENCIONES CON PROCESOS DE RESTAURACIÓN, REHABILITACIÓN O RECUPERACIÓN ECOLÓGICA</t>
  </si>
  <si>
    <t>Un (1) Profesional en biólogo y/o ecólogo y/o forestal con cinco (5) años de experiencia general y mínimo (3) tres años de experiencia especifica en las actividades correspondientes al componente de restauración ecológica.</t>
  </si>
  <si>
    <t>Siete (7) Obreros calificados con experiencia mínima de 1 año en procesos de restauración ecológica.</t>
  </si>
  <si>
    <t>Herramientas</t>
  </si>
  <si>
    <r>
      <rPr>
        <b/>
        <sz val="11"/>
        <color theme="1"/>
        <rFont val="Garamond"/>
        <family val="1"/>
      </rPr>
      <t>Hacha</t>
    </r>
    <r>
      <rPr>
        <sz val="11"/>
        <color theme="1"/>
        <rFont val="Garamond"/>
        <family val="1"/>
      </rPr>
      <t xml:space="preserve">
Hacha forjada Ojo Plano de 3,5 libras con cabo</t>
    </r>
  </si>
  <si>
    <t>Rollo de plastico calibre # 8, de 8 metros de ancho y 100 metros de largo</t>
  </si>
  <si>
    <t>Restauracion, rehabilitacion o recuperacion</t>
  </si>
  <si>
    <t>Alquiler de tractor con rotovator para limpieza de terreno, incluye operario y combustible</t>
  </si>
  <si>
    <t>Bolsa a monto agotable tratamiento termico incineracion</t>
  </si>
  <si>
    <t>N/A</t>
  </si>
  <si>
    <t>Tratamiento Térmico Incineración - Orgánicos (RESIDUOS NO CHIPEADOS - Densidad por m3 inferior a 70 kg/m3. Servicio de transporte, procesamiento y disposición final de especies invasoras (Retamo Liso y Espinoso) No Chipeado. UN Clase N.A. Unidad aplicable M3.)</t>
  </si>
  <si>
    <t>M3</t>
  </si>
  <si>
    <t>Tratamiento Térmico Incineración - Peligrosos (RESIDUOS NO CHIPEADOS Densidad por m3 de 70 -100 kg/m3 Servicio de transporte, procesamiento y disposición final de especies invasoras (Retamo Liso y Espinoso) No Chipeado. UN Clase N.A. Unidad aplicable M3.)</t>
  </si>
  <si>
    <t>Bolsa a monto agotable para la reintroduccion de especies nativas.</t>
  </si>
  <si>
    <t xml:space="preserve">Reintroducción de especies:
Arboles de reemplazo, reintroducción de especies nativas para el control del retamo. Plantación de individuos arbóreos de acuerdo con los criterios del estudio previo. De mínimo 0.80 metros de altura incluye: fertilizante, riego, replante del 30% , encalado, hidro retenedor, tutorado, transporte y un ciclo de mantenimiento. </t>
  </si>
  <si>
    <t>PLANTACIÓN DE ARBOLADO URBANO Y RURAL</t>
  </si>
  <si>
    <t>Un (1) Profesional en biólogo y/o ecólogo y/o forestal  con cinco (5) años de experiencia general y mínimo (3) tres años de experiencia especifica en las actividades correspondientes al componente de restauración ecológica.</t>
  </si>
  <si>
    <t>Cuatro (4) Obreros calificados con experiencia mínima de 1 año en procesos de restauración ecológica.</t>
  </si>
  <si>
    <t>Plantacion</t>
  </si>
  <si>
    <t>Reintroducción de especies:
Arboles de reemplazo para plantación de individuos arbóreos de acuerdo con los criterios del estudio previo. De mínimo 0.80 metros de altura incluye: fertilizante, riego, replante del 30% , encalado, hidro retenedor, tutorado, transporte y un ciclo de mantenimiento.</t>
  </si>
  <si>
    <t>Reintroducción de especies:
Arboles de reemplazo para plantación de individuos arbóreos de acuerdo con los criterios del estudio previo. De mínimo 1.50 metros de altura incluye: fertilizante, riego, replante del 30% , encalado, hidro retenedor,  tutorado, transporte y un ciclo de mantenimiento.</t>
  </si>
  <si>
    <t>MANTENIMIENTO DE ARBOLADO URBANO Y RURAL</t>
  </si>
  <si>
    <t>Mantenimiento</t>
  </si>
  <si>
    <r>
      <t xml:space="preserve">Mantenimiento basico arbolado joven (plateo, poda, fertilizacion y riego) incluyendo su mano de obra. </t>
    </r>
    <r>
      <rPr>
        <b/>
        <sz val="11"/>
        <color theme="1"/>
        <rFont val="Garamond"/>
        <family val="1"/>
      </rPr>
      <t>(SIN REPLANTE) (3 ciclos x arbol)</t>
    </r>
  </si>
  <si>
    <t>3 Ciclos</t>
  </si>
  <si>
    <r>
      <t xml:space="preserve">Mantenimiento basico arbolado joven (plateo, poda, fertilizacion y riego) incluyendo su mano de obra. </t>
    </r>
    <r>
      <rPr>
        <b/>
        <sz val="11"/>
        <color theme="1"/>
        <rFont val="Garamond"/>
        <family val="1"/>
      </rPr>
      <t>(CON REPLANTE, RE TUTORADO) (3 ciclos x arbol)</t>
    </r>
  </si>
  <si>
    <t xml:space="preserve">IMPREVISTOS </t>
  </si>
  <si>
    <t>Imprevistos</t>
  </si>
  <si>
    <t>Bolsa a monto agotable para imprevistos del proyecto</t>
  </si>
  <si>
    <t>TOTAL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</si>
</sst>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_-[$$-409]* #,##0_ ;_-[$$-409]* \-#,##0\ ;_-[$$-409]* &quot;-&quot;??_ ;_-@_ "/>
    <numFmt numFmtId="167" formatCode="&quot;$&quot;\ #,##0"/>
  </numFmts>
  <fonts count="14" x14ac:knownFonts="1">
    <font>
      <sz val="11"/>
      <color theme="1"/>
      <name val="Calibri"/>
      <family val="2"/>
      <scheme val="minor"/>
    </font>
    <font>
      <sz val="11"/>
      <color theme="1"/>
      <name val="Calibri"/>
      <family val="2"/>
      <scheme val="minor"/>
    </font>
    <font>
      <b/>
      <sz val="11"/>
      <color theme="1"/>
      <name val="Garamond"/>
      <family val="1"/>
    </font>
    <font>
      <sz val="11"/>
      <color theme="1"/>
      <name val="Garamond"/>
      <family val="1"/>
    </font>
    <font>
      <b/>
      <sz val="14"/>
      <color theme="1"/>
      <name val="Garamond"/>
      <family val="1"/>
    </font>
    <font>
      <sz val="11"/>
      <color rgb="FF000000"/>
      <name val="Garamond"/>
      <family val="1"/>
    </font>
    <font>
      <b/>
      <u/>
      <sz val="11"/>
      <color rgb="FF000000"/>
      <name val="Garamond"/>
      <family val="1"/>
    </font>
    <font>
      <b/>
      <sz val="16"/>
      <name val="Garamond"/>
      <family val="1"/>
    </font>
    <font>
      <sz val="12"/>
      <name val="Garamond"/>
      <family val="1"/>
    </font>
    <font>
      <b/>
      <sz val="12"/>
      <name val="Garamond"/>
      <family val="1"/>
    </font>
    <font>
      <sz val="10"/>
      <name val="Garamond"/>
      <family val="1"/>
    </font>
    <font>
      <b/>
      <sz val="20"/>
      <name val="Garamond"/>
      <family val="1"/>
    </font>
    <font>
      <sz val="11"/>
      <color rgb="FF000000"/>
      <name val="Times New Roman"/>
      <family val="1"/>
    </font>
    <font>
      <b/>
      <sz val="11"/>
      <color rgb="FF000000"/>
      <name val="Times New Roman"/>
      <family val="1"/>
    </font>
  </fonts>
  <fills count="11">
    <fill>
      <patternFill patternType="none"/>
    </fill>
    <fill>
      <patternFill patternType="gray125"/>
    </fill>
    <fill>
      <patternFill patternType="solid">
        <fgColor theme="9" tint="0.79998168889431442"/>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tint="0.79989013336588644"/>
        <bgColor rgb="FFDCE6F1"/>
      </patternFill>
    </fill>
    <fill>
      <patternFill patternType="solid">
        <fgColor theme="8" tint="0.39997558519241921"/>
        <bgColor rgb="FF333399"/>
      </patternFill>
    </fill>
    <fill>
      <patternFill patternType="solid">
        <fgColor rgb="FFFFFFFF"/>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xf>
    <xf numFmtId="164" fontId="3" fillId="0" borderId="1" xfId="1" applyNumberFormat="1" applyFont="1" applyBorder="1" applyAlignment="1">
      <alignment horizontal="center" vertical="center"/>
    </xf>
    <xf numFmtId="0" fontId="3" fillId="0" borderId="1" xfId="0" applyFont="1" applyBorder="1" applyAlignment="1">
      <alignment horizontal="center" vertical="center" wrapText="1"/>
    </xf>
    <xf numFmtId="164" fontId="3" fillId="0" borderId="1" xfId="1" applyNumberFormat="1" applyFont="1" applyFill="1" applyBorder="1" applyAlignment="1">
      <alignment horizontal="center" vertical="center"/>
    </xf>
    <xf numFmtId="0" fontId="3" fillId="0" borderId="0" xfId="0" applyFont="1" applyAlignment="1">
      <alignment horizontal="center" vertical="center"/>
    </xf>
    <xf numFmtId="0" fontId="2" fillId="2" borderId="6" xfId="0" applyFont="1" applyFill="1" applyBorder="1" applyAlignment="1">
      <alignment horizontal="center" vertical="center"/>
    </xf>
    <xf numFmtId="0" fontId="3" fillId="0" borderId="6" xfId="0" applyFont="1" applyBorder="1" applyAlignment="1">
      <alignment horizontal="center" vertical="center"/>
    </xf>
    <xf numFmtId="0" fontId="3" fillId="0" borderId="5" xfId="0" applyFont="1" applyBorder="1" applyAlignment="1">
      <alignment horizontal="center" vertical="center"/>
    </xf>
    <xf numFmtId="164" fontId="3" fillId="0" borderId="5" xfId="1" applyNumberFormat="1" applyFont="1" applyBorder="1" applyAlignment="1">
      <alignment horizontal="center" vertical="center"/>
    </xf>
    <xf numFmtId="164" fontId="3" fillId="0" borderId="4" xfId="1" applyNumberFormat="1" applyFont="1" applyBorder="1" applyAlignment="1">
      <alignment horizontal="center" vertical="center"/>
    </xf>
    <xf numFmtId="0" fontId="2" fillId="2" borderId="8" xfId="0" applyFont="1" applyFill="1" applyBorder="1" applyAlignment="1">
      <alignment horizontal="center" vertical="center"/>
    </xf>
    <xf numFmtId="0" fontId="3" fillId="0" borderId="5" xfId="0" applyFont="1" applyBorder="1" applyAlignment="1">
      <alignment horizontal="center" vertical="center" wrapText="1"/>
    </xf>
    <xf numFmtId="0" fontId="2" fillId="2" borderId="5" xfId="0" applyFont="1" applyFill="1" applyBorder="1" applyAlignment="1">
      <alignment horizontal="center" vertical="center"/>
    </xf>
    <xf numFmtId="164" fontId="3" fillId="0" borderId="5" xfId="1" applyNumberFormat="1" applyFont="1" applyFill="1" applyBorder="1" applyAlignment="1">
      <alignment horizontal="center" vertical="center"/>
    </xf>
    <xf numFmtId="0" fontId="3" fillId="0" borderId="9" xfId="0" applyFont="1" applyBorder="1" applyAlignment="1">
      <alignment horizontal="center" vertical="center"/>
    </xf>
    <xf numFmtId="164" fontId="3" fillId="0" borderId="9" xfId="1" applyNumberFormat="1" applyFont="1" applyFill="1" applyBorder="1" applyAlignment="1">
      <alignment horizontal="center" vertical="center"/>
    </xf>
    <xf numFmtId="0" fontId="5" fillId="0" borderId="5" xfId="0" applyFont="1" applyBorder="1" applyAlignment="1">
      <alignment horizontal="center" vertical="center" wrapText="1"/>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1" xfId="0" applyFont="1" applyBorder="1" applyAlignment="1">
      <alignment horizontal="center" vertical="center" wrapText="1"/>
    </xf>
    <xf numFmtId="164" fontId="3" fillId="0" borderId="0" xfId="0" applyNumberFormat="1" applyFont="1" applyAlignment="1">
      <alignment horizontal="center" vertical="center"/>
    </xf>
    <xf numFmtId="0" fontId="3" fillId="5" borderId="1" xfId="0" applyFont="1" applyFill="1" applyBorder="1" applyAlignment="1">
      <alignment horizontal="center" vertical="center"/>
    </xf>
    <xf numFmtId="164" fontId="3" fillId="5" borderId="1" xfId="1" applyNumberFormat="1" applyFont="1" applyFill="1" applyBorder="1" applyAlignment="1">
      <alignment horizontal="center" vertical="center"/>
    </xf>
    <xf numFmtId="0" fontId="3" fillId="0" borderId="10" xfId="0" applyFont="1" applyBorder="1" applyAlignment="1">
      <alignment horizontal="center" vertical="center"/>
    </xf>
    <xf numFmtId="164" fontId="3" fillId="0" borderId="14" xfId="1" applyNumberFormat="1" applyFont="1" applyBorder="1" applyAlignment="1">
      <alignment horizontal="center" vertical="center"/>
    </xf>
    <xf numFmtId="0" fontId="5" fillId="0" borderId="0" xfId="0" applyFont="1" applyAlignment="1">
      <alignment horizontal="center" vertical="center" wrapText="1"/>
    </xf>
    <xf numFmtId="164" fontId="3" fillId="5" borderId="5" xfId="1" applyNumberFormat="1" applyFont="1" applyFill="1" applyBorder="1" applyAlignment="1">
      <alignment horizontal="center" vertical="center"/>
    </xf>
    <xf numFmtId="0" fontId="3" fillId="5" borderId="5" xfId="0" applyFont="1" applyFill="1" applyBorder="1" applyAlignment="1">
      <alignment horizontal="center" vertical="center"/>
    </xf>
    <xf numFmtId="164" fontId="3" fillId="0" borderId="6" xfId="1" applyNumberFormat="1" applyFont="1" applyFill="1" applyBorder="1" applyAlignment="1">
      <alignment horizontal="center" vertical="center"/>
    </xf>
    <xf numFmtId="164" fontId="3" fillId="0" borderId="4" xfId="1" applyNumberFormat="1" applyFont="1" applyFill="1" applyBorder="1" applyAlignment="1">
      <alignment horizontal="center" vertical="center"/>
    </xf>
    <xf numFmtId="0" fontId="3" fillId="6"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3" fillId="6" borderId="5" xfId="0" applyFont="1" applyFill="1" applyBorder="1" applyAlignment="1">
      <alignment horizontal="center" vertical="center"/>
    </xf>
    <xf numFmtId="0" fontId="3" fillId="6" borderId="5" xfId="0" applyFont="1" applyFill="1" applyBorder="1" applyAlignment="1">
      <alignment horizontal="center" vertical="center" wrapText="1"/>
    </xf>
    <xf numFmtId="164" fontId="3" fillId="0" borderId="0" xfId="1" applyNumberFormat="1" applyFont="1" applyFill="1" applyBorder="1" applyAlignment="1">
      <alignment horizontal="center" vertical="center"/>
    </xf>
    <xf numFmtId="0" fontId="2" fillId="2" borderId="4" xfId="0" applyFont="1" applyFill="1" applyBorder="1" applyAlignment="1">
      <alignment horizontal="center" vertical="center"/>
    </xf>
    <xf numFmtId="164" fontId="3" fillId="0" borderId="0" xfId="1" applyNumberFormat="1" applyFont="1" applyAlignment="1">
      <alignment horizontal="center" vertical="center"/>
    </xf>
    <xf numFmtId="0" fontId="2" fillId="2" borderId="14" xfId="0" applyFont="1" applyFill="1" applyBorder="1" applyAlignment="1">
      <alignment horizontal="center" vertical="center"/>
    </xf>
    <xf numFmtId="0" fontId="3" fillId="0" borderId="0" xfId="0" applyFont="1" applyAlignment="1">
      <alignment horizontal="right" vertical="center"/>
    </xf>
    <xf numFmtId="0" fontId="3" fillId="7" borderId="1" xfId="0" applyFont="1" applyFill="1" applyBorder="1" applyAlignment="1">
      <alignment horizontal="center" vertical="center" wrapText="1"/>
    </xf>
    <xf numFmtId="164" fontId="3" fillId="5" borderId="9" xfId="1" applyNumberFormat="1" applyFont="1" applyFill="1" applyBorder="1" applyAlignment="1">
      <alignment horizontal="center" vertical="center"/>
    </xf>
    <xf numFmtId="164" fontId="3" fillId="0" borderId="11" xfId="1" applyNumberFormat="1" applyFont="1" applyFill="1" applyBorder="1" applyAlignment="1">
      <alignment horizontal="center" vertical="center"/>
    </xf>
    <xf numFmtId="0" fontId="8" fillId="0" borderId="0" xfId="0" applyFont="1"/>
    <xf numFmtId="0" fontId="9" fillId="2" borderId="15" xfId="0" applyFont="1" applyFill="1" applyBorder="1" applyAlignment="1">
      <alignment horizontal="center" vertical="center"/>
    </xf>
    <xf numFmtId="0" fontId="9" fillId="8" borderId="1" xfId="0" applyFont="1" applyFill="1" applyBorder="1" applyAlignment="1">
      <alignment horizontal="center" vertical="center" wrapText="1"/>
    </xf>
    <xf numFmtId="0" fontId="9" fillId="8" borderId="1" xfId="0" applyFont="1" applyFill="1" applyBorder="1" applyAlignment="1">
      <alignment horizontal="center" vertical="center"/>
    </xf>
    <xf numFmtId="0" fontId="9" fillId="8" borderId="16" xfId="0" applyFont="1" applyFill="1" applyBorder="1" applyAlignment="1">
      <alignment horizontal="center" vertical="center" wrapText="1"/>
    </xf>
    <xf numFmtId="0" fontId="9" fillId="0" borderId="0" xfId="0" applyFont="1"/>
    <xf numFmtId="0" fontId="9" fillId="0" borderId="15" xfId="0" applyFont="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vertical="top" wrapText="1"/>
    </xf>
    <xf numFmtId="0" fontId="8"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6" xfId="0" applyFont="1" applyFill="1" applyBorder="1" applyAlignment="1">
      <alignment horizontal="center" vertical="center" wrapText="1"/>
    </xf>
    <xf numFmtId="0" fontId="8" fillId="0" borderId="15" xfId="0" applyFont="1" applyBorder="1" applyAlignment="1">
      <alignment horizontal="center" vertical="center" wrapText="1"/>
    </xf>
    <xf numFmtId="0" fontId="8" fillId="0" borderId="1" xfId="0" applyFont="1" applyBorder="1" applyAlignment="1">
      <alignment vertical="center" wrapText="1"/>
    </xf>
    <xf numFmtId="166" fontId="8" fillId="0" borderId="16" xfId="0" applyNumberFormat="1" applyFont="1" applyBorder="1" applyAlignment="1">
      <alignment horizontal="center" vertical="center" wrapText="1"/>
    </xf>
    <xf numFmtId="166" fontId="8" fillId="0" borderId="0" xfId="0" applyNumberFormat="1" applyFont="1" applyAlignment="1">
      <alignment vertical="center"/>
    </xf>
    <xf numFmtId="166" fontId="8" fillId="0" borderId="0" xfId="0" applyNumberFormat="1" applyFont="1" applyAlignment="1">
      <alignment horizontal="center" vertical="center"/>
    </xf>
    <xf numFmtId="166" fontId="9" fillId="0" borderId="0" xfId="0" applyNumberFormat="1" applyFont="1" applyAlignment="1">
      <alignment horizontal="center" vertical="center" wrapText="1"/>
    </xf>
    <xf numFmtId="166" fontId="8" fillId="0" borderId="0" xfId="0" applyNumberFormat="1" applyFont="1" applyAlignment="1">
      <alignment horizontal="center" vertical="center" wrapText="1"/>
    </xf>
    <xf numFmtId="165" fontId="8" fillId="0" borderId="0" xfId="2" applyNumberFormat="1" applyFont="1" applyFill="1" applyBorder="1" applyAlignment="1">
      <alignment horizontal="center" vertical="center" wrapText="1"/>
    </xf>
    <xf numFmtId="165" fontId="9" fillId="0" borderId="0" xfId="2" applyNumberFormat="1" applyFont="1" applyFill="1" applyBorder="1" applyAlignment="1">
      <alignment horizontal="center" vertical="center" wrapText="1"/>
    </xf>
    <xf numFmtId="10" fontId="8" fillId="0" borderId="0" xfId="3" applyNumberFormat="1" applyFont="1" applyFill="1" applyBorder="1" applyAlignment="1">
      <alignment horizontal="center" vertical="center" wrapText="1"/>
    </xf>
    <xf numFmtId="165" fontId="9" fillId="0" borderId="0" xfId="0" applyNumberFormat="1" applyFont="1" applyAlignment="1">
      <alignment horizontal="center" vertical="center" wrapText="1"/>
    </xf>
    <xf numFmtId="0" fontId="8" fillId="0" borderId="1" xfId="0" applyFont="1" applyBorder="1" applyAlignment="1">
      <alignment horizontal="left" vertical="center"/>
    </xf>
    <xf numFmtId="0" fontId="8" fillId="5" borderId="1" xfId="0" applyFont="1" applyFill="1" applyBorder="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left" vertical="top" wrapText="1"/>
    </xf>
    <xf numFmtId="164" fontId="8" fillId="0" borderId="0" xfId="0" applyNumberFormat="1" applyFont="1"/>
    <xf numFmtId="0" fontId="9" fillId="0" borderId="15"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0" xfId="0" applyFont="1" applyAlignment="1">
      <alignment horizontal="center" vertical="center"/>
    </xf>
    <xf numFmtId="167" fontId="9" fillId="8" borderId="1" xfId="0" applyNumberFormat="1" applyFont="1" applyFill="1" applyBorder="1" applyAlignment="1">
      <alignment horizontal="center" vertical="center" wrapText="1"/>
    </xf>
    <xf numFmtId="167" fontId="9" fillId="2" borderId="1" xfId="0" applyNumberFormat="1" applyFont="1" applyFill="1" applyBorder="1" applyAlignment="1">
      <alignment horizontal="center" vertical="center" wrapText="1"/>
    </xf>
    <xf numFmtId="167" fontId="7" fillId="0" borderId="1" xfId="0" applyNumberFormat="1" applyFont="1" applyBorder="1" applyAlignment="1">
      <alignment horizontal="center" vertical="center" wrapText="1"/>
    </xf>
    <xf numFmtId="167" fontId="8" fillId="0" borderId="0" xfId="0" applyNumberFormat="1" applyFont="1" applyAlignment="1">
      <alignment horizontal="center" vertical="center"/>
    </xf>
    <xf numFmtId="167" fontId="7" fillId="0" borderId="1" xfId="0" applyNumberFormat="1" applyFont="1" applyBorder="1" applyAlignment="1">
      <alignment horizontal="center" vertical="center"/>
    </xf>
    <xf numFmtId="165" fontId="8" fillId="0" borderId="16" xfId="2" applyNumberFormat="1" applyFont="1" applyBorder="1" applyAlignment="1">
      <alignment horizontal="center" vertical="center"/>
    </xf>
    <xf numFmtId="165" fontId="8" fillId="0" borderId="16" xfId="2" applyNumberFormat="1" applyFont="1" applyBorder="1" applyAlignment="1">
      <alignment horizontal="center" vertical="center" wrapText="1"/>
    </xf>
    <xf numFmtId="165" fontId="9" fillId="6" borderId="18" xfId="2" applyNumberFormat="1" applyFont="1" applyFill="1" applyBorder="1" applyAlignment="1">
      <alignment horizontal="center" vertical="center"/>
    </xf>
    <xf numFmtId="165" fontId="9" fillId="6" borderId="16" xfId="2" applyNumberFormat="1" applyFont="1" applyFill="1" applyBorder="1" applyAlignment="1">
      <alignment horizontal="center" vertical="center"/>
    </xf>
    <xf numFmtId="0" fontId="10" fillId="0" borderId="0" xfId="0" applyFont="1"/>
    <xf numFmtId="165" fontId="9" fillId="6" borderId="17" xfId="2" applyNumberFormat="1" applyFont="1" applyFill="1" applyBorder="1" applyAlignment="1">
      <alignment horizontal="center" vertical="center"/>
    </xf>
    <xf numFmtId="6" fontId="11" fillId="9" borderId="18" xfId="0" applyNumberFormat="1" applyFont="1" applyFill="1" applyBorder="1" applyAlignment="1">
      <alignment horizontal="center" vertical="center"/>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7" borderId="9" xfId="0" applyFont="1" applyFill="1" applyBorder="1" applyAlignment="1">
      <alignment horizontal="center" vertical="center"/>
    </xf>
    <xf numFmtId="0" fontId="3" fillId="5" borderId="1" xfId="0" applyFont="1" applyFill="1" applyBorder="1" applyAlignment="1">
      <alignment horizontal="center" vertical="center" wrapText="1"/>
    </xf>
    <xf numFmtId="0" fontId="4" fillId="4" borderId="1" xfId="0" applyFont="1" applyFill="1" applyBorder="1" applyAlignment="1">
      <alignment horizontal="center" vertical="center"/>
    </xf>
    <xf numFmtId="166" fontId="8" fillId="0" borderId="0" xfId="0" applyNumberFormat="1" applyFont="1"/>
    <xf numFmtId="166" fontId="9" fillId="0" borderId="0" xfId="0" applyNumberFormat="1" applyFont="1"/>
    <xf numFmtId="166" fontId="13" fillId="10" borderId="1" xfId="0" applyNumberFormat="1" applyFont="1" applyFill="1" applyBorder="1" applyAlignment="1">
      <alignment horizontal="right" vertical="center"/>
    </xf>
    <xf numFmtId="166" fontId="12" fillId="10" borderId="16" xfId="0" applyNumberFormat="1" applyFont="1" applyFill="1" applyBorder="1" applyAlignment="1">
      <alignment horizontal="right" vertical="center"/>
    </xf>
    <xf numFmtId="0" fontId="9" fillId="2" borderId="19"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7" fillId="9" borderId="20" xfId="0" applyFont="1" applyFill="1" applyBorder="1" applyAlignment="1">
      <alignment horizontal="center" vertical="center"/>
    </xf>
    <xf numFmtId="0" fontId="7" fillId="9" borderId="21" xfId="0" applyFont="1" applyFill="1" applyBorder="1" applyAlignment="1">
      <alignment horizontal="center" vertical="center"/>
    </xf>
    <xf numFmtId="0" fontId="7" fillId="9" borderId="22" xfId="0" applyFont="1" applyFill="1" applyBorder="1" applyAlignment="1">
      <alignment horizontal="center" vertical="center"/>
    </xf>
    <xf numFmtId="0" fontId="9" fillId="3" borderId="19"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28" xfId="0" applyFont="1" applyFill="1" applyBorder="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3" borderId="23"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9" xfId="0" applyFont="1" applyFill="1" applyBorder="1" applyAlignment="1">
      <alignment horizontal="center" vertical="center"/>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9" fillId="3" borderId="15" xfId="0" applyFont="1" applyFill="1" applyBorder="1" applyAlignment="1">
      <alignment horizontal="center" vertical="center"/>
    </xf>
    <xf numFmtId="0" fontId="9" fillId="3" borderId="1" xfId="0" applyFont="1" applyFill="1" applyBorder="1" applyAlignment="1">
      <alignment horizontal="center" vertical="center"/>
    </xf>
    <xf numFmtId="0" fontId="9" fillId="3" borderId="16"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2"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 xfId="0" applyFont="1" applyFill="1" applyBorder="1" applyAlignment="1">
      <alignment horizontal="center" vertical="center" wrapText="1"/>
    </xf>
    <xf numFmtId="0" fontId="4" fillId="3" borderId="7" xfId="0" applyFont="1" applyFill="1" applyBorder="1" applyAlignment="1">
      <alignment horizontal="center" vertical="center"/>
    </xf>
    <xf numFmtId="0" fontId="4" fillId="3" borderId="1" xfId="0" applyFont="1" applyFill="1" applyBorder="1" applyAlignment="1">
      <alignment horizontal="center" vertical="center" wrapText="1"/>
    </xf>
    <xf numFmtId="164" fontId="3" fillId="0" borderId="2" xfId="1" applyNumberFormat="1" applyFont="1" applyBorder="1" applyAlignment="1">
      <alignment horizontal="center" vertical="center"/>
    </xf>
    <xf numFmtId="164" fontId="3" fillId="0" borderId="3" xfId="1" applyNumberFormat="1" applyFont="1" applyBorder="1" applyAlignment="1">
      <alignment horizontal="center" vertical="center"/>
    </xf>
    <xf numFmtId="164" fontId="3" fillId="0" borderId="4" xfId="1" applyNumberFormat="1" applyFont="1" applyBorder="1" applyAlignment="1">
      <alignment horizontal="center" vertical="center"/>
    </xf>
    <xf numFmtId="0" fontId="4" fillId="4" borderId="1" xfId="0" applyFont="1" applyFill="1" applyBorder="1" applyAlignment="1">
      <alignment horizontal="center" vertical="center"/>
    </xf>
    <xf numFmtId="164" fontId="3" fillId="0" borderId="2" xfId="1" applyNumberFormat="1" applyFont="1" applyFill="1" applyBorder="1" applyAlignment="1">
      <alignment horizontal="center" vertical="center"/>
    </xf>
    <xf numFmtId="164" fontId="3" fillId="0" borderId="3" xfId="1" applyNumberFormat="1" applyFont="1" applyFill="1" applyBorder="1" applyAlignment="1">
      <alignment horizontal="center" vertical="center"/>
    </xf>
    <xf numFmtId="164" fontId="3" fillId="0" borderId="4" xfId="1" applyNumberFormat="1" applyFont="1" applyFill="1" applyBorder="1" applyAlignment="1">
      <alignment horizontal="center" vertical="center"/>
    </xf>
  </cellXfs>
  <cellStyles count="4">
    <cellStyle name="Millares" xfId="1" builtinId="3"/>
    <cellStyle name="Moneda" xfId="2" builtinId="4"/>
    <cellStyle name="Normal" xfId="0" builtinId="0"/>
    <cellStyle name="Porcentaje" xfId="3"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56"/>
  <sheetViews>
    <sheetView tabSelected="1" topLeftCell="A50" zoomScaleNormal="55" workbookViewId="0">
      <selection activeCell="C59" sqref="C59"/>
    </sheetView>
  </sheetViews>
  <sheetFormatPr baseColWidth="10" defaultColWidth="11.5" defaultRowHeight="48" customHeight="1" x14ac:dyDescent="0.2"/>
  <cols>
    <col min="1" max="1" width="11.5" style="45"/>
    <col min="2" max="2" width="27.1640625" style="75" customWidth="1"/>
    <col min="3" max="3" width="98.33203125" style="45" customWidth="1"/>
    <col min="4" max="4" width="20.6640625" style="76" customWidth="1"/>
    <col min="5" max="5" width="19.5" style="77" customWidth="1"/>
    <col min="6" max="6" width="26.5" style="45" customWidth="1"/>
    <col min="7" max="7" width="22.6640625" style="45" customWidth="1"/>
    <col min="8" max="8" width="30.5" style="81" customWidth="1"/>
    <col min="9" max="9" width="24.33203125" style="45" customWidth="1"/>
    <col min="10" max="16384" width="11.5" style="45"/>
  </cols>
  <sheetData>
    <row r="1" spans="1:43" ht="101" customHeight="1" x14ac:dyDescent="0.2">
      <c r="A1" s="116" t="s">
        <v>0</v>
      </c>
      <c r="B1" s="117"/>
      <c r="C1" s="117"/>
      <c r="D1" s="117"/>
      <c r="E1" s="117"/>
      <c r="F1" s="117"/>
      <c r="G1" s="118"/>
      <c r="H1" s="98"/>
    </row>
    <row r="2" spans="1:43" ht="48" customHeight="1" x14ac:dyDescent="0.2">
      <c r="A2" s="119" t="s">
        <v>1</v>
      </c>
      <c r="B2" s="120"/>
      <c r="C2" s="120"/>
      <c r="D2" s="120"/>
      <c r="E2" s="120"/>
      <c r="F2" s="120"/>
      <c r="G2" s="121"/>
      <c r="H2" s="98"/>
    </row>
    <row r="3" spans="1:43" s="50" customFormat="1" ht="75.25" customHeight="1" x14ac:dyDescent="0.2">
      <c r="A3" s="46" t="s">
        <v>2</v>
      </c>
      <c r="B3" s="47" t="s">
        <v>3</v>
      </c>
      <c r="C3" s="48" t="s">
        <v>4</v>
      </c>
      <c r="D3" s="47" t="s">
        <v>5</v>
      </c>
      <c r="E3" s="47" t="s">
        <v>6</v>
      </c>
      <c r="F3" s="78" t="s">
        <v>7</v>
      </c>
      <c r="G3" s="49" t="s">
        <v>8</v>
      </c>
      <c r="H3" s="98"/>
    </row>
    <row r="4" spans="1:43" ht="204" x14ac:dyDescent="0.2">
      <c r="A4" s="51">
        <v>1</v>
      </c>
      <c r="B4" s="52" t="s">
        <v>9</v>
      </c>
      <c r="C4" s="53" t="s">
        <v>10</v>
      </c>
      <c r="D4" s="54">
        <v>5</v>
      </c>
      <c r="E4" s="54">
        <v>1</v>
      </c>
      <c r="F4" s="99">
        <v>6559100</v>
      </c>
      <c r="G4" s="100">
        <f>(F4*E4)*D4</f>
        <v>32795500</v>
      </c>
      <c r="H4" s="45"/>
    </row>
    <row r="5" spans="1:43" ht="177" customHeight="1" x14ac:dyDescent="0.2">
      <c r="A5" s="51">
        <v>2</v>
      </c>
      <c r="B5" s="52" t="s">
        <v>9</v>
      </c>
      <c r="C5" s="53" t="s">
        <v>11</v>
      </c>
      <c r="D5" s="54">
        <v>2</v>
      </c>
      <c r="E5" s="54">
        <v>1</v>
      </c>
      <c r="F5" s="99">
        <v>4687000</v>
      </c>
      <c r="G5" s="100">
        <f>(F5*E5)*D5</f>
        <v>9374000</v>
      </c>
      <c r="H5" s="45"/>
    </row>
    <row r="6" spans="1:43" ht="159.75" customHeight="1" x14ac:dyDescent="0.2">
      <c r="A6" s="51">
        <v>3</v>
      </c>
      <c r="B6" s="52" t="s">
        <v>9</v>
      </c>
      <c r="C6" s="53" t="s">
        <v>12</v>
      </c>
      <c r="D6" s="54">
        <v>2</v>
      </c>
      <c r="E6" s="54">
        <v>3</v>
      </c>
      <c r="F6" s="99">
        <v>3640000</v>
      </c>
      <c r="G6" s="100">
        <f>(F6*E6)*D6</f>
        <v>21840000</v>
      </c>
      <c r="H6" s="45"/>
    </row>
    <row r="7" spans="1:43" ht="150" customHeight="1" x14ac:dyDescent="0.2">
      <c r="A7" s="51">
        <v>4</v>
      </c>
      <c r="B7" s="52" t="s">
        <v>9</v>
      </c>
      <c r="C7" s="53" t="s">
        <v>13</v>
      </c>
      <c r="D7" s="54">
        <v>3</v>
      </c>
      <c r="E7" s="54">
        <v>4</v>
      </c>
      <c r="F7" s="99">
        <v>2146000</v>
      </c>
      <c r="G7" s="100">
        <f>(F7*E7)*D7</f>
        <v>25752000</v>
      </c>
      <c r="H7" s="45"/>
    </row>
    <row r="8" spans="1:43" ht="48" customHeight="1" x14ac:dyDescent="0.2">
      <c r="A8" s="122" t="s">
        <v>14</v>
      </c>
      <c r="B8" s="123"/>
      <c r="C8" s="123"/>
      <c r="D8" s="123"/>
      <c r="E8" s="123"/>
      <c r="F8" s="124"/>
      <c r="G8" s="86">
        <f>SUM(G4:G7)</f>
        <v>89761500</v>
      </c>
      <c r="H8" s="45"/>
    </row>
    <row r="9" spans="1:43" ht="48" customHeight="1" x14ac:dyDescent="0.2">
      <c r="A9" s="107" t="s">
        <v>15</v>
      </c>
      <c r="B9" s="108"/>
      <c r="C9" s="108"/>
      <c r="D9" s="108"/>
      <c r="E9" s="108"/>
      <c r="F9" s="108"/>
      <c r="G9" s="109"/>
      <c r="H9" s="45"/>
    </row>
    <row r="10" spans="1:43" ht="72" customHeight="1" x14ac:dyDescent="0.2">
      <c r="A10" s="46" t="s">
        <v>2</v>
      </c>
      <c r="B10" s="55" t="s">
        <v>3</v>
      </c>
      <c r="C10" s="56" t="s">
        <v>4</v>
      </c>
      <c r="D10" s="55" t="s">
        <v>16</v>
      </c>
      <c r="E10" s="56" t="s">
        <v>17</v>
      </c>
      <c r="F10" s="79" t="s">
        <v>7</v>
      </c>
      <c r="G10" s="57" t="s">
        <v>8</v>
      </c>
      <c r="H10" s="45"/>
    </row>
    <row r="11" spans="1:43" ht="102" customHeight="1" x14ac:dyDescent="0.2">
      <c r="A11" s="58">
        <v>5</v>
      </c>
      <c r="B11" s="54" t="s">
        <v>18</v>
      </c>
      <c r="C11" s="59" t="s">
        <v>19</v>
      </c>
      <c r="D11" s="52" t="s">
        <v>20</v>
      </c>
      <c r="E11" s="52">
        <v>1</v>
      </c>
      <c r="F11" s="80">
        <v>1712849</v>
      </c>
      <c r="G11" s="60">
        <f t="shared" ref="G11:G37" si="0">+F11*E11</f>
        <v>1712849</v>
      </c>
      <c r="H11" s="61"/>
      <c r="I11" s="62"/>
      <c r="J11" s="63"/>
      <c r="K11" s="64"/>
      <c r="L11" s="65"/>
      <c r="M11" s="65"/>
      <c r="N11" s="66"/>
      <c r="O11" s="65"/>
      <c r="P11" s="65"/>
      <c r="Q11" s="65"/>
      <c r="R11" s="66"/>
      <c r="S11" s="65"/>
      <c r="T11" s="65"/>
      <c r="U11" s="65"/>
      <c r="V11" s="66"/>
      <c r="W11" s="65"/>
      <c r="X11" s="65"/>
      <c r="Y11" s="65"/>
      <c r="Z11" s="66"/>
      <c r="AA11" s="65"/>
      <c r="AB11" s="65"/>
      <c r="AC11" s="65"/>
      <c r="AD11" s="66"/>
      <c r="AE11" s="65"/>
      <c r="AF11" s="65"/>
      <c r="AG11" s="65"/>
      <c r="AH11" s="66"/>
      <c r="AI11" s="65"/>
      <c r="AJ11" s="65"/>
      <c r="AK11" s="65"/>
      <c r="AL11" s="65"/>
      <c r="AM11" s="65"/>
      <c r="AN11" s="65"/>
      <c r="AO11" s="67"/>
      <c r="AP11" s="67"/>
      <c r="AQ11" s="68"/>
    </row>
    <row r="12" spans="1:43" ht="102" customHeight="1" x14ac:dyDescent="0.2">
      <c r="A12" s="58">
        <v>6</v>
      </c>
      <c r="B12" s="54" t="s">
        <v>21</v>
      </c>
      <c r="C12" s="59" t="s">
        <v>22</v>
      </c>
      <c r="D12" s="52" t="s">
        <v>23</v>
      </c>
      <c r="E12" s="52">
        <v>550</v>
      </c>
      <c r="F12" s="80">
        <v>17133</v>
      </c>
      <c r="G12" s="60">
        <f t="shared" si="0"/>
        <v>9423150</v>
      </c>
      <c r="H12" s="61"/>
      <c r="I12" s="62"/>
      <c r="J12" s="63"/>
      <c r="K12" s="64"/>
      <c r="L12" s="65"/>
      <c r="M12" s="65"/>
      <c r="N12" s="66"/>
      <c r="O12" s="65"/>
      <c r="P12" s="65"/>
      <c r="Q12" s="65"/>
      <c r="R12" s="66"/>
      <c r="S12" s="65"/>
      <c r="T12" s="65"/>
      <c r="U12" s="65"/>
      <c r="V12" s="66"/>
      <c r="W12" s="65"/>
      <c r="X12" s="65"/>
      <c r="Y12" s="65"/>
      <c r="Z12" s="66"/>
      <c r="AA12" s="65"/>
      <c r="AB12" s="65"/>
      <c r="AC12" s="65"/>
      <c r="AD12" s="66"/>
      <c r="AE12" s="65"/>
      <c r="AF12" s="65"/>
      <c r="AG12" s="65"/>
      <c r="AH12" s="66"/>
      <c r="AI12" s="65"/>
      <c r="AJ12" s="65"/>
      <c r="AK12" s="65"/>
      <c r="AL12" s="65"/>
      <c r="AM12" s="65"/>
      <c r="AN12" s="65"/>
      <c r="AO12" s="67"/>
      <c r="AP12" s="67"/>
      <c r="AQ12" s="68"/>
    </row>
    <row r="13" spans="1:43" ht="60.25" customHeight="1" x14ac:dyDescent="0.2">
      <c r="A13" s="58">
        <v>7</v>
      </c>
      <c r="B13" s="54" t="s">
        <v>24</v>
      </c>
      <c r="C13" s="69" t="s">
        <v>25</v>
      </c>
      <c r="D13" s="70" t="s">
        <v>23</v>
      </c>
      <c r="E13" s="52">
        <v>1</v>
      </c>
      <c r="F13" s="80">
        <v>139014</v>
      </c>
      <c r="G13" s="60">
        <f t="shared" si="0"/>
        <v>139014</v>
      </c>
      <c r="H13" s="61"/>
      <c r="I13" s="62"/>
      <c r="J13" s="63"/>
      <c r="K13" s="64"/>
      <c r="L13" s="65"/>
      <c r="M13" s="65"/>
      <c r="N13" s="66"/>
      <c r="O13" s="65"/>
      <c r="P13" s="65"/>
      <c r="Q13" s="65"/>
      <c r="R13" s="66"/>
      <c r="S13" s="65"/>
      <c r="T13" s="65"/>
      <c r="U13" s="65"/>
      <c r="V13" s="66"/>
      <c r="W13" s="65"/>
      <c r="X13" s="65"/>
      <c r="Y13" s="65"/>
      <c r="Z13" s="66"/>
      <c r="AA13" s="65"/>
      <c r="AB13" s="65"/>
      <c r="AC13" s="65"/>
      <c r="AD13" s="66"/>
      <c r="AE13" s="65"/>
      <c r="AF13" s="65"/>
      <c r="AG13" s="65"/>
      <c r="AH13" s="66"/>
      <c r="AI13" s="65"/>
      <c r="AJ13" s="65"/>
      <c r="AK13" s="65"/>
      <c r="AL13" s="65"/>
      <c r="AM13" s="65"/>
      <c r="AN13" s="65"/>
      <c r="AO13" s="67"/>
      <c r="AP13" s="67"/>
      <c r="AQ13" s="68"/>
    </row>
    <row r="14" spans="1:43" ht="60.25" customHeight="1" x14ac:dyDescent="0.2">
      <c r="A14" s="58">
        <v>8</v>
      </c>
      <c r="B14" s="54" t="s">
        <v>26</v>
      </c>
      <c r="C14" s="71" t="s">
        <v>27</v>
      </c>
      <c r="D14" s="52" t="s">
        <v>28</v>
      </c>
      <c r="E14" s="52">
        <v>1</v>
      </c>
      <c r="F14" s="80">
        <v>58842</v>
      </c>
      <c r="G14" s="60">
        <f t="shared" si="0"/>
        <v>58842</v>
      </c>
      <c r="H14" s="61"/>
      <c r="I14" s="62"/>
      <c r="J14" s="63"/>
      <c r="K14" s="64"/>
      <c r="L14" s="65"/>
      <c r="M14" s="65"/>
      <c r="N14" s="66"/>
      <c r="O14" s="65"/>
      <c r="P14" s="65"/>
      <c r="Q14" s="65"/>
      <c r="R14" s="66"/>
      <c r="S14" s="65"/>
      <c r="T14" s="65"/>
      <c r="U14" s="65"/>
      <c r="V14" s="66"/>
      <c r="W14" s="65"/>
      <c r="X14" s="65"/>
      <c r="Y14" s="65"/>
      <c r="Z14" s="66"/>
      <c r="AA14" s="65"/>
      <c r="AB14" s="65"/>
      <c r="AC14" s="65"/>
      <c r="AD14" s="66"/>
      <c r="AE14" s="65"/>
      <c r="AF14" s="65"/>
      <c r="AG14" s="65"/>
      <c r="AH14" s="66"/>
      <c r="AI14" s="65"/>
      <c r="AJ14" s="65"/>
      <c r="AK14" s="65"/>
      <c r="AL14" s="65"/>
      <c r="AM14" s="65"/>
      <c r="AN14" s="65"/>
      <c r="AO14" s="67"/>
      <c r="AP14" s="67"/>
      <c r="AQ14" s="68"/>
    </row>
    <row r="15" spans="1:43" ht="60.25" customHeight="1" x14ac:dyDescent="0.2">
      <c r="A15" s="58">
        <v>9</v>
      </c>
      <c r="B15" s="54" t="s">
        <v>29</v>
      </c>
      <c r="C15" s="71" t="s">
        <v>30</v>
      </c>
      <c r="D15" s="52" t="s">
        <v>31</v>
      </c>
      <c r="E15" s="52">
        <v>9</v>
      </c>
      <c r="F15" s="80">
        <v>2389</v>
      </c>
      <c r="G15" s="60">
        <f t="shared" si="0"/>
        <v>21501</v>
      </c>
      <c r="H15" s="61"/>
      <c r="I15" s="62"/>
      <c r="J15" s="63"/>
      <c r="K15" s="64"/>
      <c r="L15" s="65"/>
      <c r="M15" s="65"/>
      <c r="N15" s="66"/>
      <c r="O15" s="65"/>
      <c r="P15" s="65"/>
      <c r="Q15" s="65"/>
      <c r="R15" s="66"/>
      <c r="S15" s="65"/>
      <c r="T15" s="65"/>
      <c r="U15" s="65"/>
      <c r="V15" s="66"/>
      <c r="W15" s="65"/>
      <c r="X15" s="65"/>
      <c r="Y15" s="65"/>
      <c r="Z15" s="66"/>
      <c r="AA15" s="65"/>
      <c r="AB15" s="65"/>
      <c r="AC15" s="65"/>
      <c r="AD15" s="66"/>
      <c r="AE15" s="65"/>
      <c r="AF15" s="65"/>
      <c r="AG15" s="65"/>
      <c r="AH15" s="66"/>
      <c r="AI15" s="65"/>
      <c r="AJ15" s="65"/>
      <c r="AK15" s="65"/>
      <c r="AL15" s="65"/>
      <c r="AM15" s="65"/>
      <c r="AN15" s="65"/>
      <c r="AO15" s="67"/>
      <c r="AP15" s="67"/>
      <c r="AQ15" s="68"/>
    </row>
    <row r="16" spans="1:43" ht="60.25" customHeight="1" x14ac:dyDescent="0.2">
      <c r="A16" s="58">
        <v>10</v>
      </c>
      <c r="B16" s="54" t="s">
        <v>32</v>
      </c>
      <c r="C16" s="71" t="s">
        <v>33</v>
      </c>
      <c r="D16" s="52" t="s">
        <v>34</v>
      </c>
      <c r="E16" s="52">
        <v>23</v>
      </c>
      <c r="F16" s="80">
        <v>3734</v>
      </c>
      <c r="G16" s="60">
        <f t="shared" si="0"/>
        <v>85882</v>
      </c>
      <c r="H16" s="61"/>
      <c r="I16" s="62"/>
      <c r="J16" s="63"/>
      <c r="K16" s="64"/>
      <c r="L16" s="65"/>
      <c r="M16" s="65"/>
      <c r="N16" s="66"/>
      <c r="O16" s="65"/>
      <c r="P16" s="65"/>
      <c r="Q16" s="65"/>
      <c r="R16" s="66"/>
      <c r="S16" s="65"/>
      <c r="T16" s="65"/>
      <c r="U16" s="65"/>
      <c r="V16" s="66"/>
      <c r="W16" s="65"/>
      <c r="X16" s="65"/>
      <c r="Y16" s="65"/>
      <c r="Z16" s="66"/>
      <c r="AA16" s="65"/>
      <c r="AB16" s="65"/>
      <c r="AC16" s="65"/>
      <c r="AD16" s="66"/>
      <c r="AE16" s="65"/>
      <c r="AF16" s="65"/>
      <c r="AG16" s="65"/>
      <c r="AH16" s="66"/>
      <c r="AI16" s="65"/>
      <c r="AJ16" s="65"/>
      <c r="AK16" s="65"/>
      <c r="AL16" s="65"/>
      <c r="AM16" s="65"/>
      <c r="AN16" s="65"/>
      <c r="AO16" s="67"/>
      <c r="AP16" s="67"/>
      <c r="AQ16" s="68"/>
    </row>
    <row r="17" spans="1:43" ht="60.25" customHeight="1" x14ac:dyDescent="0.2">
      <c r="A17" s="58">
        <v>11</v>
      </c>
      <c r="B17" s="54" t="s">
        <v>35</v>
      </c>
      <c r="C17" s="71" t="s">
        <v>36</v>
      </c>
      <c r="D17" s="52" t="s">
        <v>34</v>
      </c>
      <c r="E17" s="52">
        <v>6</v>
      </c>
      <c r="F17" s="80">
        <v>5661</v>
      </c>
      <c r="G17" s="60">
        <f t="shared" si="0"/>
        <v>33966</v>
      </c>
      <c r="H17" s="61"/>
      <c r="I17" s="62"/>
      <c r="J17" s="63"/>
      <c r="K17" s="64"/>
      <c r="L17" s="65"/>
      <c r="M17" s="65"/>
      <c r="N17" s="66"/>
      <c r="O17" s="65"/>
      <c r="P17" s="65"/>
      <c r="Q17" s="65"/>
      <c r="R17" s="66"/>
      <c r="S17" s="65"/>
      <c r="T17" s="65"/>
      <c r="U17" s="65"/>
      <c r="V17" s="66"/>
      <c r="W17" s="65"/>
      <c r="X17" s="65"/>
      <c r="Y17" s="65"/>
      <c r="Z17" s="66"/>
      <c r="AA17" s="65"/>
      <c r="AB17" s="65"/>
      <c r="AC17" s="65"/>
      <c r="AD17" s="66"/>
      <c r="AE17" s="65"/>
      <c r="AF17" s="65"/>
      <c r="AG17" s="65"/>
      <c r="AH17" s="66"/>
      <c r="AI17" s="65"/>
      <c r="AJ17" s="65"/>
      <c r="AK17" s="65"/>
      <c r="AL17" s="65"/>
      <c r="AM17" s="65"/>
      <c r="AN17" s="65"/>
      <c r="AO17" s="67"/>
      <c r="AP17" s="67"/>
      <c r="AQ17" s="68"/>
    </row>
    <row r="18" spans="1:43" ht="60.25" customHeight="1" x14ac:dyDescent="0.2">
      <c r="A18" s="58">
        <v>12</v>
      </c>
      <c r="B18" s="54" t="s">
        <v>37</v>
      </c>
      <c r="C18" s="71" t="s">
        <v>38</v>
      </c>
      <c r="D18" s="52" t="s">
        <v>34</v>
      </c>
      <c r="E18" s="52">
        <v>9</v>
      </c>
      <c r="F18" s="80">
        <v>10260</v>
      </c>
      <c r="G18" s="60">
        <f t="shared" si="0"/>
        <v>92340</v>
      </c>
      <c r="H18" s="61"/>
      <c r="I18" s="62"/>
      <c r="J18" s="63"/>
      <c r="K18" s="64"/>
      <c r="L18" s="65"/>
      <c r="M18" s="65"/>
      <c r="N18" s="66"/>
      <c r="O18" s="65"/>
      <c r="P18" s="65"/>
      <c r="Q18" s="65"/>
      <c r="R18" s="66"/>
      <c r="S18" s="65"/>
      <c r="T18" s="65"/>
      <c r="U18" s="65"/>
      <c r="V18" s="66"/>
      <c r="W18" s="65"/>
      <c r="X18" s="65"/>
      <c r="Y18" s="65"/>
      <c r="Z18" s="66"/>
      <c r="AA18" s="65"/>
      <c r="AB18" s="65"/>
      <c r="AC18" s="65"/>
      <c r="AD18" s="66"/>
      <c r="AE18" s="65"/>
      <c r="AF18" s="65"/>
      <c r="AG18" s="65"/>
      <c r="AH18" s="66"/>
      <c r="AI18" s="65"/>
      <c r="AJ18" s="65"/>
      <c r="AK18" s="65"/>
      <c r="AL18" s="65"/>
      <c r="AM18" s="65"/>
      <c r="AN18" s="65"/>
      <c r="AO18" s="67"/>
      <c r="AP18" s="67"/>
      <c r="AQ18" s="68"/>
    </row>
    <row r="19" spans="1:43" ht="60.25" customHeight="1" x14ac:dyDescent="0.2">
      <c r="A19" s="58">
        <v>13</v>
      </c>
      <c r="B19" s="54" t="s">
        <v>39</v>
      </c>
      <c r="C19" s="71" t="s">
        <v>40</v>
      </c>
      <c r="D19" s="52" t="s">
        <v>28</v>
      </c>
      <c r="E19" s="52">
        <v>9</v>
      </c>
      <c r="F19" s="80">
        <v>15733</v>
      </c>
      <c r="G19" s="60">
        <f t="shared" si="0"/>
        <v>141597</v>
      </c>
      <c r="H19" s="61"/>
      <c r="I19" s="62"/>
      <c r="J19" s="63"/>
      <c r="K19" s="64"/>
      <c r="L19" s="65"/>
      <c r="M19" s="65"/>
      <c r="N19" s="66"/>
      <c r="O19" s="65"/>
      <c r="P19" s="65"/>
      <c r="Q19" s="65"/>
      <c r="R19" s="66"/>
      <c r="S19" s="65"/>
      <c r="T19" s="65"/>
      <c r="U19" s="65"/>
      <c r="V19" s="66"/>
      <c r="W19" s="65"/>
      <c r="X19" s="65"/>
      <c r="Y19" s="65"/>
      <c r="Z19" s="66"/>
      <c r="AA19" s="65"/>
      <c r="AB19" s="65"/>
      <c r="AC19" s="65"/>
      <c r="AD19" s="66"/>
      <c r="AE19" s="65"/>
      <c r="AF19" s="65"/>
      <c r="AG19" s="65"/>
      <c r="AH19" s="66"/>
      <c r="AI19" s="65"/>
      <c r="AJ19" s="65"/>
      <c r="AK19" s="65"/>
      <c r="AL19" s="65"/>
      <c r="AM19" s="65"/>
      <c r="AN19" s="65"/>
      <c r="AO19" s="67"/>
      <c r="AP19" s="67"/>
      <c r="AQ19" s="68"/>
    </row>
    <row r="20" spans="1:43" ht="60.25" customHeight="1" x14ac:dyDescent="0.2">
      <c r="A20" s="58">
        <v>14</v>
      </c>
      <c r="B20" s="54" t="s">
        <v>41</v>
      </c>
      <c r="C20" s="71" t="s">
        <v>42</v>
      </c>
      <c r="D20" s="52" t="s">
        <v>43</v>
      </c>
      <c r="E20" s="52">
        <v>36</v>
      </c>
      <c r="F20" s="80">
        <v>1450</v>
      </c>
      <c r="G20" s="60">
        <f t="shared" si="0"/>
        <v>52200</v>
      </c>
      <c r="H20" s="61"/>
      <c r="I20" s="62"/>
      <c r="J20" s="63"/>
      <c r="K20" s="64"/>
      <c r="L20" s="65"/>
      <c r="M20" s="65"/>
      <c r="N20" s="66"/>
      <c r="O20" s="65"/>
      <c r="P20" s="65"/>
      <c r="Q20" s="65"/>
      <c r="R20" s="66"/>
      <c r="S20" s="65"/>
      <c r="T20" s="65"/>
      <c r="U20" s="65"/>
      <c r="V20" s="66"/>
      <c r="W20" s="65"/>
      <c r="X20" s="65"/>
      <c r="Y20" s="65"/>
      <c r="Z20" s="66"/>
      <c r="AA20" s="65"/>
      <c r="AB20" s="65"/>
      <c r="AC20" s="65"/>
      <c r="AD20" s="66"/>
      <c r="AE20" s="65"/>
      <c r="AF20" s="65"/>
      <c r="AG20" s="65"/>
      <c r="AH20" s="66"/>
      <c r="AI20" s="65"/>
      <c r="AJ20" s="65"/>
      <c r="AK20" s="65"/>
      <c r="AL20" s="65"/>
      <c r="AM20" s="65"/>
      <c r="AN20" s="65"/>
      <c r="AO20" s="67"/>
      <c r="AP20" s="67"/>
      <c r="AQ20" s="68"/>
    </row>
    <row r="21" spans="1:43" ht="60.25" customHeight="1" x14ac:dyDescent="0.2">
      <c r="A21" s="58">
        <v>15</v>
      </c>
      <c r="B21" s="54" t="s">
        <v>44</v>
      </c>
      <c r="C21" s="71" t="s">
        <v>45</v>
      </c>
      <c r="D21" s="52" t="s">
        <v>31</v>
      </c>
      <c r="E21" s="52">
        <v>10</v>
      </c>
      <c r="F21" s="80">
        <v>6000</v>
      </c>
      <c r="G21" s="60">
        <f t="shared" si="0"/>
        <v>60000</v>
      </c>
      <c r="H21" s="61"/>
      <c r="I21" s="62"/>
      <c r="J21" s="63"/>
      <c r="K21" s="64"/>
      <c r="L21" s="65"/>
      <c r="M21" s="65"/>
      <c r="N21" s="66"/>
      <c r="O21" s="65"/>
      <c r="P21" s="65"/>
      <c r="Q21" s="65"/>
      <c r="R21" s="66"/>
      <c r="S21" s="65"/>
      <c r="T21" s="65"/>
      <c r="U21" s="65"/>
      <c r="V21" s="66"/>
      <c r="W21" s="65"/>
      <c r="X21" s="65"/>
      <c r="Y21" s="65"/>
      <c r="Z21" s="66"/>
      <c r="AA21" s="65"/>
      <c r="AB21" s="65"/>
      <c r="AC21" s="65"/>
      <c r="AD21" s="66"/>
      <c r="AE21" s="65"/>
      <c r="AF21" s="65"/>
      <c r="AG21" s="65"/>
      <c r="AH21" s="66"/>
      <c r="AI21" s="65"/>
      <c r="AJ21" s="65"/>
      <c r="AK21" s="65"/>
      <c r="AL21" s="65"/>
      <c r="AM21" s="65"/>
      <c r="AN21" s="65"/>
      <c r="AO21" s="67"/>
      <c r="AP21" s="67"/>
      <c r="AQ21" s="68"/>
    </row>
    <row r="22" spans="1:43" ht="60.25" customHeight="1" x14ac:dyDescent="0.2">
      <c r="A22" s="58">
        <v>16</v>
      </c>
      <c r="B22" s="54" t="s">
        <v>46</v>
      </c>
      <c r="C22" s="71" t="s">
        <v>47</v>
      </c>
      <c r="D22" s="52" t="s">
        <v>23</v>
      </c>
      <c r="E22" s="52">
        <v>3</v>
      </c>
      <c r="F22" s="80">
        <v>18383</v>
      </c>
      <c r="G22" s="60">
        <f t="shared" si="0"/>
        <v>55149</v>
      </c>
      <c r="H22" s="61"/>
      <c r="I22" s="62"/>
      <c r="J22" s="63"/>
      <c r="K22" s="64"/>
      <c r="L22" s="65"/>
      <c r="M22" s="65"/>
      <c r="N22" s="66"/>
      <c r="O22" s="65"/>
      <c r="P22" s="65"/>
      <c r="Q22" s="65"/>
      <c r="R22" s="66"/>
      <c r="S22" s="65"/>
      <c r="T22" s="65"/>
      <c r="U22" s="65"/>
      <c r="V22" s="66"/>
      <c r="W22" s="65"/>
      <c r="X22" s="65"/>
      <c r="Y22" s="65"/>
      <c r="Z22" s="66"/>
      <c r="AA22" s="65"/>
      <c r="AB22" s="65"/>
      <c r="AC22" s="65"/>
      <c r="AD22" s="66"/>
      <c r="AE22" s="65"/>
      <c r="AF22" s="65"/>
      <c r="AG22" s="65"/>
      <c r="AH22" s="66"/>
      <c r="AI22" s="65"/>
      <c r="AJ22" s="65"/>
      <c r="AK22" s="65"/>
      <c r="AL22" s="65"/>
      <c r="AM22" s="65"/>
      <c r="AN22" s="65"/>
      <c r="AO22" s="67"/>
      <c r="AP22" s="67"/>
      <c r="AQ22" s="68"/>
    </row>
    <row r="23" spans="1:43" ht="81.75" customHeight="1" x14ac:dyDescent="0.2">
      <c r="A23" s="58">
        <v>17</v>
      </c>
      <c r="B23" s="54" t="s">
        <v>48</v>
      </c>
      <c r="C23" s="59" t="s">
        <v>49</v>
      </c>
      <c r="D23" s="52" t="s">
        <v>23</v>
      </c>
      <c r="E23" s="52">
        <v>400</v>
      </c>
      <c r="F23" s="80">
        <v>1822</v>
      </c>
      <c r="G23" s="60">
        <f>+F23*E23</f>
        <v>728800</v>
      </c>
      <c r="H23" s="61"/>
      <c r="I23" s="62"/>
      <c r="J23" s="63"/>
      <c r="K23" s="64"/>
      <c r="L23" s="65"/>
      <c r="M23" s="65"/>
      <c r="N23" s="66"/>
      <c r="O23" s="65"/>
      <c r="P23" s="65"/>
      <c r="Q23" s="65"/>
      <c r="R23" s="66"/>
      <c r="S23" s="65"/>
      <c r="T23" s="65"/>
      <c r="U23" s="65"/>
      <c r="V23" s="66"/>
      <c r="W23" s="65"/>
      <c r="X23" s="65"/>
      <c r="Y23" s="65"/>
      <c r="Z23" s="66"/>
      <c r="AA23" s="65"/>
      <c r="AB23" s="65"/>
      <c r="AC23" s="65"/>
      <c r="AD23" s="66"/>
      <c r="AE23" s="65"/>
      <c r="AF23" s="65"/>
      <c r="AG23" s="65"/>
      <c r="AH23" s="66"/>
      <c r="AI23" s="65"/>
      <c r="AJ23" s="65"/>
      <c r="AK23" s="65"/>
      <c r="AL23" s="65"/>
      <c r="AM23" s="65"/>
      <c r="AN23" s="65"/>
      <c r="AO23" s="67"/>
      <c r="AP23" s="67"/>
      <c r="AQ23" s="68"/>
    </row>
    <row r="24" spans="1:43" ht="102" customHeight="1" x14ac:dyDescent="0.2">
      <c r="A24" s="58">
        <v>18</v>
      </c>
      <c r="B24" s="54" t="s">
        <v>50</v>
      </c>
      <c r="C24" s="59" t="s">
        <v>51</v>
      </c>
      <c r="D24" s="52" t="s">
        <v>23</v>
      </c>
      <c r="E24" s="52">
        <v>1</v>
      </c>
      <c r="F24" s="80">
        <v>376075</v>
      </c>
      <c r="G24" s="60">
        <f t="shared" si="0"/>
        <v>376075</v>
      </c>
      <c r="H24" s="61"/>
      <c r="I24" s="62"/>
      <c r="J24" s="63"/>
      <c r="K24" s="64"/>
      <c r="L24" s="65"/>
      <c r="M24" s="65"/>
      <c r="N24" s="66"/>
      <c r="O24" s="65"/>
      <c r="P24" s="65"/>
      <c r="Q24" s="65"/>
      <c r="R24" s="66"/>
      <c r="S24" s="65"/>
      <c r="T24" s="65"/>
      <c r="U24" s="65"/>
      <c r="V24" s="66"/>
      <c r="W24" s="65"/>
      <c r="X24" s="65"/>
      <c r="Y24" s="65"/>
      <c r="Z24" s="66"/>
      <c r="AA24" s="65"/>
      <c r="AB24" s="65"/>
      <c r="AC24" s="65"/>
      <c r="AD24" s="66"/>
      <c r="AE24" s="65"/>
      <c r="AF24" s="65"/>
      <c r="AG24" s="65"/>
      <c r="AH24" s="66"/>
      <c r="AI24" s="65"/>
      <c r="AJ24" s="65"/>
      <c r="AK24" s="65"/>
      <c r="AL24" s="65"/>
      <c r="AM24" s="65"/>
      <c r="AN24" s="65"/>
      <c r="AO24" s="67"/>
      <c r="AP24" s="67"/>
      <c r="AQ24" s="68"/>
    </row>
    <row r="25" spans="1:43" ht="102" customHeight="1" x14ac:dyDescent="0.2">
      <c r="A25" s="58">
        <v>19</v>
      </c>
      <c r="B25" s="54" t="s">
        <v>52</v>
      </c>
      <c r="C25" s="59" t="s">
        <v>53</v>
      </c>
      <c r="D25" s="52" t="s">
        <v>23</v>
      </c>
      <c r="E25" s="52">
        <v>1</v>
      </c>
      <c r="F25" s="80">
        <v>460650</v>
      </c>
      <c r="G25" s="60">
        <f t="shared" si="0"/>
        <v>460650</v>
      </c>
      <c r="H25" s="61"/>
      <c r="I25" s="62"/>
      <c r="J25" s="63"/>
      <c r="K25" s="64"/>
      <c r="L25" s="65"/>
      <c r="M25" s="65"/>
      <c r="N25" s="66"/>
      <c r="O25" s="65"/>
      <c r="P25" s="65"/>
      <c r="Q25" s="65"/>
      <c r="R25" s="66"/>
      <c r="S25" s="65"/>
      <c r="T25" s="65"/>
      <c r="U25" s="65"/>
      <c r="V25" s="66"/>
      <c r="W25" s="65"/>
      <c r="X25" s="65"/>
      <c r="Y25" s="65"/>
      <c r="Z25" s="66"/>
      <c r="AA25" s="65"/>
      <c r="AB25" s="65"/>
      <c r="AC25" s="65"/>
      <c r="AD25" s="66"/>
      <c r="AE25" s="65"/>
      <c r="AF25" s="65"/>
      <c r="AG25" s="65"/>
      <c r="AH25" s="66"/>
      <c r="AI25" s="65"/>
      <c r="AJ25" s="65"/>
      <c r="AK25" s="65"/>
      <c r="AL25" s="65"/>
      <c r="AM25" s="65"/>
      <c r="AN25" s="65"/>
      <c r="AO25" s="67"/>
      <c r="AP25" s="67"/>
      <c r="AQ25" s="68"/>
    </row>
    <row r="26" spans="1:43" ht="102" customHeight="1" x14ac:dyDescent="0.2">
      <c r="A26" s="58">
        <v>20</v>
      </c>
      <c r="B26" s="54" t="s">
        <v>54</v>
      </c>
      <c r="C26" s="59" t="s">
        <v>55</v>
      </c>
      <c r="D26" s="52" t="s">
        <v>23</v>
      </c>
      <c r="E26" s="52">
        <v>1</v>
      </c>
      <c r="F26" s="80">
        <v>381183</v>
      </c>
      <c r="G26" s="60">
        <f t="shared" si="0"/>
        <v>381183</v>
      </c>
      <c r="H26" s="61"/>
      <c r="I26" s="62"/>
      <c r="J26" s="63"/>
      <c r="K26" s="64"/>
      <c r="L26" s="65"/>
      <c r="M26" s="65"/>
      <c r="N26" s="66"/>
      <c r="O26" s="65"/>
      <c r="P26" s="65"/>
      <c r="Q26" s="65"/>
      <c r="R26" s="66"/>
      <c r="S26" s="65"/>
      <c r="T26" s="65"/>
      <c r="U26" s="65"/>
      <c r="V26" s="66"/>
      <c r="W26" s="65"/>
      <c r="X26" s="65"/>
      <c r="Y26" s="65"/>
      <c r="Z26" s="66"/>
      <c r="AA26" s="65"/>
      <c r="AB26" s="65"/>
      <c r="AC26" s="65"/>
      <c r="AD26" s="66"/>
      <c r="AE26" s="65"/>
      <c r="AF26" s="65"/>
      <c r="AG26" s="65"/>
      <c r="AH26" s="66"/>
      <c r="AI26" s="65"/>
      <c r="AJ26" s="65"/>
      <c r="AK26" s="65"/>
      <c r="AL26" s="65"/>
      <c r="AM26" s="65"/>
      <c r="AN26" s="65"/>
      <c r="AO26" s="67"/>
      <c r="AP26" s="67"/>
      <c r="AQ26" s="68"/>
    </row>
    <row r="27" spans="1:43" ht="102" customHeight="1" x14ac:dyDescent="0.2">
      <c r="A27" s="58">
        <v>21</v>
      </c>
      <c r="B27" s="54" t="s">
        <v>56</v>
      </c>
      <c r="C27" s="59" t="s">
        <v>57</v>
      </c>
      <c r="D27" s="52" t="s">
        <v>23</v>
      </c>
      <c r="E27" s="52">
        <v>20</v>
      </c>
      <c r="F27" s="80">
        <v>27000</v>
      </c>
      <c r="G27" s="60">
        <f t="shared" si="0"/>
        <v>540000</v>
      </c>
      <c r="H27" s="61"/>
      <c r="I27" s="62"/>
      <c r="J27" s="63"/>
      <c r="K27" s="64"/>
      <c r="L27" s="65"/>
      <c r="M27" s="65"/>
      <c r="N27" s="66"/>
      <c r="O27" s="65"/>
      <c r="P27" s="65"/>
      <c r="Q27" s="65"/>
      <c r="R27" s="66"/>
      <c r="S27" s="65"/>
      <c r="T27" s="65"/>
      <c r="U27" s="65"/>
      <c r="V27" s="66"/>
      <c r="W27" s="65"/>
      <c r="X27" s="65"/>
      <c r="Y27" s="65"/>
      <c r="Z27" s="66"/>
      <c r="AA27" s="65"/>
      <c r="AB27" s="65"/>
      <c r="AC27" s="65"/>
      <c r="AD27" s="66"/>
      <c r="AE27" s="65"/>
      <c r="AF27" s="65"/>
      <c r="AG27" s="65"/>
      <c r="AH27" s="66"/>
      <c r="AI27" s="65"/>
      <c r="AJ27" s="65"/>
      <c r="AK27" s="65"/>
      <c r="AL27" s="65"/>
      <c r="AM27" s="65"/>
      <c r="AN27" s="65"/>
      <c r="AO27" s="67"/>
      <c r="AP27" s="67"/>
      <c r="AQ27" s="68"/>
    </row>
    <row r="28" spans="1:43" ht="102" customHeight="1" x14ac:dyDescent="0.2">
      <c r="A28" s="58">
        <v>22</v>
      </c>
      <c r="B28" s="54" t="s">
        <v>58</v>
      </c>
      <c r="C28" s="59" t="s">
        <v>59</v>
      </c>
      <c r="D28" s="52" t="s">
        <v>23</v>
      </c>
      <c r="E28" s="52">
        <v>1</v>
      </c>
      <c r="F28" s="80">
        <v>233866</v>
      </c>
      <c r="G28" s="60">
        <f t="shared" si="0"/>
        <v>233866</v>
      </c>
      <c r="H28" s="61"/>
      <c r="I28" s="62"/>
      <c r="J28" s="63"/>
      <c r="K28" s="64"/>
      <c r="L28" s="65"/>
      <c r="M28" s="65"/>
      <c r="N28" s="66"/>
      <c r="O28" s="65"/>
      <c r="P28" s="65"/>
      <c r="Q28" s="65"/>
      <c r="R28" s="66"/>
      <c r="S28" s="65"/>
      <c r="T28" s="65"/>
      <c r="U28" s="65"/>
      <c r="V28" s="66"/>
      <c r="W28" s="65"/>
      <c r="X28" s="65"/>
      <c r="Y28" s="65"/>
      <c r="Z28" s="66"/>
      <c r="AA28" s="65"/>
      <c r="AB28" s="65"/>
      <c r="AC28" s="65"/>
      <c r="AD28" s="66"/>
      <c r="AE28" s="65"/>
      <c r="AF28" s="65"/>
      <c r="AG28" s="65"/>
      <c r="AH28" s="66"/>
      <c r="AI28" s="65"/>
      <c r="AJ28" s="65"/>
      <c r="AK28" s="65"/>
      <c r="AL28" s="65"/>
      <c r="AM28" s="65"/>
      <c r="AN28" s="65"/>
      <c r="AO28" s="67"/>
      <c r="AP28" s="67"/>
      <c r="AQ28" s="68"/>
    </row>
    <row r="29" spans="1:43" ht="102" customHeight="1" x14ac:dyDescent="0.2">
      <c r="A29" s="58">
        <v>23</v>
      </c>
      <c r="B29" s="54" t="s">
        <v>60</v>
      </c>
      <c r="C29" s="59" t="s">
        <v>61</v>
      </c>
      <c r="D29" s="52" t="s">
        <v>23</v>
      </c>
      <c r="E29" s="52">
        <v>1</v>
      </c>
      <c r="F29" s="80">
        <v>349334</v>
      </c>
      <c r="G29" s="60">
        <f t="shared" si="0"/>
        <v>349334</v>
      </c>
      <c r="H29" s="61"/>
      <c r="I29" s="62"/>
      <c r="J29" s="63"/>
      <c r="K29" s="64"/>
      <c r="L29" s="65"/>
      <c r="M29" s="65"/>
      <c r="N29" s="66"/>
      <c r="O29" s="65"/>
      <c r="P29" s="65"/>
      <c r="Q29" s="65"/>
      <c r="R29" s="66"/>
      <c r="S29" s="65"/>
      <c r="T29" s="65"/>
      <c r="U29" s="65"/>
      <c r="V29" s="66"/>
      <c r="W29" s="65"/>
      <c r="X29" s="65"/>
      <c r="Y29" s="65"/>
      <c r="Z29" s="66"/>
      <c r="AA29" s="65"/>
      <c r="AB29" s="65"/>
      <c r="AC29" s="65"/>
      <c r="AD29" s="66"/>
      <c r="AE29" s="65"/>
      <c r="AF29" s="65"/>
      <c r="AG29" s="65"/>
      <c r="AH29" s="66"/>
      <c r="AI29" s="65"/>
      <c r="AJ29" s="65"/>
      <c r="AK29" s="65"/>
      <c r="AL29" s="65"/>
      <c r="AM29" s="65"/>
      <c r="AN29" s="65"/>
      <c r="AO29" s="67"/>
      <c r="AP29" s="67"/>
      <c r="AQ29" s="68"/>
    </row>
    <row r="30" spans="1:43" ht="102" customHeight="1" x14ac:dyDescent="0.2">
      <c r="A30" s="58">
        <v>24</v>
      </c>
      <c r="B30" s="54" t="s">
        <v>62</v>
      </c>
      <c r="C30" s="59" t="s">
        <v>63</v>
      </c>
      <c r="D30" s="52" t="s">
        <v>23</v>
      </c>
      <c r="E30" s="52">
        <v>500</v>
      </c>
      <c r="F30" s="80">
        <v>5334</v>
      </c>
      <c r="G30" s="60">
        <f t="shared" si="0"/>
        <v>2667000</v>
      </c>
      <c r="H30" s="61"/>
      <c r="I30" s="62"/>
      <c r="J30" s="63"/>
      <c r="K30" s="64"/>
      <c r="L30" s="65"/>
      <c r="M30" s="65"/>
      <c r="N30" s="66"/>
      <c r="O30" s="65"/>
      <c r="P30" s="65"/>
      <c r="Q30" s="65"/>
      <c r="R30" s="66"/>
      <c r="S30" s="65"/>
      <c r="T30" s="65"/>
      <c r="U30" s="65"/>
      <c r="V30" s="66"/>
      <c r="W30" s="65"/>
      <c r="X30" s="65"/>
      <c r="Y30" s="65"/>
      <c r="Z30" s="66"/>
      <c r="AA30" s="65"/>
      <c r="AB30" s="65"/>
      <c r="AC30" s="65"/>
      <c r="AD30" s="66"/>
      <c r="AE30" s="65"/>
      <c r="AF30" s="65"/>
      <c r="AG30" s="65"/>
      <c r="AH30" s="66"/>
      <c r="AI30" s="65"/>
      <c r="AJ30" s="65"/>
      <c r="AK30" s="65"/>
      <c r="AL30" s="65"/>
      <c r="AM30" s="65"/>
      <c r="AN30" s="65"/>
      <c r="AO30" s="67"/>
      <c r="AP30" s="67"/>
      <c r="AQ30" s="68"/>
    </row>
    <row r="31" spans="1:43" ht="102" customHeight="1" x14ac:dyDescent="0.2">
      <c r="A31" s="58">
        <v>25</v>
      </c>
      <c r="B31" s="54" t="s">
        <v>64</v>
      </c>
      <c r="C31" s="59" t="s">
        <v>65</v>
      </c>
      <c r="D31" s="52" t="s">
        <v>66</v>
      </c>
      <c r="E31" s="52">
        <v>2</v>
      </c>
      <c r="F31" s="80">
        <v>57500</v>
      </c>
      <c r="G31" s="60">
        <f t="shared" si="0"/>
        <v>115000</v>
      </c>
      <c r="H31" s="61"/>
      <c r="I31" s="62"/>
      <c r="J31" s="63"/>
      <c r="K31" s="64"/>
      <c r="L31" s="65"/>
      <c r="M31" s="65"/>
      <c r="N31" s="66"/>
      <c r="O31" s="65"/>
      <c r="P31" s="65"/>
      <c r="Q31" s="65"/>
      <c r="R31" s="65"/>
      <c r="S31" s="65"/>
      <c r="T31" s="65"/>
      <c r="U31" s="65"/>
      <c r="V31" s="66"/>
      <c r="W31" s="65"/>
      <c r="X31" s="65"/>
      <c r="Y31" s="65"/>
      <c r="Z31" s="65"/>
      <c r="AA31" s="65"/>
      <c r="AB31" s="65"/>
      <c r="AC31" s="65"/>
      <c r="AD31" s="66"/>
      <c r="AE31" s="65"/>
      <c r="AF31" s="65"/>
      <c r="AG31" s="65"/>
      <c r="AH31" s="65"/>
      <c r="AI31" s="65"/>
      <c r="AJ31" s="65"/>
      <c r="AK31" s="65"/>
      <c r="AL31" s="65"/>
      <c r="AM31" s="65"/>
      <c r="AN31" s="65"/>
      <c r="AO31" s="67"/>
      <c r="AP31" s="67"/>
      <c r="AQ31" s="68"/>
    </row>
    <row r="32" spans="1:43" ht="102" customHeight="1" x14ac:dyDescent="0.2">
      <c r="A32" s="58">
        <v>26</v>
      </c>
      <c r="B32" s="54" t="s">
        <v>67</v>
      </c>
      <c r="C32" s="59" t="s">
        <v>68</v>
      </c>
      <c r="D32" s="52" t="s">
        <v>23</v>
      </c>
      <c r="E32" s="52">
        <v>24</v>
      </c>
      <c r="F32" s="80">
        <v>2300</v>
      </c>
      <c r="G32" s="60">
        <f t="shared" si="0"/>
        <v>55200</v>
      </c>
      <c r="H32" s="61"/>
      <c r="I32" s="62"/>
      <c r="J32" s="63"/>
      <c r="K32" s="64"/>
      <c r="L32" s="65"/>
      <c r="M32" s="65"/>
      <c r="N32" s="66"/>
      <c r="O32" s="65"/>
      <c r="P32" s="65"/>
      <c r="Q32" s="65"/>
      <c r="R32" s="65"/>
      <c r="S32" s="65"/>
      <c r="T32" s="65"/>
      <c r="U32" s="65"/>
      <c r="V32" s="66"/>
      <c r="W32" s="65"/>
      <c r="X32" s="65"/>
      <c r="Y32" s="65"/>
      <c r="Z32" s="65"/>
      <c r="AA32" s="65"/>
      <c r="AB32" s="65"/>
      <c r="AC32" s="65"/>
      <c r="AD32" s="66"/>
      <c r="AE32" s="65"/>
      <c r="AF32" s="65"/>
      <c r="AG32" s="65"/>
      <c r="AH32" s="65"/>
      <c r="AI32" s="65"/>
      <c r="AJ32" s="65"/>
      <c r="AK32" s="65"/>
      <c r="AL32" s="65"/>
      <c r="AM32" s="65"/>
      <c r="AN32" s="65"/>
      <c r="AO32" s="67"/>
      <c r="AP32" s="67"/>
      <c r="AQ32" s="68"/>
    </row>
    <row r="33" spans="1:43" ht="102" customHeight="1" x14ac:dyDescent="0.2">
      <c r="A33" s="58">
        <v>27</v>
      </c>
      <c r="B33" s="54" t="s">
        <v>69</v>
      </c>
      <c r="C33" s="59" t="s">
        <v>70</v>
      </c>
      <c r="D33" s="52" t="s">
        <v>23</v>
      </c>
      <c r="E33" s="52">
        <v>500</v>
      </c>
      <c r="F33" s="80">
        <v>9033</v>
      </c>
      <c r="G33" s="60">
        <f t="shared" si="0"/>
        <v>4516500</v>
      </c>
      <c r="H33" s="61"/>
      <c r="I33" s="62"/>
      <c r="J33" s="63"/>
      <c r="K33" s="64"/>
      <c r="L33" s="65"/>
      <c r="M33" s="65"/>
      <c r="N33" s="66"/>
      <c r="O33" s="65"/>
      <c r="P33" s="65"/>
      <c r="Q33" s="65"/>
      <c r="R33" s="65"/>
      <c r="S33" s="65"/>
      <c r="T33" s="65"/>
      <c r="U33" s="65"/>
      <c r="V33" s="66"/>
      <c r="W33" s="65"/>
      <c r="X33" s="65"/>
      <c r="Y33" s="65"/>
      <c r="Z33" s="65"/>
      <c r="AA33" s="65"/>
      <c r="AB33" s="65"/>
      <c r="AC33" s="65"/>
      <c r="AD33" s="66"/>
      <c r="AE33" s="65"/>
      <c r="AF33" s="65"/>
      <c r="AG33" s="65"/>
      <c r="AH33" s="65"/>
      <c r="AI33" s="65"/>
      <c r="AJ33" s="65"/>
      <c r="AK33" s="65"/>
      <c r="AL33" s="65"/>
      <c r="AM33" s="65"/>
      <c r="AN33" s="65"/>
      <c r="AO33" s="67"/>
      <c r="AP33" s="67"/>
      <c r="AQ33" s="68"/>
    </row>
    <row r="34" spans="1:43" ht="102" customHeight="1" x14ac:dyDescent="0.2">
      <c r="A34" s="58">
        <v>28</v>
      </c>
      <c r="B34" s="54" t="s">
        <v>71</v>
      </c>
      <c r="C34" s="59" t="s">
        <v>72</v>
      </c>
      <c r="D34" s="52" t="s">
        <v>23</v>
      </c>
      <c r="E34" s="52">
        <v>400</v>
      </c>
      <c r="F34" s="80">
        <v>11507</v>
      </c>
      <c r="G34" s="60">
        <f t="shared" si="0"/>
        <v>4602800</v>
      </c>
      <c r="H34" s="61"/>
      <c r="I34" s="62"/>
      <c r="J34" s="63"/>
      <c r="K34" s="64"/>
      <c r="L34" s="65"/>
      <c r="M34" s="65"/>
      <c r="N34" s="66"/>
      <c r="O34" s="65"/>
      <c r="P34" s="65"/>
      <c r="Q34" s="65"/>
      <c r="R34" s="65"/>
      <c r="S34" s="65"/>
      <c r="T34" s="65"/>
      <c r="U34" s="65"/>
      <c r="V34" s="66"/>
      <c r="W34" s="65"/>
      <c r="X34" s="65"/>
      <c r="Y34" s="65"/>
      <c r="Z34" s="65"/>
      <c r="AA34" s="65"/>
      <c r="AB34" s="65"/>
      <c r="AC34" s="65"/>
      <c r="AD34" s="66"/>
      <c r="AE34" s="65"/>
      <c r="AF34" s="65"/>
      <c r="AG34" s="65"/>
      <c r="AH34" s="65"/>
      <c r="AI34" s="65"/>
      <c r="AJ34" s="65"/>
      <c r="AK34" s="65"/>
      <c r="AL34" s="65"/>
      <c r="AM34" s="65"/>
      <c r="AN34" s="65"/>
      <c r="AO34" s="67"/>
      <c r="AP34" s="67"/>
      <c r="AQ34" s="68"/>
    </row>
    <row r="35" spans="1:43" ht="102" customHeight="1" x14ac:dyDescent="0.2">
      <c r="A35" s="58">
        <v>29</v>
      </c>
      <c r="B35" s="54" t="s">
        <v>73</v>
      </c>
      <c r="C35" s="59" t="s">
        <v>74</v>
      </c>
      <c r="D35" s="52" t="s">
        <v>23</v>
      </c>
      <c r="E35" s="52">
        <v>400</v>
      </c>
      <c r="F35" s="80">
        <v>14978</v>
      </c>
      <c r="G35" s="60">
        <f t="shared" si="0"/>
        <v>5991200</v>
      </c>
      <c r="H35" s="61"/>
      <c r="I35" s="62"/>
      <c r="J35" s="63"/>
      <c r="K35" s="64"/>
      <c r="L35" s="65"/>
      <c r="M35" s="65"/>
      <c r="N35" s="66"/>
      <c r="O35" s="65"/>
      <c r="P35" s="65"/>
      <c r="Q35" s="65"/>
      <c r="R35" s="65"/>
      <c r="S35" s="65"/>
      <c r="T35" s="65"/>
      <c r="U35" s="65"/>
      <c r="V35" s="66"/>
      <c r="W35" s="65"/>
      <c r="X35" s="65"/>
      <c r="Y35" s="65"/>
      <c r="Z35" s="65"/>
      <c r="AA35" s="65"/>
      <c r="AB35" s="65"/>
      <c r="AC35" s="65"/>
      <c r="AD35" s="66"/>
      <c r="AE35" s="65"/>
      <c r="AF35" s="65"/>
      <c r="AG35" s="65"/>
      <c r="AH35" s="65"/>
      <c r="AI35" s="65"/>
      <c r="AJ35" s="65"/>
      <c r="AK35" s="65"/>
      <c r="AL35" s="65"/>
      <c r="AM35" s="65"/>
      <c r="AN35" s="65"/>
      <c r="AO35" s="67"/>
      <c r="AP35" s="67"/>
      <c r="AQ35" s="68"/>
    </row>
    <row r="36" spans="1:43" ht="102" customHeight="1" x14ac:dyDescent="0.2">
      <c r="A36" s="58">
        <v>30</v>
      </c>
      <c r="B36" s="54" t="s">
        <v>75</v>
      </c>
      <c r="C36" s="59" t="s">
        <v>76</v>
      </c>
      <c r="D36" s="52" t="s">
        <v>23</v>
      </c>
      <c r="E36" s="52">
        <v>400</v>
      </c>
      <c r="F36" s="80">
        <v>33724</v>
      </c>
      <c r="G36" s="60">
        <f t="shared" si="0"/>
        <v>13489600</v>
      </c>
      <c r="H36" s="61"/>
      <c r="I36" s="62"/>
      <c r="J36" s="63"/>
      <c r="K36" s="64"/>
      <c r="L36" s="65"/>
      <c r="M36" s="65"/>
      <c r="N36" s="66"/>
      <c r="O36" s="65"/>
      <c r="P36" s="65"/>
      <c r="Q36" s="65"/>
      <c r="R36" s="65"/>
      <c r="S36" s="65"/>
      <c r="T36" s="65"/>
      <c r="U36" s="65"/>
      <c r="V36" s="66"/>
      <c r="W36" s="65"/>
      <c r="X36" s="65"/>
      <c r="Y36" s="65"/>
      <c r="Z36" s="65"/>
      <c r="AA36" s="65"/>
      <c r="AB36" s="65"/>
      <c r="AC36" s="65"/>
      <c r="AD36" s="66"/>
      <c r="AE36" s="65"/>
      <c r="AF36" s="65"/>
      <c r="AG36" s="65"/>
      <c r="AH36" s="65"/>
      <c r="AI36" s="65"/>
      <c r="AJ36" s="65"/>
      <c r="AK36" s="65"/>
      <c r="AL36" s="65"/>
      <c r="AM36" s="65"/>
      <c r="AN36" s="65"/>
      <c r="AO36" s="67"/>
      <c r="AP36" s="67"/>
      <c r="AQ36" s="68"/>
    </row>
    <row r="37" spans="1:43" ht="102" customHeight="1" x14ac:dyDescent="0.2">
      <c r="A37" s="58">
        <v>31</v>
      </c>
      <c r="B37" s="54" t="s">
        <v>77</v>
      </c>
      <c r="C37" s="59" t="s">
        <v>78</v>
      </c>
      <c r="D37" s="52" t="s">
        <v>79</v>
      </c>
      <c r="E37" s="52">
        <v>4</v>
      </c>
      <c r="F37" s="80">
        <v>951333</v>
      </c>
      <c r="G37" s="60">
        <f t="shared" si="0"/>
        <v>3805332</v>
      </c>
      <c r="H37" s="61"/>
      <c r="I37" s="62"/>
      <c r="J37" s="63"/>
      <c r="K37" s="64"/>
      <c r="L37" s="65"/>
      <c r="M37" s="65"/>
      <c r="N37" s="66"/>
      <c r="O37" s="65"/>
      <c r="P37" s="65"/>
      <c r="R37" s="65"/>
      <c r="S37" s="65"/>
      <c r="T37" s="65"/>
      <c r="U37" s="65"/>
      <c r="V37" s="66"/>
      <c r="W37" s="65"/>
      <c r="X37" s="65"/>
      <c r="Z37" s="65"/>
      <c r="AA37" s="65"/>
      <c r="AB37" s="65"/>
      <c r="AC37" s="65"/>
      <c r="AD37" s="66"/>
      <c r="AE37" s="65"/>
      <c r="AF37" s="65"/>
      <c r="AH37" s="65"/>
      <c r="AI37" s="65"/>
      <c r="AJ37" s="65"/>
      <c r="AK37" s="65"/>
      <c r="AL37" s="65"/>
      <c r="AM37" s="65"/>
      <c r="AN37" s="65"/>
      <c r="AO37" s="67"/>
      <c r="AP37" s="67"/>
      <c r="AQ37" s="68"/>
    </row>
    <row r="38" spans="1:43" ht="48" customHeight="1" x14ac:dyDescent="0.2">
      <c r="A38" s="101" t="s">
        <v>80</v>
      </c>
      <c r="B38" s="102"/>
      <c r="C38" s="102"/>
      <c r="D38" s="102"/>
      <c r="E38" s="102"/>
      <c r="F38" s="103"/>
      <c r="G38" s="86">
        <f>SUM(G11:G37)</f>
        <v>50189030</v>
      </c>
      <c r="H38" s="97"/>
    </row>
    <row r="39" spans="1:43" ht="48" customHeight="1" x14ac:dyDescent="0.2">
      <c r="A39" s="107" t="s">
        <v>81</v>
      </c>
      <c r="B39" s="108"/>
      <c r="C39" s="108"/>
      <c r="D39" s="108"/>
      <c r="E39" s="108"/>
      <c r="F39" s="108"/>
      <c r="G39" s="109"/>
      <c r="H39" s="97"/>
    </row>
    <row r="40" spans="1:43" ht="66.75" customHeight="1" x14ac:dyDescent="0.2">
      <c r="A40" s="46" t="s">
        <v>2</v>
      </c>
      <c r="B40" s="55" t="s">
        <v>3</v>
      </c>
      <c r="C40" s="56" t="s">
        <v>4</v>
      </c>
      <c r="D40" s="55" t="s">
        <v>16</v>
      </c>
      <c r="E40" s="56" t="s">
        <v>17</v>
      </c>
      <c r="F40" s="79" t="s">
        <v>7</v>
      </c>
      <c r="G40" s="57" t="s">
        <v>8</v>
      </c>
      <c r="H40" s="45"/>
    </row>
    <row r="41" spans="1:43" ht="54.25" customHeight="1" x14ac:dyDescent="0.2">
      <c r="A41" s="58">
        <v>32</v>
      </c>
      <c r="B41" s="72" t="s">
        <v>82</v>
      </c>
      <c r="C41" s="72" t="s">
        <v>83</v>
      </c>
      <c r="D41" s="72" t="s">
        <v>23</v>
      </c>
      <c r="E41" s="54">
        <v>1</v>
      </c>
      <c r="F41" s="80">
        <v>126500</v>
      </c>
      <c r="G41" s="84">
        <f t="shared" ref="G41:G48" si="1">+F41*E41</f>
        <v>126500</v>
      </c>
      <c r="H41" s="73"/>
    </row>
    <row r="42" spans="1:43" ht="78.5" customHeight="1" x14ac:dyDescent="0.2">
      <c r="A42" s="58">
        <v>33</v>
      </c>
      <c r="B42" s="72" t="s">
        <v>84</v>
      </c>
      <c r="C42" s="72" t="s">
        <v>85</v>
      </c>
      <c r="D42" s="72" t="s">
        <v>23</v>
      </c>
      <c r="E42" s="54">
        <v>1</v>
      </c>
      <c r="F42" s="80">
        <v>307667</v>
      </c>
      <c r="G42" s="84">
        <f t="shared" si="1"/>
        <v>307667</v>
      </c>
      <c r="H42" s="45"/>
    </row>
    <row r="43" spans="1:43" ht="75" customHeight="1" x14ac:dyDescent="0.2">
      <c r="A43" s="58">
        <v>34</v>
      </c>
      <c r="B43" s="72" t="s">
        <v>86</v>
      </c>
      <c r="C43" s="72" t="s">
        <v>87</v>
      </c>
      <c r="D43" s="72" t="s">
        <v>66</v>
      </c>
      <c r="E43" s="54">
        <v>5</v>
      </c>
      <c r="F43" s="80">
        <v>183511</v>
      </c>
      <c r="G43" s="84">
        <f t="shared" si="1"/>
        <v>917555</v>
      </c>
      <c r="H43" s="45"/>
    </row>
    <row r="44" spans="1:43" ht="65.25" customHeight="1" x14ac:dyDescent="0.2">
      <c r="A44" s="58">
        <v>35</v>
      </c>
      <c r="B44" s="72" t="s">
        <v>88</v>
      </c>
      <c r="C44" s="72" t="s">
        <v>89</v>
      </c>
      <c r="D44" s="72" t="s">
        <v>90</v>
      </c>
      <c r="E44" s="54">
        <v>10</v>
      </c>
      <c r="F44" s="80">
        <v>376533</v>
      </c>
      <c r="G44" s="84">
        <f t="shared" si="1"/>
        <v>3765330</v>
      </c>
      <c r="H44" s="45"/>
    </row>
    <row r="45" spans="1:43" ht="48" customHeight="1" x14ac:dyDescent="0.2">
      <c r="A45" s="58">
        <v>36</v>
      </c>
      <c r="B45" s="72" t="s">
        <v>91</v>
      </c>
      <c r="C45" s="72" t="s">
        <v>92</v>
      </c>
      <c r="D45" s="72" t="s">
        <v>23</v>
      </c>
      <c r="E45" s="54">
        <v>4</v>
      </c>
      <c r="F45" s="80">
        <v>14633</v>
      </c>
      <c r="G45" s="84">
        <f t="shared" si="1"/>
        <v>58532</v>
      </c>
      <c r="H45" s="45"/>
    </row>
    <row r="46" spans="1:43" ht="48" customHeight="1" x14ac:dyDescent="0.2">
      <c r="A46" s="58">
        <v>37</v>
      </c>
      <c r="B46" s="72" t="s">
        <v>93</v>
      </c>
      <c r="C46" s="72" t="s">
        <v>94</v>
      </c>
      <c r="D46" s="72" t="s">
        <v>23</v>
      </c>
      <c r="E46" s="54">
        <v>8</v>
      </c>
      <c r="F46" s="80">
        <v>13323</v>
      </c>
      <c r="G46" s="84">
        <f t="shared" si="1"/>
        <v>106584</v>
      </c>
      <c r="H46" s="45"/>
    </row>
    <row r="47" spans="1:43" ht="48" customHeight="1" x14ac:dyDescent="0.2">
      <c r="A47" s="58">
        <v>38</v>
      </c>
      <c r="B47" s="72" t="s">
        <v>95</v>
      </c>
      <c r="C47" s="72" t="s">
        <v>96</v>
      </c>
      <c r="D47" s="72" t="s">
        <v>97</v>
      </c>
      <c r="E47" s="54">
        <v>4</v>
      </c>
      <c r="F47" s="80">
        <v>11900</v>
      </c>
      <c r="G47" s="84">
        <f t="shared" si="1"/>
        <v>47600</v>
      </c>
      <c r="H47" s="45"/>
    </row>
    <row r="48" spans="1:43" ht="48" customHeight="1" x14ac:dyDescent="0.2">
      <c r="A48" s="58">
        <v>39</v>
      </c>
      <c r="B48" s="72" t="s">
        <v>98</v>
      </c>
      <c r="C48" s="72" t="s">
        <v>99</v>
      </c>
      <c r="D48" s="72" t="s">
        <v>31</v>
      </c>
      <c r="E48" s="54">
        <v>2</v>
      </c>
      <c r="F48" s="80">
        <v>197433</v>
      </c>
      <c r="G48" s="84">
        <f t="shared" si="1"/>
        <v>394866</v>
      </c>
      <c r="H48" s="45"/>
    </row>
    <row r="49" spans="1:8" ht="48" customHeight="1" x14ac:dyDescent="0.2">
      <c r="A49" s="110" t="s">
        <v>80</v>
      </c>
      <c r="B49" s="111"/>
      <c r="C49" s="111"/>
      <c r="D49" s="111"/>
      <c r="E49" s="111"/>
      <c r="F49" s="112"/>
      <c r="G49" s="85">
        <f>SUM(G41:G48)</f>
        <v>5724634</v>
      </c>
      <c r="H49" s="97"/>
    </row>
    <row r="50" spans="1:8" ht="48" customHeight="1" x14ac:dyDescent="0.2">
      <c r="A50" s="113" t="s">
        <v>100</v>
      </c>
      <c r="B50" s="114"/>
      <c r="C50" s="114"/>
      <c r="D50" s="114"/>
      <c r="E50" s="114"/>
      <c r="F50" s="114"/>
      <c r="G50" s="115"/>
      <c r="H50" s="97"/>
    </row>
    <row r="51" spans="1:8" ht="69.25" customHeight="1" x14ac:dyDescent="0.2">
      <c r="A51" s="46" t="s">
        <v>2</v>
      </c>
      <c r="B51" s="55" t="s">
        <v>3</v>
      </c>
      <c r="C51" s="56" t="s">
        <v>4</v>
      </c>
      <c r="D51" s="55" t="s">
        <v>16</v>
      </c>
      <c r="E51" s="56" t="s">
        <v>17</v>
      </c>
      <c r="F51" s="79" t="s">
        <v>7</v>
      </c>
      <c r="G51" s="57" t="s">
        <v>8</v>
      </c>
      <c r="H51" s="45"/>
    </row>
    <row r="52" spans="1:8" ht="103.25" customHeight="1" x14ac:dyDescent="0.2">
      <c r="A52" s="74">
        <v>40</v>
      </c>
      <c r="B52" s="54" t="s">
        <v>101</v>
      </c>
      <c r="C52" s="59" t="s">
        <v>102</v>
      </c>
      <c r="D52" s="59" t="s">
        <v>23</v>
      </c>
      <c r="E52" s="54">
        <v>8</v>
      </c>
      <c r="F52" s="82">
        <v>436766</v>
      </c>
      <c r="G52" s="83">
        <f>+F52*E52</f>
        <v>3494128</v>
      </c>
      <c r="H52" s="45"/>
    </row>
    <row r="53" spans="1:8" ht="80.25" customHeight="1" x14ac:dyDescent="0.2">
      <c r="A53" s="74">
        <v>41</v>
      </c>
      <c r="B53" s="54" t="s">
        <v>103</v>
      </c>
      <c r="C53" s="59" t="s">
        <v>104</v>
      </c>
      <c r="D53" s="59" t="s">
        <v>31</v>
      </c>
      <c r="E53" s="54">
        <v>1</v>
      </c>
      <c r="F53" s="82">
        <v>812540</v>
      </c>
      <c r="G53" s="83">
        <f>+F53*E53</f>
        <v>812540</v>
      </c>
      <c r="H53" s="45"/>
    </row>
    <row r="54" spans="1:8" ht="108.75" customHeight="1" x14ac:dyDescent="0.2">
      <c r="A54" s="74">
        <v>42</v>
      </c>
      <c r="B54" s="54" t="s">
        <v>105</v>
      </c>
      <c r="C54" s="59" t="s">
        <v>106</v>
      </c>
      <c r="D54" s="59" t="s">
        <v>23</v>
      </c>
      <c r="E54" s="54">
        <v>1</v>
      </c>
      <c r="F54" s="82">
        <v>616500</v>
      </c>
      <c r="G54" s="83">
        <f>+F54*E54</f>
        <v>616500</v>
      </c>
      <c r="H54" s="45"/>
    </row>
    <row r="55" spans="1:8" ht="48" customHeight="1" x14ac:dyDescent="0.2">
      <c r="A55" s="101" t="s">
        <v>80</v>
      </c>
      <c r="B55" s="102"/>
      <c r="C55" s="102"/>
      <c r="D55" s="102"/>
      <c r="E55" s="102"/>
      <c r="F55" s="103"/>
      <c r="G55" s="88">
        <f>SUM(G52:G54)</f>
        <v>4923168</v>
      </c>
      <c r="H55" s="87"/>
    </row>
    <row r="56" spans="1:8" ht="48" customHeight="1" x14ac:dyDescent="0.2">
      <c r="A56" s="104" t="s">
        <v>107</v>
      </c>
      <c r="B56" s="105"/>
      <c r="C56" s="105"/>
      <c r="D56" s="105"/>
      <c r="E56" s="105"/>
      <c r="F56" s="106"/>
      <c r="G56" s="89">
        <f>+G55+G49+G38+G8</f>
        <v>150598332</v>
      </c>
      <c r="H56" s="87"/>
    </row>
  </sheetData>
  <sheetProtection algorithmName="SHA-512" hashValue="VgJ7ZNaJrd/Zd3vSlYhoDEa9mX9ksg8gc9GbFd2Ascqms2seh2wl1LE2m7rp9ISYNk8DCihEUfgGHmTn01b1JQ==" saltValue="OtyNwssg/Td0RgSJKfkqVw==" spinCount="100000" sheet="1" objects="1" scenarios="1"/>
  <mergeCells count="10">
    <mergeCell ref="A1:G1"/>
    <mergeCell ref="A2:G2"/>
    <mergeCell ref="A8:F8"/>
    <mergeCell ref="A9:G9"/>
    <mergeCell ref="A38:F38"/>
    <mergeCell ref="A56:F56"/>
    <mergeCell ref="A39:G39"/>
    <mergeCell ref="A49:F49"/>
    <mergeCell ref="A50:G50"/>
    <mergeCell ref="A55:F55"/>
  </mergeCells>
  <conditionalFormatting sqref="AO11:AP37">
    <cfRule type="cellIs" dxfId="0" priority="3" operator="greaterThan">
      <formula>0.3</formula>
    </cfRule>
  </conditionalFormatting>
  <pageMargins left="0.23622047244094491" right="0.23622047244094491" top="0.74803149606299213" bottom="0.74803149606299213" header="0.31496062992125984" footer="0.31496062992125984"/>
  <pageSetup paperSize="5" scale="65"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41"/>
  <sheetViews>
    <sheetView topLeftCell="A241" zoomScale="85" zoomScaleNormal="85" workbookViewId="0">
      <selection activeCell="B259" sqref="B259"/>
    </sheetView>
  </sheetViews>
  <sheetFormatPr baseColWidth="10" defaultColWidth="11.5" defaultRowHeight="15" x14ac:dyDescent="0.2"/>
  <cols>
    <col min="1" max="1" width="93.1640625" style="7" customWidth="1"/>
    <col min="2" max="2" width="22.1640625" style="7" bestFit="1" customWidth="1"/>
    <col min="3" max="3" width="11.5" style="41"/>
    <col min="4" max="7" width="15.6640625" style="7" customWidth="1"/>
    <col min="8" max="8" width="17.83203125" style="7" customWidth="1"/>
    <col min="9" max="9" width="46.6640625" style="7" customWidth="1"/>
    <col min="10" max="10" width="14.33203125" style="7" bestFit="1" customWidth="1"/>
    <col min="11" max="11" width="11.5" style="7"/>
    <col min="12" max="12" width="14.33203125" style="7" bestFit="1" customWidth="1"/>
    <col min="13" max="16384" width="11.5" style="7"/>
  </cols>
  <sheetData>
    <row r="1" spans="1:8" ht="19" x14ac:dyDescent="0.2">
      <c r="A1" s="126" t="s">
        <v>108</v>
      </c>
      <c r="B1" s="126"/>
      <c r="C1" s="126"/>
      <c r="D1" s="126"/>
      <c r="E1" s="126"/>
      <c r="F1" s="126"/>
      <c r="G1" s="126"/>
      <c r="H1" s="126"/>
    </row>
    <row r="2" spans="1:8" ht="32" x14ac:dyDescent="0.2">
      <c r="A2" s="1" t="s">
        <v>109</v>
      </c>
      <c r="B2" s="1" t="s">
        <v>16</v>
      </c>
      <c r="C2" s="1" t="s">
        <v>17</v>
      </c>
      <c r="D2" s="2" t="s">
        <v>110</v>
      </c>
      <c r="E2" s="2" t="s">
        <v>111</v>
      </c>
      <c r="F2" s="2" t="s">
        <v>112</v>
      </c>
      <c r="G2" s="2" t="s">
        <v>113</v>
      </c>
      <c r="H2" s="2" t="s">
        <v>114</v>
      </c>
    </row>
    <row r="3" spans="1:8" x14ac:dyDescent="0.2">
      <c r="A3" s="33" t="s">
        <v>115</v>
      </c>
      <c r="B3" s="3" t="s">
        <v>116</v>
      </c>
      <c r="C3" s="3">
        <v>8</v>
      </c>
      <c r="D3" s="25"/>
      <c r="E3" s="25"/>
      <c r="F3" s="25"/>
      <c r="G3" s="25"/>
      <c r="H3" s="25"/>
    </row>
    <row r="4" spans="1:8" x14ac:dyDescent="0.2">
      <c r="A4" s="33" t="s">
        <v>117</v>
      </c>
      <c r="B4" s="3" t="s">
        <v>116</v>
      </c>
      <c r="C4" s="3">
        <v>8</v>
      </c>
      <c r="D4" s="25"/>
      <c r="E4" s="25"/>
      <c r="F4" s="25"/>
      <c r="G4" s="25"/>
      <c r="H4" s="25"/>
    </row>
    <row r="5" spans="1:8" x14ac:dyDescent="0.2">
      <c r="A5" s="125" t="s">
        <v>118</v>
      </c>
      <c r="B5" s="125"/>
      <c r="C5" s="125"/>
      <c r="D5" s="1"/>
      <c r="E5" s="1"/>
      <c r="F5" s="1"/>
      <c r="G5" s="1"/>
      <c r="H5" s="1"/>
    </row>
    <row r="6" spans="1:8" ht="32" x14ac:dyDescent="0.2">
      <c r="A6" s="1" t="s">
        <v>119</v>
      </c>
      <c r="B6" s="1" t="s">
        <v>16</v>
      </c>
      <c r="C6" s="1" t="s">
        <v>17</v>
      </c>
      <c r="D6" s="2" t="s">
        <v>110</v>
      </c>
      <c r="E6" s="2" t="s">
        <v>111</v>
      </c>
      <c r="F6" s="2" t="s">
        <v>112</v>
      </c>
      <c r="G6" s="2" t="s">
        <v>113</v>
      </c>
      <c r="H6" s="2" t="s">
        <v>114</v>
      </c>
    </row>
    <row r="7" spans="1:8" ht="48" x14ac:dyDescent="0.2">
      <c r="A7" s="5" t="s">
        <v>120</v>
      </c>
      <c r="B7" s="3" t="s">
        <v>23</v>
      </c>
      <c r="C7" s="3">
        <v>30</v>
      </c>
      <c r="D7" s="4"/>
      <c r="E7" s="4"/>
      <c r="F7" s="4"/>
      <c r="G7" s="4"/>
      <c r="H7" s="4"/>
    </row>
    <row r="8" spans="1:8" ht="80" x14ac:dyDescent="0.2">
      <c r="A8" s="5" t="s">
        <v>121</v>
      </c>
      <c r="B8" s="3" t="s">
        <v>122</v>
      </c>
      <c r="C8" s="3">
        <v>3</v>
      </c>
      <c r="D8" s="4"/>
      <c r="E8" s="4"/>
      <c r="F8" s="4"/>
      <c r="G8" s="4"/>
      <c r="H8" s="4"/>
    </row>
    <row r="9" spans="1:8" x14ac:dyDescent="0.2">
      <c r="A9" s="127" t="s">
        <v>118</v>
      </c>
      <c r="B9" s="128"/>
      <c r="C9" s="128"/>
      <c r="D9" s="38"/>
      <c r="E9" s="38"/>
      <c r="F9" s="38"/>
      <c r="G9" s="38"/>
      <c r="H9" s="38"/>
    </row>
    <row r="10" spans="1:8" x14ac:dyDescent="0.2">
      <c r="A10" s="127" t="s">
        <v>123</v>
      </c>
      <c r="B10" s="128"/>
      <c r="C10" s="128"/>
      <c r="D10" s="38"/>
      <c r="E10" s="38"/>
      <c r="F10" s="38"/>
      <c r="G10" s="38"/>
      <c r="H10" s="38"/>
    </row>
    <row r="11" spans="1:8" ht="19" x14ac:dyDescent="0.2">
      <c r="A11" s="126" t="s">
        <v>124</v>
      </c>
      <c r="B11" s="126"/>
      <c r="C11" s="126"/>
      <c r="D11" s="126"/>
      <c r="E11" s="126"/>
      <c r="F11" s="126"/>
      <c r="G11" s="126"/>
      <c r="H11" s="126"/>
    </row>
    <row r="12" spans="1:8" ht="32" x14ac:dyDescent="0.2">
      <c r="A12" s="1" t="s">
        <v>125</v>
      </c>
      <c r="B12" s="1" t="s">
        <v>16</v>
      </c>
      <c r="C12" s="1" t="s">
        <v>17</v>
      </c>
      <c r="D12" s="2" t="s">
        <v>110</v>
      </c>
      <c r="E12" s="2" t="s">
        <v>111</v>
      </c>
      <c r="F12" s="2" t="s">
        <v>112</v>
      </c>
      <c r="G12" s="2" t="s">
        <v>113</v>
      </c>
      <c r="H12" s="2" t="s">
        <v>114</v>
      </c>
    </row>
    <row r="13" spans="1:8" ht="32" x14ac:dyDescent="0.2">
      <c r="A13" s="34" t="s">
        <v>126</v>
      </c>
      <c r="B13" s="3" t="s">
        <v>116</v>
      </c>
      <c r="C13" s="3">
        <v>5</v>
      </c>
      <c r="D13" s="25"/>
      <c r="E13" s="25"/>
      <c r="F13" s="25"/>
      <c r="G13" s="25"/>
      <c r="H13" s="25"/>
    </row>
    <row r="14" spans="1:8" ht="96" x14ac:dyDescent="0.2">
      <c r="A14" s="5" t="s">
        <v>127</v>
      </c>
      <c r="B14" s="3" t="s">
        <v>23</v>
      </c>
      <c r="C14" s="3">
        <v>4</v>
      </c>
      <c r="D14" s="6"/>
      <c r="E14" s="6"/>
      <c r="F14" s="6"/>
      <c r="G14" s="6"/>
      <c r="H14" s="6"/>
    </row>
    <row r="15" spans="1:8" ht="64" x14ac:dyDescent="0.2">
      <c r="A15" s="5" t="s">
        <v>128</v>
      </c>
      <c r="B15" s="3" t="s">
        <v>23</v>
      </c>
      <c r="C15" s="3">
        <v>4</v>
      </c>
      <c r="D15" s="6"/>
      <c r="E15" s="6"/>
      <c r="F15" s="6"/>
      <c r="G15" s="6"/>
      <c r="H15" s="6"/>
    </row>
    <row r="16" spans="1:8" ht="32" x14ac:dyDescent="0.2">
      <c r="A16" s="5" t="s">
        <v>129</v>
      </c>
      <c r="B16" s="3" t="s">
        <v>23</v>
      </c>
      <c r="C16" s="3">
        <v>30</v>
      </c>
      <c r="D16" s="4"/>
      <c r="E16" s="4"/>
      <c r="F16" s="4"/>
      <c r="G16" s="4"/>
      <c r="H16" s="4"/>
    </row>
    <row r="17" spans="1:14" ht="48" x14ac:dyDescent="0.2">
      <c r="A17" s="5" t="s">
        <v>130</v>
      </c>
      <c r="B17" s="3" t="s">
        <v>23</v>
      </c>
      <c r="C17" s="3">
        <v>5</v>
      </c>
      <c r="D17" s="4"/>
      <c r="E17" s="4"/>
      <c r="F17" s="4"/>
      <c r="G17" s="4"/>
      <c r="H17" s="4"/>
    </row>
    <row r="18" spans="1:14" ht="32" x14ac:dyDescent="0.2">
      <c r="A18" s="5" t="s">
        <v>131</v>
      </c>
      <c r="B18" s="3" t="s">
        <v>23</v>
      </c>
      <c r="C18" s="3">
        <v>1000</v>
      </c>
      <c r="D18" s="4"/>
      <c r="E18" s="4"/>
      <c r="F18" s="4"/>
      <c r="G18" s="4"/>
      <c r="H18" s="4"/>
      <c r="N18" s="39"/>
    </row>
    <row r="19" spans="1:14" ht="48" x14ac:dyDescent="0.2">
      <c r="A19" s="5" t="s">
        <v>132</v>
      </c>
      <c r="B19" s="3" t="s">
        <v>23</v>
      </c>
      <c r="C19" s="3">
        <v>250</v>
      </c>
      <c r="D19" s="4"/>
      <c r="E19" s="4"/>
      <c r="F19" s="4"/>
      <c r="G19" s="4"/>
      <c r="H19" s="4"/>
    </row>
    <row r="20" spans="1:14" ht="80" x14ac:dyDescent="0.2">
      <c r="A20" s="5" t="s">
        <v>133</v>
      </c>
      <c r="B20" s="3" t="s">
        <v>23</v>
      </c>
      <c r="C20" s="3">
        <v>3</v>
      </c>
      <c r="D20" s="4"/>
      <c r="E20" s="4"/>
      <c r="F20" s="4"/>
      <c r="G20" s="4"/>
      <c r="H20" s="4"/>
    </row>
    <row r="21" spans="1:14" ht="80" x14ac:dyDescent="0.2">
      <c r="A21" s="5" t="s">
        <v>134</v>
      </c>
      <c r="B21" s="3" t="s">
        <v>23</v>
      </c>
      <c r="C21" s="3">
        <v>250</v>
      </c>
      <c r="D21" s="6"/>
      <c r="E21" s="6"/>
      <c r="F21" s="6"/>
      <c r="G21" s="6"/>
      <c r="H21" s="6"/>
    </row>
    <row r="22" spans="1:14" ht="48" x14ac:dyDescent="0.2">
      <c r="A22" s="5" t="s">
        <v>120</v>
      </c>
      <c r="B22" s="3" t="s">
        <v>23</v>
      </c>
      <c r="C22" s="3">
        <v>750</v>
      </c>
      <c r="D22" s="6"/>
      <c r="E22" s="6"/>
      <c r="F22" s="6"/>
      <c r="G22" s="6"/>
      <c r="H22" s="6"/>
    </row>
    <row r="23" spans="1:14" ht="48" x14ac:dyDescent="0.2">
      <c r="A23" s="5" t="s">
        <v>135</v>
      </c>
      <c r="B23" s="3" t="s">
        <v>122</v>
      </c>
      <c r="C23" s="3">
        <v>48</v>
      </c>
      <c r="D23" s="6"/>
      <c r="E23" s="6"/>
      <c r="F23" s="6"/>
      <c r="G23" s="6"/>
      <c r="H23" s="6"/>
    </row>
    <row r="24" spans="1:14" ht="32" x14ac:dyDescent="0.2">
      <c r="A24" s="1" t="s">
        <v>136</v>
      </c>
      <c r="B24" s="1" t="s">
        <v>16</v>
      </c>
      <c r="C24" s="1" t="s">
        <v>17</v>
      </c>
      <c r="D24" s="2" t="s">
        <v>110</v>
      </c>
      <c r="E24" s="2" t="s">
        <v>111</v>
      </c>
      <c r="F24" s="2" t="s">
        <v>112</v>
      </c>
      <c r="G24" s="2" t="s">
        <v>113</v>
      </c>
      <c r="H24" s="2" t="s">
        <v>114</v>
      </c>
    </row>
    <row r="25" spans="1:14" ht="48" x14ac:dyDescent="0.2">
      <c r="A25" s="5" t="s">
        <v>137</v>
      </c>
      <c r="B25" s="3" t="s">
        <v>23</v>
      </c>
      <c r="C25" s="3">
        <v>3000</v>
      </c>
      <c r="D25" s="4"/>
      <c r="E25" s="4"/>
      <c r="F25" s="4"/>
      <c r="G25" s="4"/>
      <c r="H25" s="4"/>
      <c r="N25" s="23"/>
    </row>
    <row r="26" spans="1:14" ht="48" x14ac:dyDescent="0.2">
      <c r="A26" s="5" t="s">
        <v>138</v>
      </c>
      <c r="B26" s="3" t="s">
        <v>23</v>
      </c>
      <c r="C26" s="3">
        <v>3000</v>
      </c>
      <c r="D26" s="4"/>
      <c r="E26" s="4"/>
      <c r="F26" s="4"/>
      <c r="G26" s="4"/>
      <c r="H26" s="4"/>
    </row>
    <row r="27" spans="1:14" ht="48" x14ac:dyDescent="0.2">
      <c r="A27" s="5" t="s">
        <v>139</v>
      </c>
      <c r="B27" s="3" t="s">
        <v>23</v>
      </c>
      <c r="C27" s="3">
        <v>3000</v>
      </c>
      <c r="D27" s="6"/>
      <c r="E27" s="6"/>
      <c r="F27" s="6"/>
      <c r="G27" s="6"/>
      <c r="H27" s="6"/>
    </row>
    <row r="28" spans="1:14" ht="16" x14ac:dyDescent="0.2">
      <c r="A28" s="5" t="s">
        <v>140</v>
      </c>
      <c r="B28" s="3" t="s">
        <v>23</v>
      </c>
      <c r="C28" s="3">
        <v>3000</v>
      </c>
      <c r="D28" s="6"/>
      <c r="E28" s="6"/>
      <c r="F28" s="6"/>
      <c r="G28" s="6"/>
      <c r="H28" s="6"/>
    </row>
    <row r="29" spans="1:14" ht="16" x14ac:dyDescent="0.2">
      <c r="A29" s="42" t="s">
        <v>141</v>
      </c>
      <c r="B29" s="3" t="s">
        <v>142</v>
      </c>
      <c r="C29" s="3">
        <v>1</v>
      </c>
      <c r="D29" s="138" t="s">
        <v>143</v>
      </c>
      <c r="E29" s="139"/>
      <c r="F29" s="139"/>
      <c r="G29" s="140"/>
      <c r="H29" s="6"/>
    </row>
    <row r="30" spans="1:14" ht="16" x14ac:dyDescent="0.2">
      <c r="A30" s="42" t="s">
        <v>144</v>
      </c>
      <c r="B30" s="3" t="s">
        <v>142</v>
      </c>
      <c r="C30" s="3">
        <v>1</v>
      </c>
      <c r="D30" s="138" t="s">
        <v>143</v>
      </c>
      <c r="E30" s="139"/>
      <c r="F30" s="139"/>
      <c r="G30" s="140"/>
      <c r="H30" s="6"/>
    </row>
    <row r="31" spans="1:14" ht="80" x14ac:dyDescent="0.2">
      <c r="A31" s="5" t="s">
        <v>145</v>
      </c>
      <c r="B31" s="3" t="s">
        <v>116</v>
      </c>
      <c r="C31" s="3">
        <v>2</v>
      </c>
      <c r="D31" s="6"/>
      <c r="E31" s="6"/>
      <c r="F31" s="6"/>
      <c r="G31" s="6"/>
      <c r="H31" s="6"/>
    </row>
    <row r="32" spans="1:14" ht="16" x14ac:dyDescent="0.2">
      <c r="A32" s="34" t="s">
        <v>146</v>
      </c>
      <c r="B32" s="3" t="s">
        <v>116</v>
      </c>
      <c r="C32" s="3">
        <v>1</v>
      </c>
      <c r="D32" s="25"/>
      <c r="E32" s="25"/>
      <c r="F32" s="25"/>
      <c r="G32" s="25"/>
      <c r="H32" s="25"/>
    </row>
    <row r="33" spans="1:8" ht="96" x14ac:dyDescent="0.2">
      <c r="A33" s="5" t="s">
        <v>127</v>
      </c>
      <c r="B33" s="3" t="s">
        <v>23</v>
      </c>
      <c r="C33" s="3">
        <v>5</v>
      </c>
      <c r="D33" s="6"/>
      <c r="E33" s="6"/>
      <c r="F33" s="6"/>
      <c r="G33" s="6"/>
      <c r="H33" s="6"/>
    </row>
    <row r="34" spans="1:8" ht="64" x14ac:dyDescent="0.2">
      <c r="A34" s="5" t="s">
        <v>128</v>
      </c>
      <c r="B34" s="3" t="s">
        <v>23</v>
      </c>
      <c r="C34" s="3">
        <v>5</v>
      </c>
      <c r="D34" s="6"/>
      <c r="E34" s="6"/>
      <c r="F34" s="6"/>
      <c r="G34" s="6"/>
      <c r="H34" s="6"/>
    </row>
    <row r="35" spans="1:8" ht="32" x14ac:dyDescent="0.2">
      <c r="A35" s="5" t="s">
        <v>147</v>
      </c>
      <c r="B35" s="3" t="s">
        <v>23</v>
      </c>
      <c r="C35" s="3">
        <v>100</v>
      </c>
      <c r="D35" s="6"/>
      <c r="E35" s="6"/>
      <c r="F35" s="6"/>
      <c r="G35" s="6"/>
      <c r="H35" s="6"/>
    </row>
    <row r="36" spans="1:8" ht="32" x14ac:dyDescent="0.2">
      <c r="A36" s="5" t="s">
        <v>131</v>
      </c>
      <c r="B36" s="3" t="s">
        <v>23</v>
      </c>
      <c r="C36" s="3">
        <v>100</v>
      </c>
      <c r="D36" s="6"/>
      <c r="E36" s="6"/>
      <c r="F36" s="6"/>
      <c r="G36" s="6"/>
      <c r="H36" s="6"/>
    </row>
    <row r="37" spans="1:8" ht="50.25" customHeight="1" x14ac:dyDescent="0.2">
      <c r="A37" s="5" t="s">
        <v>148</v>
      </c>
      <c r="B37" s="5" t="s">
        <v>149</v>
      </c>
      <c r="C37" s="3">
        <v>400</v>
      </c>
      <c r="D37" s="6"/>
      <c r="E37" s="6"/>
      <c r="F37" s="6"/>
      <c r="G37" s="6"/>
      <c r="H37" s="6"/>
    </row>
    <row r="38" spans="1:8" ht="45" customHeight="1" x14ac:dyDescent="0.2">
      <c r="A38" s="5" t="s">
        <v>150</v>
      </c>
      <c r="B38" s="5" t="s">
        <v>149</v>
      </c>
      <c r="C38" s="3">
        <v>400</v>
      </c>
      <c r="D38" s="6"/>
      <c r="E38" s="6"/>
      <c r="F38" s="6"/>
      <c r="G38" s="6"/>
      <c r="H38" s="6"/>
    </row>
    <row r="39" spans="1:8" ht="51.75" customHeight="1" x14ac:dyDescent="0.2">
      <c r="A39" s="90" t="s">
        <v>151</v>
      </c>
      <c r="B39" s="5" t="s">
        <v>149</v>
      </c>
      <c r="C39" s="3">
        <v>400</v>
      </c>
      <c r="D39" s="31"/>
      <c r="E39" s="31"/>
      <c r="F39" s="31"/>
      <c r="G39" s="31"/>
      <c r="H39" s="31"/>
    </row>
    <row r="40" spans="1:8" ht="51.75" customHeight="1" x14ac:dyDescent="0.2">
      <c r="A40" s="1" t="s">
        <v>152</v>
      </c>
      <c r="B40" s="1" t="s">
        <v>16</v>
      </c>
      <c r="C40" s="1" t="s">
        <v>17</v>
      </c>
      <c r="D40" s="2" t="s">
        <v>110</v>
      </c>
      <c r="E40" s="2" t="s">
        <v>111</v>
      </c>
      <c r="F40" s="2" t="s">
        <v>112</v>
      </c>
      <c r="G40" s="2" t="s">
        <v>113</v>
      </c>
      <c r="H40" s="2" t="s">
        <v>114</v>
      </c>
    </row>
    <row r="41" spans="1:8" ht="32.25" customHeight="1" x14ac:dyDescent="0.2">
      <c r="A41" s="5" t="s">
        <v>153</v>
      </c>
      <c r="B41" s="3" t="s">
        <v>154</v>
      </c>
      <c r="C41" s="3">
        <v>1</v>
      </c>
      <c r="D41" s="6"/>
      <c r="E41" s="6"/>
      <c r="F41" s="6"/>
      <c r="G41" s="6"/>
      <c r="H41" s="6"/>
    </row>
    <row r="42" spans="1:8" ht="96" x14ac:dyDescent="0.2">
      <c r="A42" s="5" t="s">
        <v>155</v>
      </c>
      <c r="B42" s="3" t="s">
        <v>23</v>
      </c>
      <c r="C42" s="3">
        <v>1</v>
      </c>
      <c r="D42" s="6"/>
      <c r="E42" s="6"/>
      <c r="F42" s="6"/>
      <c r="G42" s="6"/>
      <c r="H42" s="6"/>
    </row>
    <row r="43" spans="1:8" ht="48" x14ac:dyDescent="0.2">
      <c r="A43" s="5" t="s">
        <v>156</v>
      </c>
      <c r="B43" s="3" t="s">
        <v>23</v>
      </c>
      <c r="C43" s="3">
        <v>1</v>
      </c>
      <c r="D43" s="6"/>
      <c r="E43" s="6"/>
      <c r="F43" s="6"/>
      <c r="G43" s="6"/>
      <c r="H43" s="6"/>
    </row>
    <row r="44" spans="1:8" ht="32" x14ac:dyDescent="0.2">
      <c r="A44" s="5" t="s">
        <v>157</v>
      </c>
      <c r="B44" s="3" t="s">
        <v>23</v>
      </c>
      <c r="C44" s="3">
        <v>1</v>
      </c>
      <c r="D44" s="6"/>
      <c r="E44" s="6"/>
      <c r="F44" s="6"/>
      <c r="G44" s="6"/>
      <c r="H44" s="6"/>
    </row>
    <row r="45" spans="1:8" ht="32" x14ac:dyDescent="0.2">
      <c r="A45" s="5" t="s">
        <v>158</v>
      </c>
      <c r="B45" s="3" t="s">
        <v>23</v>
      </c>
      <c r="C45" s="3">
        <v>1</v>
      </c>
      <c r="D45" s="6"/>
      <c r="E45" s="6"/>
      <c r="F45" s="6"/>
      <c r="G45" s="6"/>
      <c r="H45" s="6"/>
    </row>
    <row r="46" spans="1:8" ht="64" x14ac:dyDescent="0.2">
      <c r="A46" s="5" t="s">
        <v>128</v>
      </c>
      <c r="B46" s="3" t="s">
        <v>23</v>
      </c>
      <c r="C46" s="3">
        <v>1</v>
      </c>
      <c r="D46" s="6"/>
      <c r="E46" s="6"/>
      <c r="F46" s="6"/>
      <c r="G46" s="6"/>
      <c r="H46" s="6"/>
    </row>
    <row r="47" spans="1:8" ht="48" x14ac:dyDescent="0.2">
      <c r="A47" s="5" t="s">
        <v>159</v>
      </c>
      <c r="B47" s="3" t="s">
        <v>23</v>
      </c>
      <c r="C47" s="3">
        <v>1</v>
      </c>
      <c r="D47" s="6"/>
      <c r="E47" s="6"/>
      <c r="F47" s="6"/>
      <c r="G47" s="6"/>
      <c r="H47" s="6"/>
    </row>
    <row r="48" spans="1:8" x14ac:dyDescent="0.2">
      <c r="A48" s="129" t="s">
        <v>123</v>
      </c>
      <c r="B48" s="130"/>
      <c r="C48" s="130"/>
      <c r="D48" s="40"/>
      <c r="E48" s="40"/>
      <c r="F48" s="40"/>
      <c r="G48" s="40"/>
      <c r="H48" s="40"/>
    </row>
    <row r="49" spans="1:8" ht="34.5" customHeight="1" x14ac:dyDescent="0.2">
      <c r="A49" s="126" t="s">
        <v>160</v>
      </c>
      <c r="B49" s="126"/>
      <c r="C49" s="126"/>
      <c r="D49" s="126"/>
      <c r="E49" s="126"/>
      <c r="F49" s="126"/>
      <c r="G49" s="126"/>
      <c r="H49" s="126"/>
    </row>
    <row r="50" spans="1:8" ht="32" x14ac:dyDescent="0.2">
      <c r="A50" s="8" t="s">
        <v>161</v>
      </c>
      <c r="B50" s="8" t="s">
        <v>16</v>
      </c>
      <c r="C50" s="8" t="s">
        <v>17</v>
      </c>
      <c r="D50" s="2" t="s">
        <v>110</v>
      </c>
      <c r="E50" s="2" t="s">
        <v>111</v>
      </c>
      <c r="F50" s="2" t="s">
        <v>112</v>
      </c>
      <c r="G50" s="2" t="s">
        <v>113</v>
      </c>
      <c r="H50" s="2" t="s">
        <v>114</v>
      </c>
    </row>
    <row r="51" spans="1:8" ht="32" x14ac:dyDescent="0.2">
      <c r="A51" s="34" t="s">
        <v>162</v>
      </c>
      <c r="B51" s="5" t="s">
        <v>116</v>
      </c>
      <c r="C51" s="3">
        <v>5</v>
      </c>
      <c r="D51" s="6"/>
      <c r="E51" s="6"/>
      <c r="F51" s="6"/>
      <c r="G51" s="6"/>
      <c r="H51" s="6"/>
    </row>
    <row r="52" spans="1:8" x14ac:dyDescent="0.2">
      <c r="A52" s="125" t="s">
        <v>163</v>
      </c>
      <c r="B52" s="125"/>
      <c r="C52" s="125"/>
      <c r="D52" s="1"/>
      <c r="E52" s="1"/>
      <c r="F52" s="1"/>
      <c r="G52" s="1"/>
      <c r="H52" s="1"/>
    </row>
    <row r="53" spans="1:8" ht="32" x14ac:dyDescent="0.2">
      <c r="A53" s="8" t="s">
        <v>164</v>
      </c>
      <c r="B53" s="8" t="s">
        <v>16</v>
      </c>
      <c r="C53" s="8" t="s">
        <v>17</v>
      </c>
      <c r="D53" s="2" t="s">
        <v>110</v>
      </c>
      <c r="E53" s="2" t="s">
        <v>111</v>
      </c>
      <c r="F53" s="2" t="s">
        <v>112</v>
      </c>
      <c r="G53" s="2" t="s">
        <v>113</v>
      </c>
      <c r="H53" s="2" t="s">
        <v>114</v>
      </c>
    </row>
    <row r="54" spans="1:8" x14ac:dyDescent="0.2">
      <c r="A54" s="10" t="s">
        <v>165</v>
      </c>
      <c r="B54" s="10" t="s">
        <v>142</v>
      </c>
      <c r="C54" s="3">
        <v>1</v>
      </c>
      <c r="D54" s="6"/>
      <c r="E54" s="6"/>
      <c r="F54" s="6"/>
      <c r="G54" s="6"/>
      <c r="H54" s="6"/>
    </row>
    <row r="55" spans="1:8" ht="32" x14ac:dyDescent="0.2">
      <c r="A55" s="5" t="s">
        <v>129</v>
      </c>
      <c r="B55" s="3" t="s">
        <v>23</v>
      </c>
      <c r="C55" s="3">
        <v>10</v>
      </c>
      <c r="D55" s="4"/>
      <c r="E55" s="4"/>
      <c r="F55" s="4"/>
      <c r="G55" s="4"/>
      <c r="H55" s="4"/>
    </row>
    <row r="56" spans="1:8" ht="48" x14ac:dyDescent="0.2">
      <c r="A56" s="5" t="s">
        <v>130</v>
      </c>
      <c r="B56" s="3" t="s">
        <v>23</v>
      </c>
      <c r="C56" s="3">
        <v>2</v>
      </c>
      <c r="D56" s="4"/>
      <c r="E56" s="4"/>
      <c r="F56" s="4"/>
      <c r="G56" s="4"/>
      <c r="H56" s="4"/>
    </row>
    <row r="57" spans="1:8" ht="48" x14ac:dyDescent="0.2">
      <c r="A57" s="5" t="s">
        <v>166</v>
      </c>
      <c r="B57" s="3" t="s">
        <v>23</v>
      </c>
      <c r="C57" s="3">
        <v>1</v>
      </c>
      <c r="D57" s="4"/>
      <c r="E57" s="4"/>
      <c r="F57" s="4"/>
      <c r="G57" s="4"/>
      <c r="H57" s="4"/>
    </row>
    <row r="58" spans="1:8" x14ac:dyDescent="0.2">
      <c r="A58" s="33" t="s">
        <v>167</v>
      </c>
      <c r="B58" s="3" t="s">
        <v>168</v>
      </c>
      <c r="C58" s="3">
        <v>1</v>
      </c>
      <c r="D58" s="25"/>
      <c r="E58" s="25"/>
      <c r="F58" s="25"/>
      <c r="G58" s="25"/>
      <c r="H58" s="25"/>
    </row>
    <row r="59" spans="1:8" ht="48" x14ac:dyDescent="0.2">
      <c r="A59" s="5" t="s">
        <v>169</v>
      </c>
      <c r="B59" s="3" t="s">
        <v>23</v>
      </c>
      <c r="C59" s="3">
        <v>1</v>
      </c>
      <c r="D59" s="4"/>
      <c r="E59" s="4"/>
      <c r="F59" s="4"/>
      <c r="G59" s="4"/>
      <c r="H59" s="4"/>
    </row>
    <row r="60" spans="1:8" ht="64" x14ac:dyDescent="0.2">
      <c r="A60" s="91" t="s">
        <v>170</v>
      </c>
      <c r="B60" s="26" t="s">
        <v>23</v>
      </c>
      <c r="C60" s="3">
        <v>100</v>
      </c>
      <c r="D60" s="27"/>
      <c r="E60" s="27"/>
      <c r="F60" s="27"/>
      <c r="G60" s="27"/>
      <c r="H60" s="27"/>
    </row>
    <row r="61" spans="1:8" ht="48" x14ac:dyDescent="0.2">
      <c r="A61" s="92" t="s">
        <v>171</v>
      </c>
      <c r="B61" s="10" t="s">
        <v>23</v>
      </c>
      <c r="C61" s="3">
        <v>1</v>
      </c>
      <c r="D61" s="12"/>
      <c r="E61" s="12"/>
      <c r="F61" s="12"/>
      <c r="G61" s="12"/>
      <c r="H61" s="12"/>
    </row>
    <row r="62" spans="1:8" ht="32" x14ac:dyDescent="0.2">
      <c r="A62" s="14" t="s">
        <v>172</v>
      </c>
      <c r="B62" s="10" t="s">
        <v>23</v>
      </c>
      <c r="C62" s="3">
        <v>100</v>
      </c>
      <c r="D62" s="12"/>
      <c r="E62" s="12"/>
      <c r="F62" s="12"/>
      <c r="G62" s="12"/>
      <c r="H62" s="12"/>
    </row>
    <row r="63" spans="1:8" ht="80" x14ac:dyDescent="0.2">
      <c r="A63" s="14" t="s">
        <v>173</v>
      </c>
      <c r="B63" s="10" t="s">
        <v>23</v>
      </c>
      <c r="C63" s="3">
        <v>100</v>
      </c>
      <c r="D63" s="12"/>
      <c r="E63" s="12"/>
      <c r="F63" s="12"/>
      <c r="G63" s="12"/>
      <c r="H63" s="12"/>
    </row>
    <row r="64" spans="1:8" ht="48" x14ac:dyDescent="0.2">
      <c r="A64" s="14" t="s">
        <v>174</v>
      </c>
      <c r="B64" s="10" t="s">
        <v>23</v>
      </c>
      <c r="C64" s="3">
        <v>100</v>
      </c>
      <c r="D64" s="12"/>
      <c r="E64" s="12"/>
      <c r="F64" s="12"/>
      <c r="G64" s="12"/>
      <c r="H64" s="12"/>
    </row>
    <row r="65" spans="1:8" ht="80" x14ac:dyDescent="0.2">
      <c r="A65" s="14" t="s">
        <v>175</v>
      </c>
      <c r="B65" s="10" t="s">
        <v>23</v>
      </c>
      <c r="C65" s="3">
        <v>100</v>
      </c>
      <c r="D65" s="32"/>
      <c r="E65" s="32"/>
      <c r="F65" s="32"/>
      <c r="G65" s="32"/>
      <c r="H65" s="32"/>
    </row>
    <row r="66" spans="1:8" ht="48" x14ac:dyDescent="0.2">
      <c r="A66" s="5" t="s">
        <v>138</v>
      </c>
      <c r="B66" s="3" t="s">
        <v>23</v>
      </c>
      <c r="C66" s="3">
        <v>100</v>
      </c>
      <c r="D66" s="4"/>
      <c r="E66" s="4"/>
      <c r="F66" s="4"/>
      <c r="G66" s="4"/>
      <c r="H66" s="4"/>
    </row>
    <row r="67" spans="1:8" x14ac:dyDescent="0.2">
      <c r="A67" s="125" t="s">
        <v>163</v>
      </c>
      <c r="B67" s="125"/>
      <c r="C67" s="125"/>
      <c r="D67" s="1"/>
      <c r="E67" s="1"/>
      <c r="F67" s="1"/>
      <c r="G67" s="1"/>
      <c r="H67" s="1"/>
    </row>
    <row r="68" spans="1:8" ht="32" x14ac:dyDescent="0.2">
      <c r="A68" s="13" t="s">
        <v>176</v>
      </c>
      <c r="B68" s="13" t="s">
        <v>16</v>
      </c>
      <c r="C68" s="13" t="s">
        <v>17</v>
      </c>
      <c r="D68" s="2" t="s">
        <v>110</v>
      </c>
      <c r="E68" s="2" t="s">
        <v>111</v>
      </c>
      <c r="F68" s="2" t="s">
        <v>112</v>
      </c>
      <c r="G68" s="2" t="s">
        <v>113</v>
      </c>
      <c r="H68" s="2" t="s">
        <v>114</v>
      </c>
    </row>
    <row r="69" spans="1:8" ht="64" x14ac:dyDescent="0.2">
      <c r="A69" s="5" t="s">
        <v>177</v>
      </c>
      <c r="B69" s="3" t="s">
        <v>23</v>
      </c>
      <c r="C69" s="3">
        <v>160</v>
      </c>
      <c r="D69" s="4"/>
      <c r="E69" s="4"/>
      <c r="F69" s="4"/>
      <c r="G69" s="4"/>
      <c r="H69" s="4"/>
    </row>
    <row r="70" spans="1:8" ht="64" x14ac:dyDescent="0.2">
      <c r="A70" s="91" t="s">
        <v>170</v>
      </c>
      <c r="B70" s="3" t="s">
        <v>23</v>
      </c>
      <c r="C70" s="3">
        <v>280</v>
      </c>
      <c r="D70" s="4"/>
      <c r="E70" s="4"/>
      <c r="F70" s="4"/>
      <c r="G70" s="4"/>
      <c r="H70" s="4"/>
    </row>
    <row r="71" spans="1:8" ht="80" x14ac:dyDescent="0.2">
      <c r="A71" s="5" t="s">
        <v>133</v>
      </c>
      <c r="B71" s="3" t="s">
        <v>23</v>
      </c>
      <c r="C71" s="3">
        <v>4</v>
      </c>
      <c r="D71" s="4"/>
      <c r="E71" s="4"/>
      <c r="F71" s="4"/>
      <c r="G71" s="4"/>
      <c r="H71" s="4"/>
    </row>
    <row r="72" spans="1:8" ht="64" x14ac:dyDescent="0.2">
      <c r="A72" s="5" t="s">
        <v>128</v>
      </c>
      <c r="B72" s="3" t="s">
        <v>23</v>
      </c>
      <c r="C72" s="3">
        <v>40</v>
      </c>
      <c r="D72" s="4"/>
      <c r="E72" s="4"/>
      <c r="F72" s="4"/>
      <c r="G72" s="4"/>
      <c r="H72" s="4"/>
    </row>
    <row r="73" spans="1:8" ht="80" x14ac:dyDescent="0.2">
      <c r="A73" s="5" t="s">
        <v>134</v>
      </c>
      <c r="B73" s="3" t="s">
        <v>23</v>
      </c>
      <c r="C73" s="3">
        <v>40</v>
      </c>
      <c r="D73" s="4"/>
      <c r="E73" s="4"/>
      <c r="F73" s="4"/>
      <c r="G73" s="4"/>
      <c r="H73" s="4"/>
    </row>
    <row r="74" spans="1:8" ht="32" x14ac:dyDescent="0.2">
      <c r="A74" s="5" t="s">
        <v>178</v>
      </c>
      <c r="B74" s="9" t="s">
        <v>23</v>
      </c>
      <c r="C74" s="3">
        <v>40</v>
      </c>
      <c r="D74" s="31"/>
      <c r="E74" s="31"/>
      <c r="F74" s="31"/>
      <c r="G74" s="31"/>
      <c r="H74" s="31"/>
    </row>
    <row r="75" spans="1:8" ht="32" x14ac:dyDescent="0.2">
      <c r="A75" s="34" t="s">
        <v>179</v>
      </c>
      <c r="B75" s="10" t="s">
        <v>20</v>
      </c>
      <c r="C75" s="3">
        <v>4</v>
      </c>
      <c r="D75" s="11"/>
      <c r="E75" s="11"/>
      <c r="F75" s="11"/>
      <c r="G75" s="11"/>
      <c r="H75" s="11"/>
    </row>
    <row r="76" spans="1:8" x14ac:dyDescent="0.2">
      <c r="A76" s="33" t="s">
        <v>180</v>
      </c>
      <c r="B76" s="10" t="s">
        <v>20</v>
      </c>
      <c r="C76" s="3">
        <v>4</v>
      </c>
      <c r="D76" s="29"/>
      <c r="E76" s="29"/>
      <c r="F76" s="29"/>
      <c r="G76" s="29"/>
      <c r="H76" s="29"/>
    </row>
    <row r="77" spans="1:8" x14ac:dyDescent="0.2">
      <c r="A77" s="33" t="s">
        <v>181</v>
      </c>
      <c r="B77" s="10" t="s">
        <v>168</v>
      </c>
      <c r="C77" s="3">
        <v>2</v>
      </c>
      <c r="D77" s="29"/>
      <c r="E77" s="29"/>
      <c r="F77" s="29"/>
      <c r="G77" s="29"/>
      <c r="H77" s="29"/>
    </row>
    <row r="78" spans="1:8" ht="32" x14ac:dyDescent="0.2">
      <c r="A78" s="34" t="s">
        <v>182</v>
      </c>
      <c r="B78" s="10" t="s">
        <v>116</v>
      </c>
      <c r="C78" s="3">
        <v>2</v>
      </c>
      <c r="D78" s="29"/>
      <c r="E78" s="29"/>
      <c r="F78" s="29"/>
      <c r="G78" s="29"/>
      <c r="H78" s="29"/>
    </row>
    <row r="79" spans="1:8" ht="16" x14ac:dyDescent="0.2">
      <c r="A79" s="14" t="s">
        <v>183</v>
      </c>
      <c r="B79" s="10" t="s">
        <v>23</v>
      </c>
      <c r="C79" s="3">
        <v>3</v>
      </c>
      <c r="D79" s="16"/>
      <c r="E79" s="16"/>
      <c r="F79" s="16"/>
      <c r="G79" s="16"/>
      <c r="H79" s="16"/>
    </row>
    <row r="80" spans="1:8" ht="14.25" customHeight="1" x14ac:dyDescent="0.2">
      <c r="A80" s="14" t="s">
        <v>165</v>
      </c>
      <c r="B80" s="10" t="s">
        <v>184</v>
      </c>
      <c r="C80" s="3">
        <v>1</v>
      </c>
      <c r="D80" s="11"/>
      <c r="E80" s="11"/>
      <c r="F80" s="11"/>
      <c r="G80" s="11"/>
      <c r="H80" s="11"/>
    </row>
    <row r="81" spans="1:8" x14ac:dyDescent="0.2">
      <c r="A81" s="129" t="s">
        <v>163</v>
      </c>
      <c r="B81" s="130"/>
      <c r="C81" s="130"/>
      <c r="D81" s="40"/>
      <c r="E81" s="40"/>
      <c r="F81" s="40"/>
      <c r="G81" s="40"/>
      <c r="H81" s="40"/>
    </row>
    <row r="82" spans="1:8" ht="32" x14ac:dyDescent="0.2">
      <c r="A82" s="13" t="s">
        <v>185</v>
      </c>
      <c r="B82" s="13" t="s">
        <v>16</v>
      </c>
      <c r="C82" s="13" t="s">
        <v>17</v>
      </c>
      <c r="D82" s="2" t="s">
        <v>110</v>
      </c>
      <c r="E82" s="2" t="s">
        <v>111</v>
      </c>
      <c r="F82" s="2" t="s">
        <v>112</v>
      </c>
      <c r="G82" s="2" t="s">
        <v>113</v>
      </c>
      <c r="H82" s="2" t="s">
        <v>114</v>
      </c>
    </row>
    <row r="83" spans="1:8" x14ac:dyDescent="0.2">
      <c r="A83" s="35" t="s">
        <v>186</v>
      </c>
      <c r="B83" s="10" t="s">
        <v>168</v>
      </c>
      <c r="C83" s="3">
        <v>16</v>
      </c>
      <c r="D83" s="6"/>
      <c r="E83" s="6"/>
      <c r="F83" s="6"/>
      <c r="G83" s="6"/>
      <c r="H83" s="6"/>
    </row>
    <row r="84" spans="1:8" ht="48" x14ac:dyDescent="0.2">
      <c r="A84" s="5" t="s">
        <v>135</v>
      </c>
      <c r="B84" s="3" t="s">
        <v>122</v>
      </c>
      <c r="C84" s="3">
        <v>24</v>
      </c>
      <c r="D84" s="6"/>
      <c r="E84" s="6"/>
      <c r="F84" s="6"/>
      <c r="G84" s="6"/>
      <c r="H84" s="6"/>
    </row>
    <row r="85" spans="1:8" ht="80" x14ac:dyDescent="0.2">
      <c r="A85" s="5" t="s">
        <v>134</v>
      </c>
      <c r="B85" s="3" t="s">
        <v>23</v>
      </c>
      <c r="C85" s="3">
        <v>14</v>
      </c>
      <c r="D85" s="6"/>
      <c r="E85" s="6"/>
      <c r="F85" s="6"/>
      <c r="G85" s="6"/>
      <c r="H85" s="6"/>
    </row>
    <row r="86" spans="1:8" ht="48" x14ac:dyDescent="0.2">
      <c r="A86" s="5" t="s">
        <v>120</v>
      </c>
      <c r="B86" s="3" t="s">
        <v>23</v>
      </c>
      <c r="C86" s="3">
        <v>42</v>
      </c>
      <c r="D86" s="6"/>
      <c r="E86" s="6"/>
      <c r="F86" s="6"/>
      <c r="G86" s="6"/>
      <c r="H86" s="6"/>
    </row>
    <row r="87" spans="1:8" ht="48" x14ac:dyDescent="0.2">
      <c r="A87" s="93" t="s">
        <v>187</v>
      </c>
      <c r="B87" s="17" t="s">
        <v>23</v>
      </c>
      <c r="C87" s="3">
        <v>42</v>
      </c>
      <c r="D87" s="6"/>
      <c r="E87" s="6"/>
      <c r="F87" s="6"/>
      <c r="G87" s="6"/>
      <c r="H87" s="6"/>
    </row>
    <row r="88" spans="1:8" ht="80" x14ac:dyDescent="0.2">
      <c r="A88" s="93" t="s">
        <v>188</v>
      </c>
      <c r="B88" s="17" t="s">
        <v>23</v>
      </c>
      <c r="C88" s="3">
        <v>3</v>
      </c>
      <c r="D88" s="6"/>
      <c r="E88" s="6"/>
      <c r="F88" s="6"/>
      <c r="G88" s="6"/>
      <c r="H88" s="6"/>
    </row>
    <row r="89" spans="1:8" ht="96" x14ac:dyDescent="0.2">
      <c r="A89" s="93" t="s">
        <v>189</v>
      </c>
      <c r="B89" s="17" t="s">
        <v>23</v>
      </c>
      <c r="C89" s="3">
        <v>14</v>
      </c>
      <c r="D89" s="6"/>
      <c r="E89" s="6"/>
      <c r="F89" s="6"/>
      <c r="G89" s="6"/>
      <c r="H89" s="6"/>
    </row>
    <row r="90" spans="1:8" ht="96" x14ac:dyDescent="0.2">
      <c r="A90" s="5" t="s">
        <v>127</v>
      </c>
      <c r="B90" s="17" t="s">
        <v>23</v>
      </c>
      <c r="C90" s="3">
        <v>14</v>
      </c>
      <c r="D90" s="6"/>
      <c r="E90" s="6"/>
      <c r="F90" s="6"/>
      <c r="G90" s="6"/>
      <c r="H90" s="6"/>
    </row>
    <row r="91" spans="1:8" ht="64" x14ac:dyDescent="0.2">
      <c r="A91" s="5" t="s">
        <v>128</v>
      </c>
      <c r="B91" s="17" t="s">
        <v>23</v>
      </c>
      <c r="C91" s="3">
        <v>14</v>
      </c>
      <c r="D91" s="6"/>
      <c r="E91" s="6"/>
      <c r="F91" s="6"/>
      <c r="G91" s="6"/>
      <c r="H91" s="6"/>
    </row>
    <row r="92" spans="1:8" x14ac:dyDescent="0.2">
      <c r="A92" s="94" t="s">
        <v>190</v>
      </c>
      <c r="B92" s="17" t="s">
        <v>184</v>
      </c>
      <c r="C92" s="3">
        <v>1</v>
      </c>
      <c r="D92" s="138"/>
      <c r="E92" s="139"/>
      <c r="F92" s="139"/>
      <c r="G92" s="140"/>
      <c r="H92" s="6"/>
    </row>
    <row r="93" spans="1:8" ht="16" x14ac:dyDescent="0.2">
      <c r="A93" s="42" t="s">
        <v>144</v>
      </c>
      <c r="B93" s="3" t="s">
        <v>142</v>
      </c>
      <c r="C93" s="3">
        <v>1</v>
      </c>
      <c r="D93" s="138"/>
      <c r="E93" s="139"/>
      <c r="F93" s="139"/>
      <c r="G93" s="140"/>
      <c r="H93" s="6"/>
    </row>
    <row r="94" spans="1:8" ht="96" x14ac:dyDescent="0.2">
      <c r="A94" s="93" t="s">
        <v>191</v>
      </c>
      <c r="B94" s="17" t="s">
        <v>23</v>
      </c>
      <c r="C94" s="3">
        <v>1</v>
      </c>
      <c r="D94" s="6"/>
      <c r="E94" s="6"/>
      <c r="F94" s="6"/>
      <c r="G94" s="6"/>
      <c r="H94" s="6"/>
    </row>
    <row r="95" spans="1:8" ht="64" x14ac:dyDescent="0.2">
      <c r="A95" s="5" t="s">
        <v>177</v>
      </c>
      <c r="B95" s="17" t="s">
        <v>23</v>
      </c>
      <c r="C95" s="3">
        <v>40</v>
      </c>
      <c r="D95" s="6"/>
      <c r="E95" s="6"/>
      <c r="F95" s="6"/>
      <c r="G95" s="6"/>
      <c r="H95" s="6"/>
    </row>
    <row r="96" spans="1:8" ht="48" x14ac:dyDescent="0.2">
      <c r="A96" s="5" t="s">
        <v>120</v>
      </c>
      <c r="B96" s="17" t="s">
        <v>23</v>
      </c>
      <c r="C96" s="3">
        <v>40</v>
      </c>
      <c r="D96" s="6"/>
      <c r="E96" s="6"/>
      <c r="F96" s="6"/>
      <c r="G96" s="6"/>
      <c r="H96" s="6"/>
    </row>
    <row r="97" spans="1:8" ht="48" x14ac:dyDescent="0.2">
      <c r="A97" s="93" t="s">
        <v>187</v>
      </c>
      <c r="B97" s="17" t="s">
        <v>23</v>
      </c>
      <c r="C97" s="3">
        <v>40</v>
      </c>
      <c r="D97" s="6"/>
      <c r="E97" s="6"/>
      <c r="F97" s="6"/>
      <c r="G97" s="6"/>
      <c r="H97" s="6"/>
    </row>
    <row r="98" spans="1:8" x14ac:dyDescent="0.2">
      <c r="A98" s="17" t="s">
        <v>192</v>
      </c>
      <c r="B98" s="17" t="s">
        <v>23</v>
      </c>
      <c r="C98" s="3">
        <v>40</v>
      </c>
      <c r="D98" s="6"/>
      <c r="E98" s="6"/>
      <c r="F98" s="6"/>
      <c r="G98" s="6"/>
      <c r="H98" s="6"/>
    </row>
    <row r="99" spans="1:8" x14ac:dyDescent="0.2">
      <c r="A99" s="125" t="s">
        <v>163</v>
      </c>
      <c r="B99" s="125"/>
      <c r="C99" s="125"/>
      <c r="D99" s="1"/>
      <c r="E99" s="1"/>
      <c r="F99" s="1"/>
      <c r="G99" s="1"/>
      <c r="H99" s="1"/>
    </row>
    <row r="100" spans="1:8" ht="32" x14ac:dyDescent="0.2">
      <c r="A100" s="15" t="s">
        <v>193</v>
      </c>
      <c r="B100" s="15" t="s">
        <v>16</v>
      </c>
      <c r="C100" s="15" t="s">
        <v>17</v>
      </c>
      <c r="D100" s="2" t="s">
        <v>110</v>
      </c>
      <c r="E100" s="2" t="s">
        <v>111</v>
      </c>
      <c r="F100" s="2" t="s">
        <v>112</v>
      </c>
      <c r="G100" s="2" t="s">
        <v>113</v>
      </c>
      <c r="H100" s="2" t="s">
        <v>114</v>
      </c>
    </row>
    <row r="101" spans="1:8" x14ac:dyDescent="0.2">
      <c r="A101" s="35" t="s">
        <v>194</v>
      </c>
      <c r="B101" s="30" t="s">
        <v>20</v>
      </c>
      <c r="C101" s="3">
        <v>8</v>
      </c>
      <c r="D101" s="29"/>
      <c r="E101" s="29"/>
      <c r="F101" s="29"/>
      <c r="G101" s="29"/>
      <c r="H101" s="29"/>
    </row>
    <row r="102" spans="1:8" x14ac:dyDescent="0.2">
      <c r="A102" s="35" t="s">
        <v>195</v>
      </c>
      <c r="B102" s="30" t="s">
        <v>116</v>
      </c>
      <c r="C102" s="3">
        <v>2</v>
      </c>
      <c r="D102" s="29"/>
      <c r="E102" s="29"/>
      <c r="F102" s="29"/>
      <c r="G102" s="29"/>
      <c r="H102" s="29"/>
    </row>
    <row r="103" spans="1:8" ht="48" x14ac:dyDescent="0.2">
      <c r="A103" s="5" t="s">
        <v>135</v>
      </c>
      <c r="B103" s="17" t="s">
        <v>122</v>
      </c>
      <c r="C103" s="3">
        <v>12</v>
      </c>
      <c r="D103" s="18"/>
      <c r="E103" s="18"/>
      <c r="F103" s="18"/>
      <c r="G103" s="18"/>
      <c r="H103" s="18"/>
    </row>
    <row r="104" spans="1:8" ht="80" x14ac:dyDescent="0.2">
      <c r="A104" s="5" t="s">
        <v>134</v>
      </c>
      <c r="B104" s="3" t="s">
        <v>23</v>
      </c>
      <c r="C104" s="3">
        <v>160</v>
      </c>
      <c r="D104" s="6"/>
      <c r="E104" s="6"/>
      <c r="F104" s="6"/>
      <c r="G104" s="6"/>
      <c r="H104" s="6"/>
    </row>
    <row r="105" spans="1:8" ht="80" x14ac:dyDescent="0.2">
      <c r="A105" s="5" t="s">
        <v>196</v>
      </c>
      <c r="B105" s="3" t="s">
        <v>23</v>
      </c>
      <c r="C105" s="3">
        <v>2</v>
      </c>
      <c r="D105" s="6"/>
      <c r="E105" s="6"/>
      <c r="F105" s="6"/>
      <c r="G105" s="6"/>
      <c r="H105" s="6"/>
    </row>
    <row r="106" spans="1:8" ht="64" x14ac:dyDescent="0.2">
      <c r="A106" s="5" t="s">
        <v>177</v>
      </c>
      <c r="B106" s="3" t="s">
        <v>23</v>
      </c>
      <c r="C106" s="3">
        <v>80</v>
      </c>
      <c r="D106" s="4"/>
      <c r="E106" s="4"/>
      <c r="F106" s="4"/>
      <c r="G106" s="4"/>
      <c r="H106" s="4"/>
    </row>
    <row r="107" spans="1:8" ht="64" x14ac:dyDescent="0.2">
      <c r="A107" s="91" t="s">
        <v>170</v>
      </c>
      <c r="B107" s="3" t="s">
        <v>23</v>
      </c>
      <c r="C107" s="3">
        <v>80</v>
      </c>
      <c r="D107" s="4"/>
      <c r="E107" s="4"/>
      <c r="F107" s="4"/>
      <c r="G107" s="4"/>
      <c r="H107" s="4"/>
    </row>
    <row r="108" spans="1:8" ht="32" x14ac:dyDescent="0.2">
      <c r="A108" s="5" t="s">
        <v>158</v>
      </c>
      <c r="B108" s="3" t="s">
        <v>23</v>
      </c>
      <c r="C108" s="3">
        <v>40</v>
      </c>
      <c r="D108" s="4"/>
      <c r="E108" s="4"/>
      <c r="F108" s="4"/>
      <c r="G108" s="4"/>
      <c r="H108" s="4"/>
    </row>
    <row r="109" spans="1:8" ht="64" x14ac:dyDescent="0.2">
      <c r="A109" s="5" t="s">
        <v>128</v>
      </c>
      <c r="B109" s="3" t="s">
        <v>23</v>
      </c>
      <c r="C109" s="3">
        <v>40</v>
      </c>
      <c r="D109" s="4"/>
      <c r="E109" s="4"/>
      <c r="F109" s="4"/>
      <c r="G109" s="4"/>
      <c r="H109" s="4"/>
    </row>
    <row r="110" spans="1:8" ht="44.5" customHeight="1" x14ac:dyDescent="0.2">
      <c r="A110" s="5" t="s">
        <v>148</v>
      </c>
      <c r="B110" s="3" t="s">
        <v>197</v>
      </c>
      <c r="C110" s="3">
        <v>1</v>
      </c>
      <c r="D110" s="6"/>
      <c r="E110" s="6"/>
      <c r="F110" s="6"/>
      <c r="G110" s="6"/>
      <c r="H110" s="6"/>
    </row>
    <row r="111" spans="1:8" ht="50.25" customHeight="1" x14ac:dyDescent="0.2">
      <c r="A111" s="5" t="s">
        <v>150</v>
      </c>
      <c r="B111" s="3" t="s">
        <v>197</v>
      </c>
      <c r="C111" s="3">
        <v>1</v>
      </c>
      <c r="D111" s="6"/>
      <c r="E111" s="6"/>
      <c r="F111" s="6"/>
      <c r="G111" s="6"/>
      <c r="H111" s="6"/>
    </row>
    <row r="112" spans="1:8" ht="47.25" customHeight="1" x14ac:dyDescent="0.2">
      <c r="A112" s="5" t="s">
        <v>151</v>
      </c>
      <c r="B112" s="3" t="s">
        <v>197</v>
      </c>
      <c r="C112" s="3">
        <v>1</v>
      </c>
      <c r="D112" s="6"/>
      <c r="E112" s="6"/>
      <c r="F112" s="6"/>
      <c r="G112" s="6"/>
      <c r="H112" s="6"/>
    </row>
    <row r="113" spans="1:8" ht="20.25" customHeight="1" x14ac:dyDescent="0.2">
      <c r="A113" s="3" t="s">
        <v>198</v>
      </c>
      <c r="B113" s="3" t="s">
        <v>23</v>
      </c>
      <c r="C113" s="3">
        <v>50</v>
      </c>
      <c r="D113" s="6"/>
      <c r="E113" s="6"/>
      <c r="F113" s="6"/>
      <c r="G113" s="6"/>
      <c r="H113" s="6"/>
    </row>
    <row r="114" spans="1:8" x14ac:dyDescent="0.2">
      <c r="A114" s="3" t="s">
        <v>199</v>
      </c>
      <c r="B114" s="3" t="s">
        <v>142</v>
      </c>
      <c r="C114" s="3">
        <v>4</v>
      </c>
      <c r="D114" s="134" t="s">
        <v>143</v>
      </c>
      <c r="E114" s="135"/>
      <c r="F114" s="135"/>
      <c r="G114" s="136"/>
      <c r="H114" s="4"/>
    </row>
    <row r="115" spans="1:8" x14ac:dyDescent="0.2">
      <c r="A115" s="3" t="s">
        <v>144</v>
      </c>
      <c r="B115" s="3" t="s">
        <v>142</v>
      </c>
      <c r="C115" s="3">
        <v>1</v>
      </c>
      <c r="D115" s="134" t="s">
        <v>143</v>
      </c>
      <c r="E115" s="135"/>
      <c r="F115" s="135"/>
      <c r="G115" s="136"/>
      <c r="H115" s="4"/>
    </row>
    <row r="116" spans="1:8" ht="48" x14ac:dyDescent="0.2">
      <c r="A116" s="5" t="s">
        <v>138</v>
      </c>
      <c r="B116" s="3" t="s">
        <v>23</v>
      </c>
      <c r="C116" s="3">
        <v>300</v>
      </c>
      <c r="D116" s="4"/>
      <c r="E116" s="4"/>
      <c r="F116" s="4"/>
      <c r="G116" s="4"/>
      <c r="H116" s="4"/>
    </row>
    <row r="117" spans="1:8" x14ac:dyDescent="0.2">
      <c r="A117" s="125" t="s">
        <v>163</v>
      </c>
      <c r="B117" s="125"/>
      <c r="C117" s="125"/>
      <c r="D117" s="1"/>
      <c r="E117" s="1"/>
      <c r="F117" s="1"/>
      <c r="G117" s="1"/>
      <c r="H117" s="1"/>
    </row>
    <row r="118" spans="1:8" ht="32" x14ac:dyDescent="0.2">
      <c r="A118" s="13" t="s">
        <v>200</v>
      </c>
      <c r="B118" s="13" t="s">
        <v>16</v>
      </c>
      <c r="C118" s="13" t="s">
        <v>17</v>
      </c>
      <c r="D118" s="2" t="s">
        <v>110</v>
      </c>
      <c r="E118" s="2" t="s">
        <v>111</v>
      </c>
      <c r="F118" s="2" t="s">
        <v>112</v>
      </c>
      <c r="G118" s="2" t="s">
        <v>113</v>
      </c>
      <c r="H118" s="2" t="s">
        <v>114</v>
      </c>
    </row>
    <row r="119" spans="1:8" x14ac:dyDescent="0.2">
      <c r="A119" s="35" t="s">
        <v>194</v>
      </c>
      <c r="B119" s="30" t="s">
        <v>20</v>
      </c>
      <c r="C119" s="3">
        <v>16</v>
      </c>
      <c r="D119" s="29"/>
      <c r="E119" s="29"/>
      <c r="F119" s="29"/>
      <c r="G119" s="29"/>
      <c r="H119" s="29"/>
    </row>
    <row r="120" spans="1:8" x14ac:dyDescent="0.2">
      <c r="A120" s="35" t="s">
        <v>201</v>
      </c>
      <c r="B120" s="30" t="s">
        <v>23</v>
      </c>
      <c r="C120" s="3">
        <v>2</v>
      </c>
      <c r="D120" s="43"/>
      <c r="E120" s="43"/>
      <c r="F120" s="43"/>
      <c r="G120" s="43"/>
      <c r="H120" s="43"/>
    </row>
    <row r="121" spans="1:8" ht="80" x14ac:dyDescent="0.2">
      <c r="A121" s="5" t="s">
        <v>134</v>
      </c>
      <c r="B121" s="3" t="s">
        <v>23</v>
      </c>
      <c r="C121" s="3">
        <v>240</v>
      </c>
      <c r="D121" s="6"/>
      <c r="E121" s="6"/>
      <c r="F121" s="6"/>
      <c r="G121" s="6"/>
      <c r="H121" s="6"/>
    </row>
    <row r="122" spans="1:8" ht="48" x14ac:dyDescent="0.2">
      <c r="A122" s="5" t="s">
        <v>135</v>
      </c>
      <c r="B122" s="17" t="s">
        <v>122</v>
      </c>
      <c r="C122" s="3">
        <v>28</v>
      </c>
      <c r="D122" s="44"/>
      <c r="E122" s="44"/>
      <c r="F122" s="44"/>
      <c r="G122" s="44"/>
      <c r="H122" s="44"/>
    </row>
    <row r="123" spans="1:8" x14ac:dyDescent="0.2">
      <c r="A123" s="3" t="s">
        <v>202</v>
      </c>
      <c r="B123" s="3" t="s">
        <v>142</v>
      </c>
      <c r="C123" s="3">
        <v>1</v>
      </c>
      <c r="D123" s="134" t="s">
        <v>143</v>
      </c>
      <c r="E123" s="135"/>
      <c r="F123" s="135"/>
      <c r="G123" s="136"/>
      <c r="H123" s="4"/>
    </row>
    <row r="124" spans="1:8" x14ac:dyDescent="0.2">
      <c r="A124" s="3" t="s">
        <v>144</v>
      </c>
      <c r="B124" s="3" t="s">
        <v>142</v>
      </c>
      <c r="C124" s="3">
        <v>1</v>
      </c>
      <c r="D124" s="134" t="s">
        <v>143</v>
      </c>
      <c r="E124" s="135"/>
      <c r="F124" s="135"/>
      <c r="G124" s="136"/>
      <c r="H124" s="4"/>
    </row>
    <row r="125" spans="1:8" ht="48" x14ac:dyDescent="0.2">
      <c r="A125" s="5" t="s">
        <v>138</v>
      </c>
      <c r="B125" s="3" t="s">
        <v>23</v>
      </c>
      <c r="C125" s="3">
        <v>300</v>
      </c>
      <c r="D125" s="4"/>
      <c r="E125" s="4"/>
      <c r="F125" s="4"/>
      <c r="G125" s="4"/>
      <c r="H125" s="4"/>
    </row>
    <row r="126" spans="1:8" x14ac:dyDescent="0.2">
      <c r="A126" s="125" t="s">
        <v>163</v>
      </c>
      <c r="B126" s="125"/>
      <c r="C126" s="125"/>
      <c r="D126" s="1"/>
      <c r="E126" s="1"/>
      <c r="F126" s="1"/>
      <c r="G126" s="1"/>
      <c r="H126" s="1"/>
    </row>
    <row r="127" spans="1:8" ht="32" x14ac:dyDescent="0.2">
      <c r="A127" s="13" t="s">
        <v>203</v>
      </c>
      <c r="B127" s="13" t="s">
        <v>16</v>
      </c>
      <c r="C127" s="13" t="s">
        <v>17</v>
      </c>
      <c r="D127" s="2" t="s">
        <v>110</v>
      </c>
      <c r="E127" s="2" t="s">
        <v>111</v>
      </c>
      <c r="F127" s="2" t="s">
        <v>112</v>
      </c>
      <c r="G127" s="2" t="s">
        <v>113</v>
      </c>
      <c r="H127" s="2" t="s">
        <v>114</v>
      </c>
    </row>
    <row r="128" spans="1:8" ht="32" x14ac:dyDescent="0.2">
      <c r="A128" s="5" t="s">
        <v>204</v>
      </c>
      <c r="B128" s="3" t="s">
        <v>23</v>
      </c>
      <c r="C128" s="3">
        <v>200</v>
      </c>
      <c r="D128" s="6"/>
      <c r="E128" s="6"/>
      <c r="F128" s="6"/>
      <c r="G128" s="6"/>
      <c r="H128" s="6"/>
    </row>
    <row r="129" spans="1:12" x14ac:dyDescent="0.2">
      <c r="A129" s="125" t="s">
        <v>163</v>
      </c>
      <c r="B129" s="125"/>
      <c r="C129" s="125"/>
      <c r="D129" s="1"/>
      <c r="E129" s="1"/>
      <c r="F129" s="1"/>
      <c r="G129" s="1"/>
      <c r="H129" s="1"/>
    </row>
    <row r="130" spans="1:12" x14ac:dyDescent="0.2">
      <c r="A130" s="125" t="s">
        <v>205</v>
      </c>
      <c r="B130" s="125"/>
      <c r="C130" s="125"/>
      <c r="D130" s="1"/>
      <c r="E130" s="1"/>
      <c r="F130" s="1"/>
      <c r="G130" s="1"/>
      <c r="H130" s="1"/>
    </row>
    <row r="131" spans="1:12" ht="36" customHeight="1" x14ac:dyDescent="0.2">
      <c r="A131" s="132" t="s">
        <v>206</v>
      </c>
      <c r="B131" s="132"/>
      <c r="C131" s="132"/>
      <c r="D131" s="132"/>
      <c r="E131" s="132"/>
      <c r="F131" s="132"/>
      <c r="G131" s="132"/>
      <c r="H131" s="132"/>
    </row>
    <row r="132" spans="1:12" ht="32" x14ac:dyDescent="0.2">
      <c r="A132" s="8" t="s">
        <v>207</v>
      </c>
      <c r="B132" s="8" t="s">
        <v>16</v>
      </c>
      <c r="C132" s="8" t="s">
        <v>17</v>
      </c>
      <c r="D132" s="2" t="s">
        <v>110</v>
      </c>
      <c r="E132" s="2" t="s">
        <v>111</v>
      </c>
      <c r="F132" s="2" t="s">
        <v>112</v>
      </c>
      <c r="G132" s="2" t="s">
        <v>113</v>
      </c>
      <c r="H132" s="2" t="s">
        <v>114</v>
      </c>
    </row>
    <row r="133" spans="1:12" ht="48" x14ac:dyDescent="0.2">
      <c r="A133" s="36" t="s">
        <v>208</v>
      </c>
      <c r="B133" s="10" t="s">
        <v>23</v>
      </c>
      <c r="C133" s="30">
        <v>4</v>
      </c>
      <c r="D133" s="29"/>
      <c r="E133" s="29"/>
      <c r="F133" s="29"/>
      <c r="G133" s="29"/>
      <c r="H133" s="29"/>
    </row>
    <row r="134" spans="1:12" ht="45" customHeight="1" x14ac:dyDescent="0.2">
      <c r="A134" s="36" t="s">
        <v>209</v>
      </c>
      <c r="B134" s="10" t="s">
        <v>23</v>
      </c>
      <c r="C134" s="30">
        <v>3</v>
      </c>
      <c r="D134" s="29"/>
      <c r="E134" s="29"/>
      <c r="F134" s="29"/>
      <c r="G134" s="29"/>
      <c r="H134" s="29"/>
    </row>
    <row r="135" spans="1:12" x14ac:dyDescent="0.2">
      <c r="A135" s="131" t="s">
        <v>163</v>
      </c>
      <c r="B135" s="131"/>
      <c r="C135" s="131"/>
      <c r="D135" s="2"/>
      <c r="E135" s="2"/>
      <c r="F135" s="2"/>
      <c r="G135" s="2"/>
      <c r="H135" s="2"/>
    </row>
    <row r="136" spans="1:12" ht="32" x14ac:dyDescent="0.2">
      <c r="A136" s="1" t="s">
        <v>210</v>
      </c>
      <c r="B136" s="20" t="s">
        <v>16</v>
      </c>
      <c r="C136" s="20" t="s">
        <v>17</v>
      </c>
      <c r="D136" s="2" t="s">
        <v>110</v>
      </c>
      <c r="E136" s="2" t="s">
        <v>111</v>
      </c>
      <c r="F136" s="2" t="s">
        <v>112</v>
      </c>
      <c r="G136" s="2" t="s">
        <v>113</v>
      </c>
      <c r="H136" s="2" t="s">
        <v>114</v>
      </c>
    </row>
    <row r="137" spans="1:12" ht="96" x14ac:dyDescent="0.2">
      <c r="A137" s="5" t="s">
        <v>155</v>
      </c>
      <c r="B137" s="3" t="s">
        <v>23</v>
      </c>
      <c r="C137" s="3">
        <v>4</v>
      </c>
      <c r="D137" s="6"/>
      <c r="E137" s="6"/>
      <c r="F137" s="6"/>
      <c r="G137" s="6"/>
      <c r="H137" s="6"/>
    </row>
    <row r="138" spans="1:12" ht="32" x14ac:dyDescent="0.2">
      <c r="A138" s="5" t="s">
        <v>211</v>
      </c>
      <c r="B138" s="3" t="s">
        <v>23</v>
      </c>
      <c r="C138" s="3">
        <v>4</v>
      </c>
      <c r="D138" s="6"/>
      <c r="E138" s="6"/>
      <c r="F138" s="6"/>
      <c r="G138" s="6"/>
      <c r="H138" s="6"/>
    </row>
    <row r="139" spans="1:12" ht="48" x14ac:dyDescent="0.2">
      <c r="A139" s="5" t="s">
        <v>156</v>
      </c>
      <c r="B139" s="3" t="s">
        <v>23</v>
      </c>
      <c r="C139" s="3">
        <v>4</v>
      </c>
      <c r="D139" s="6"/>
      <c r="E139" s="6"/>
      <c r="F139" s="6"/>
      <c r="G139" s="6"/>
      <c r="H139" s="6"/>
    </row>
    <row r="140" spans="1:12" ht="32" x14ac:dyDescent="0.2">
      <c r="A140" s="5" t="s">
        <v>157</v>
      </c>
      <c r="B140" s="3" t="s">
        <v>23</v>
      </c>
      <c r="C140" s="3">
        <v>4</v>
      </c>
      <c r="D140" s="6"/>
      <c r="E140" s="6"/>
      <c r="F140" s="6"/>
      <c r="G140" s="6"/>
      <c r="H140" s="6"/>
    </row>
    <row r="141" spans="1:12" ht="32" x14ac:dyDescent="0.2">
      <c r="A141" s="5" t="s">
        <v>158</v>
      </c>
      <c r="B141" s="3" t="s">
        <v>23</v>
      </c>
      <c r="C141" s="3">
        <v>4</v>
      </c>
      <c r="D141" s="6"/>
      <c r="E141" s="6"/>
      <c r="F141" s="6"/>
      <c r="G141" s="6"/>
      <c r="H141" s="6"/>
    </row>
    <row r="142" spans="1:12" ht="32" x14ac:dyDescent="0.2">
      <c r="A142" s="5" t="s">
        <v>212</v>
      </c>
      <c r="B142" s="3" t="s">
        <v>23</v>
      </c>
      <c r="C142" s="3">
        <v>4</v>
      </c>
      <c r="D142" s="6"/>
      <c r="E142" s="6"/>
      <c r="F142" s="6"/>
      <c r="G142" s="6"/>
      <c r="H142" s="6"/>
      <c r="L142" s="23"/>
    </row>
    <row r="143" spans="1:12" x14ac:dyDescent="0.2">
      <c r="A143" s="131" t="s">
        <v>163</v>
      </c>
      <c r="B143" s="131"/>
      <c r="C143" s="131"/>
      <c r="D143" s="2"/>
      <c r="E143" s="2"/>
      <c r="F143" s="2"/>
      <c r="G143" s="2"/>
      <c r="H143" s="2"/>
      <c r="L143" s="23"/>
    </row>
    <row r="144" spans="1:12" ht="32" x14ac:dyDescent="0.2">
      <c r="A144" s="20" t="s">
        <v>213</v>
      </c>
      <c r="B144" s="20" t="s">
        <v>16</v>
      </c>
      <c r="C144" s="20" t="s">
        <v>17</v>
      </c>
      <c r="D144" s="2" t="s">
        <v>110</v>
      </c>
      <c r="E144" s="2" t="s">
        <v>111</v>
      </c>
      <c r="F144" s="2" t="s">
        <v>112</v>
      </c>
      <c r="G144" s="2" t="s">
        <v>113</v>
      </c>
      <c r="H144" s="2" t="s">
        <v>114</v>
      </c>
    </row>
    <row r="145" spans="1:10" ht="32" x14ac:dyDescent="0.2">
      <c r="A145" s="5" t="s">
        <v>214</v>
      </c>
      <c r="B145" s="3" t="s">
        <v>23</v>
      </c>
      <c r="C145" s="5">
        <v>4</v>
      </c>
      <c r="D145" s="6"/>
      <c r="E145" s="6"/>
      <c r="F145" s="6"/>
      <c r="G145" s="6"/>
      <c r="H145" s="6"/>
    </row>
    <row r="146" spans="1:10" ht="32" x14ac:dyDescent="0.2">
      <c r="A146" s="5" t="s">
        <v>215</v>
      </c>
      <c r="B146" s="3" t="s">
        <v>23</v>
      </c>
      <c r="C146" s="5">
        <v>4</v>
      </c>
      <c r="D146" s="6"/>
      <c r="E146" s="6"/>
      <c r="F146" s="6"/>
      <c r="G146" s="6"/>
      <c r="H146" s="6"/>
    </row>
    <row r="147" spans="1:10" ht="32" x14ac:dyDescent="0.2">
      <c r="A147" s="5" t="s">
        <v>216</v>
      </c>
      <c r="B147" s="3" t="s">
        <v>23</v>
      </c>
      <c r="C147" s="95">
        <v>4</v>
      </c>
      <c r="D147" s="25"/>
      <c r="E147" s="25"/>
      <c r="F147" s="25"/>
      <c r="G147" s="25"/>
      <c r="H147" s="25"/>
    </row>
    <row r="148" spans="1:10" ht="32" x14ac:dyDescent="0.2">
      <c r="A148" s="5" t="s">
        <v>217</v>
      </c>
      <c r="B148" s="3" t="s">
        <v>23</v>
      </c>
      <c r="C148" s="5">
        <v>4</v>
      </c>
      <c r="D148" s="6"/>
      <c r="E148" s="6"/>
      <c r="F148" s="6"/>
      <c r="G148" s="6"/>
      <c r="H148" s="6"/>
    </row>
    <row r="149" spans="1:10" ht="16" x14ac:dyDescent="0.2">
      <c r="A149" s="5" t="s">
        <v>218</v>
      </c>
      <c r="B149" s="3" t="s">
        <v>23</v>
      </c>
      <c r="C149" s="5">
        <v>4</v>
      </c>
      <c r="D149" s="6"/>
      <c r="E149" s="6"/>
      <c r="F149" s="6"/>
      <c r="G149" s="6"/>
      <c r="H149" s="6"/>
    </row>
    <row r="150" spans="1:10" ht="32" x14ac:dyDescent="0.2">
      <c r="A150" s="5" t="s">
        <v>219</v>
      </c>
      <c r="B150" s="3" t="s">
        <v>23</v>
      </c>
      <c r="C150" s="5">
        <v>4</v>
      </c>
      <c r="D150" s="6"/>
      <c r="E150" s="6"/>
      <c r="F150" s="6"/>
      <c r="G150" s="6"/>
      <c r="H150" s="6"/>
    </row>
    <row r="151" spans="1:10" ht="16" x14ac:dyDescent="0.2">
      <c r="A151" s="5" t="s">
        <v>220</v>
      </c>
      <c r="B151" s="3" t="s">
        <v>23</v>
      </c>
      <c r="C151" s="5">
        <v>4</v>
      </c>
      <c r="D151" s="6"/>
      <c r="E151" s="6"/>
      <c r="F151" s="6"/>
      <c r="G151" s="6"/>
      <c r="H151" s="6"/>
    </row>
    <row r="152" spans="1:10" ht="32" x14ac:dyDescent="0.2">
      <c r="A152" s="5" t="s">
        <v>221</v>
      </c>
      <c r="B152" s="3" t="s">
        <v>23</v>
      </c>
      <c r="C152" s="5">
        <v>4</v>
      </c>
      <c r="D152" s="6"/>
      <c r="E152" s="6"/>
      <c r="F152" s="6"/>
      <c r="G152" s="6"/>
      <c r="H152" s="6"/>
    </row>
    <row r="153" spans="1:10" ht="64" x14ac:dyDescent="0.2">
      <c r="A153" s="91" t="s">
        <v>222</v>
      </c>
      <c r="B153" s="3" t="s">
        <v>23</v>
      </c>
      <c r="C153" s="26">
        <v>4</v>
      </c>
      <c r="D153" s="37"/>
      <c r="E153" s="37"/>
      <c r="F153" s="37"/>
      <c r="G153" s="37"/>
      <c r="H153" s="37"/>
    </row>
    <row r="154" spans="1:10" x14ac:dyDescent="0.2">
      <c r="A154" s="131" t="s">
        <v>163</v>
      </c>
      <c r="B154" s="131"/>
      <c r="C154" s="131"/>
      <c r="D154" s="2"/>
      <c r="E154" s="2"/>
      <c r="F154" s="2"/>
      <c r="G154" s="2"/>
      <c r="H154" s="2"/>
    </row>
    <row r="155" spans="1:10" ht="32" x14ac:dyDescent="0.2">
      <c r="A155" s="20" t="s">
        <v>223</v>
      </c>
      <c r="B155" s="20" t="s">
        <v>16</v>
      </c>
      <c r="C155" s="20" t="s">
        <v>17</v>
      </c>
      <c r="D155" s="2" t="s">
        <v>110</v>
      </c>
      <c r="E155" s="2" t="s">
        <v>111</v>
      </c>
      <c r="F155" s="2" t="s">
        <v>112</v>
      </c>
      <c r="G155" s="2" t="s">
        <v>113</v>
      </c>
      <c r="H155" s="2" t="s">
        <v>114</v>
      </c>
    </row>
    <row r="156" spans="1:10" ht="48" x14ac:dyDescent="0.2">
      <c r="A156" s="19" t="s">
        <v>224</v>
      </c>
      <c r="B156" s="10" t="s">
        <v>225</v>
      </c>
      <c r="C156" s="10">
        <v>100</v>
      </c>
      <c r="D156" s="6"/>
      <c r="E156" s="6"/>
      <c r="F156" s="6"/>
      <c r="G156" s="6"/>
      <c r="H156" s="6"/>
    </row>
    <row r="157" spans="1:10" ht="16" x14ac:dyDescent="0.2">
      <c r="A157" s="28" t="s">
        <v>226</v>
      </c>
      <c r="B157" s="10" t="s">
        <v>225</v>
      </c>
      <c r="C157" s="10">
        <v>100</v>
      </c>
      <c r="D157" s="6"/>
      <c r="E157" s="6"/>
      <c r="F157" s="6"/>
      <c r="G157" s="6"/>
      <c r="H157" s="6"/>
      <c r="J157" s="23"/>
    </row>
    <row r="158" spans="1:10" ht="30" customHeight="1" x14ac:dyDescent="0.2">
      <c r="A158" s="5" t="s">
        <v>227</v>
      </c>
      <c r="B158" s="10" t="s">
        <v>184</v>
      </c>
      <c r="C158" s="10">
        <v>1</v>
      </c>
      <c r="D158" s="6"/>
      <c r="E158" s="6"/>
      <c r="F158" s="6"/>
      <c r="G158" s="6"/>
      <c r="H158" s="6"/>
      <c r="J158" s="23"/>
    </row>
    <row r="159" spans="1:10" ht="32" x14ac:dyDescent="0.2">
      <c r="A159" s="19" t="s">
        <v>228</v>
      </c>
      <c r="B159" s="10" t="s">
        <v>225</v>
      </c>
      <c r="C159" s="10">
        <v>1</v>
      </c>
      <c r="D159" s="6"/>
      <c r="E159" s="6"/>
      <c r="F159" s="6"/>
      <c r="G159" s="6"/>
      <c r="H159" s="6"/>
      <c r="I159" s="23"/>
      <c r="J159" s="23"/>
    </row>
    <row r="160" spans="1:10" ht="32" x14ac:dyDescent="0.2">
      <c r="A160" s="19" t="s">
        <v>229</v>
      </c>
      <c r="B160" s="10" t="s">
        <v>225</v>
      </c>
      <c r="C160" s="10">
        <v>1</v>
      </c>
      <c r="D160" s="6"/>
      <c r="E160" s="6"/>
      <c r="F160" s="6"/>
      <c r="G160" s="6"/>
      <c r="H160" s="6"/>
    </row>
    <row r="161" spans="1:9" x14ac:dyDescent="0.2">
      <c r="A161" s="131" t="s">
        <v>163</v>
      </c>
      <c r="B161" s="131"/>
      <c r="C161" s="131"/>
      <c r="D161" s="2"/>
      <c r="E161" s="2"/>
      <c r="F161" s="2"/>
      <c r="G161" s="2"/>
      <c r="H161" s="2"/>
    </row>
    <row r="162" spans="1:9" ht="32" x14ac:dyDescent="0.2">
      <c r="A162" s="21" t="s">
        <v>230</v>
      </c>
      <c r="B162" s="21" t="s">
        <v>16</v>
      </c>
      <c r="C162" s="21" t="s">
        <v>17</v>
      </c>
      <c r="D162" s="2" t="s">
        <v>110</v>
      </c>
      <c r="E162" s="2" t="s">
        <v>111</v>
      </c>
      <c r="F162" s="2" t="s">
        <v>112</v>
      </c>
      <c r="G162" s="2" t="s">
        <v>113</v>
      </c>
      <c r="H162" s="2" t="s">
        <v>114</v>
      </c>
    </row>
    <row r="163" spans="1:9" ht="32" x14ac:dyDescent="0.2">
      <c r="A163" s="5" t="s">
        <v>231</v>
      </c>
      <c r="B163" s="3" t="s">
        <v>225</v>
      </c>
      <c r="C163" s="3">
        <v>200</v>
      </c>
      <c r="D163" s="6"/>
      <c r="E163" s="6"/>
      <c r="F163" s="6"/>
      <c r="G163" s="6"/>
      <c r="H163" s="6"/>
    </row>
    <row r="164" spans="1:9" ht="16" x14ac:dyDescent="0.2">
      <c r="A164" s="5" t="s">
        <v>232</v>
      </c>
      <c r="B164" s="3" t="s">
        <v>184</v>
      </c>
      <c r="C164" s="3">
        <v>1</v>
      </c>
      <c r="D164" s="6"/>
      <c r="E164" s="6"/>
      <c r="F164" s="6"/>
      <c r="G164" s="6"/>
      <c r="H164" s="6"/>
    </row>
    <row r="165" spans="1:9" ht="27" customHeight="1" x14ac:dyDescent="0.2">
      <c r="A165" s="5" t="s">
        <v>233</v>
      </c>
      <c r="B165" s="3" t="s">
        <v>184</v>
      </c>
      <c r="C165" s="3">
        <v>1</v>
      </c>
      <c r="D165" s="6"/>
      <c r="E165" s="6"/>
      <c r="F165" s="6"/>
      <c r="G165" s="6"/>
      <c r="H165" s="6"/>
    </row>
    <row r="166" spans="1:9" ht="32" x14ac:dyDescent="0.2">
      <c r="A166" s="22" t="s">
        <v>234</v>
      </c>
      <c r="B166" s="3" t="s">
        <v>225</v>
      </c>
      <c r="C166" s="3">
        <v>1</v>
      </c>
      <c r="D166" s="6"/>
      <c r="E166" s="6"/>
      <c r="F166" s="6"/>
      <c r="G166" s="6"/>
      <c r="H166" s="6"/>
      <c r="I166" s="23"/>
    </row>
    <row r="167" spans="1:9" ht="32" x14ac:dyDescent="0.2">
      <c r="A167" s="22" t="s">
        <v>235</v>
      </c>
      <c r="B167" s="3" t="s">
        <v>225</v>
      </c>
      <c r="C167" s="3">
        <v>1</v>
      </c>
      <c r="D167" s="6"/>
      <c r="E167" s="6"/>
      <c r="F167" s="6"/>
      <c r="G167" s="6"/>
      <c r="H167" s="6"/>
    </row>
    <row r="168" spans="1:9" x14ac:dyDescent="0.2">
      <c r="A168" s="131" t="s">
        <v>163</v>
      </c>
      <c r="B168" s="131"/>
      <c r="C168" s="131"/>
      <c r="D168" s="2"/>
      <c r="E168" s="2"/>
      <c r="F168" s="2"/>
      <c r="G168" s="2"/>
      <c r="H168" s="2"/>
    </row>
    <row r="169" spans="1:9" x14ac:dyDescent="0.2">
      <c r="A169" s="131" t="s">
        <v>236</v>
      </c>
      <c r="B169" s="131"/>
      <c r="C169" s="131"/>
      <c r="D169" s="2"/>
      <c r="E169" s="2"/>
      <c r="F169" s="2"/>
      <c r="G169" s="2"/>
      <c r="H169" s="2"/>
    </row>
    <row r="170" spans="1:9" ht="33" customHeight="1" x14ac:dyDescent="0.2">
      <c r="A170" s="133" t="s">
        <v>237</v>
      </c>
      <c r="B170" s="133"/>
      <c r="C170" s="133"/>
      <c r="D170" s="133"/>
      <c r="E170" s="133"/>
      <c r="F170" s="133"/>
      <c r="G170" s="133"/>
      <c r="H170" s="133"/>
    </row>
    <row r="171" spans="1:9" ht="32" x14ac:dyDescent="0.2">
      <c r="A171" s="1" t="s">
        <v>207</v>
      </c>
      <c r="B171" s="1" t="s">
        <v>16</v>
      </c>
      <c r="C171" s="1" t="s">
        <v>17</v>
      </c>
      <c r="D171" s="2" t="s">
        <v>110</v>
      </c>
      <c r="E171" s="2" t="s">
        <v>111</v>
      </c>
      <c r="F171" s="2" t="s">
        <v>112</v>
      </c>
      <c r="G171" s="2" t="s">
        <v>113</v>
      </c>
      <c r="H171" s="2" t="s">
        <v>114</v>
      </c>
    </row>
    <row r="172" spans="1:9" ht="32" x14ac:dyDescent="0.2">
      <c r="A172" s="34" t="s">
        <v>238</v>
      </c>
      <c r="B172" s="3" t="s">
        <v>23</v>
      </c>
      <c r="C172" s="24">
        <v>4</v>
      </c>
      <c r="D172" s="25"/>
      <c r="E172" s="25"/>
      <c r="F172" s="25"/>
      <c r="G172" s="25"/>
      <c r="H172" s="25"/>
    </row>
    <row r="173" spans="1:9" ht="16" x14ac:dyDescent="0.2">
      <c r="A173" s="34" t="s">
        <v>239</v>
      </c>
      <c r="B173" s="3" t="s">
        <v>23</v>
      </c>
      <c r="C173" s="24">
        <v>3</v>
      </c>
      <c r="D173" s="25"/>
      <c r="E173" s="25"/>
      <c r="F173" s="25"/>
      <c r="G173" s="25"/>
      <c r="H173" s="25"/>
    </row>
    <row r="174" spans="1:9" x14ac:dyDescent="0.2">
      <c r="A174" s="131" t="s">
        <v>163</v>
      </c>
      <c r="B174" s="131"/>
      <c r="C174" s="131"/>
      <c r="D174" s="2"/>
      <c r="E174" s="2"/>
      <c r="F174" s="2"/>
      <c r="G174" s="2"/>
      <c r="H174" s="2"/>
    </row>
    <row r="175" spans="1:9" ht="32" x14ac:dyDescent="0.2">
      <c r="A175" s="1" t="s">
        <v>210</v>
      </c>
      <c r="B175" s="1" t="s">
        <v>16</v>
      </c>
      <c r="C175" s="1" t="s">
        <v>17</v>
      </c>
      <c r="D175" s="2" t="s">
        <v>110</v>
      </c>
      <c r="E175" s="2" t="s">
        <v>111</v>
      </c>
      <c r="F175" s="2" t="s">
        <v>112</v>
      </c>
      <c r="G175" s="2" t="s">
        <v>113</v>
      </c>
      <c r="H175" s="2" t="s">
        <v>114</v>
      </c>
    </row>
    <row r="176" spans="1:9" ht="96" x14ac:dyDescent="0.2">
      <c r="A176" s="5" t="s">
        <v>155</v>
      </c>
      <c r="B176" s="3" t="s">
        <v>23</v>
      </c>
      <c r="C176" s="3">
        <v>7</v>
      </c>
      <c r="D176" s="6"/>
      <c r="E176" s="6"/>
      <c r="F176" s="6"/>
      <c r="G176" s="6"/>
      <c r="H176" s="6"/>
    </row>
    <row r="177" spans="1:8" ht="32" x14ac:dyDescent="0.2">
      <c r="A177" s="5" t="s">
        <v>211</v>
      </c>
      <c r="B177" s="3" t="s">
        <v>23</v>
      </c>
      <c r="C177" s="3">
        <v>7</v>
      </c>
      <c r="D177" s="6"/>
      <c r="E177" s="6"/>
      <c r="F177" s="6"/>
      <c r="G177" s="6"/>
      <c r="H177" s="6"/>
    </row>
    <row r="178" spans="1:8" ht="48" x14ac:dyDescent="0.2">
      <c r="A178" s="5" t="s">
        <v>156</v>
      </c>
      <c r="B178" s="3" t="s">
        <v>23</v>
      </c>
      <c r="C178" s="3">
        <v>7</v>
      </c>
      <c r="D178" s="6"/>
      <c r="E178" s="6"/>
      <c r="F178" s="6"/>
      <c r="G178" s="6"/>
      <c r="H178" s="6"/>
    </row>
    <row r="179" spans="1:8" ht="32" x14ac:dyDescent="0.2">
      <c r="A179" s="5" t="s">
        <v>157</v>
      </c>
      <c r="B179" s="3" t="s">
        <v>23</v>
      </c>
      <c r="C179" s="3">
        <v>7</v>
      </c>
      <c r="D179" s="6"/>
      <c r="E179" s="6"/>
      <c r="F179" s="6"/>
      <c r="G179" s="6"/>
      <c r="H179" s="6"/>
    </row>
    <row r="180" spans="1:8" ht="32" x14ac:dyDescent="0.2">
      <c r="A180" s="5" t="s">
        <v>158</v>
      </c>
      <c r="B180" s="3" t="s">
        <v>23</v>
      </c>
      <c r="C180" s="3">
        <v>7</v>
      </c>
      <c r="D180" s="6"/>
      <c r="E180" s="6"/>
      <c r="F180" s="6"/>
      <c r="G180" s="6"/>
      <c r="H180" s="6"/>
    </row>
    <row r="181" spans="1:8" ht="32" x14ac:dyDescent="0.2">
      <c r="A181" s="5" t="s">
        <v>212</v>
      </c>
      <c r="B181" s="3" t="s">
        <v>23</v>
      </c>
      <c r="C181" s="3">
        <v>7</v>
      </c>
      <c r="D181" s="6"/>
      <c r="E181" s="6"/>
      <c r="F181" s="6"/>
      <c r="G181" s="6"/>
      <c r="H181" s="6"/>
    </row>
    <row r="182" spans="1:8" x14ac:dyDescent="0.2">
      <c r="A182" s="131" t="s">
        <v>163</v>
      </c>
      <c r="B182" s="131"/>
      <c r="C182" s="131"/>
      <c r="D182" s="2"/>
      <c r="E182" s="2"/>
      <c r="F182" s="2"/>
      <c r="G182" s="2"/>
      <c r="H182" s="2"/>
    </row>
    <row r="183" spans="1:8" ht="32" x14ac:dyDescent="0.2">
      <c r="A183" s="1" t="s">
        <v>240</v>
      </c>
      <c r="B183" s="1" t="s">
        <v>16</v>
      </c>
      <c r="C183" s="1" t="s">
        <v>17</v>
      </c>
      <c r="D183" s="2" t="s">
        <v>110</v>
      </c>
      <c r="E183" s="2" t="s">
        <v>111</v>
      </c>
      <c r="F183" s="2" t="s">
        <v>112</v>
      </c>
      <c r="G183" s="2" t="s">
        <v>113</v>
      </c>
      <c r="H183" s="2" t="s">
        <v>114</v>
      </c>
    </row>
    <row r="184" spans="1:8" ht="32" x14ac:dyDescent="0.2">
      <c r="A184" s="5" t="s">
        <v>214</v>
      </c>
      <c r="B184" s="3" t="s">
        <v>23</v>
      </c>
      <c r="C184" s="3">
        <v>7</v>
      </c>
      <c r="D184" s="6"/>
      <c r="E184" s="6"/>
      <c r="F184" s="6"/>
      <c r="G184" s="6"/>
      <c r="H184" s="6"/>
    </row>
    <row r="185" spans="1:8" ht="32" x14ac:dyDescent="0.2">
      <c r="A185" s="5" t="s">
        <v>215</v>
      </c>
      <c r="B185" s="3" t="s">
        <v>23</v>
      </c>
      <c r="C185" s="3">
        <v>7</v>
      </c>
      <c r="D185" s="6"/>
      <c r="E185" s="6"/>
      <c r="F185" s="6"/>
      <c r="G185" s="6"/>
      <c r="H185" s="6"/>
    </row>
    <row r="186" spans="1:8" ht="32" x14ac:dyDescent="0.2">
      <c r="A186" s="5" t="s">
        <v>216</v>
      </c>
      <c r="B186" s="3" t="s">
        <v>23</v>
      </c>
      <c r="C186" s="3">
        <v>7</v>
      </c>
      <c r="D186" s="25"/>
      <c r="E186" s="25"/>
      <c r="F186" s="25"/>
      <c r="G186" s="25"/>
      <c r="H186" s="25"/>
    </row>
    <row r="187" spans="1:8" ht="32" x14ac:dyDescent="0.2">
      <c r="A187" s="5" t="s">
        <v>217</v>
      </c>
      <c r="B187" s="3" t="s">
        <v>23</v>
      </c>
      <c r="C187" s="3">
        <v>7</v>
      </c>
      <c r="D187" s="6"/>
      <c r="E187" s="6"/>
      <c r="F187" s="6"/>
      <c r="G187" s="6"/>
      <c r="H187" s="6"/>
    </row>
    <row r="188" spans="1:8" ht="16" x14ac:dyDescent="0.2">
      <c r="A188" s="5" t="s">
        <v>218</v>
      </c>
      <c r="B188" s="3" t="s">
        <v>23</v>
      </c>
      <c r="C188" s="3">
        <v>7</v>
      </c>
      <c r="D188" s="6"/>
      <c r="E188" s="6"/>
      <c r="F188" s="6"/>
      <c r="G188" s="6"/>
      <c r="H188" s="6"/>
    </row>
    <row r="189" spans="1:8" ht="32" x14ac:dyDescent="0.2">
      <c r="A189" s="5" t="s">
        <v>219</v>
      </c>
      <c r="B189" s="3" t="s">
        <v>23</v>
      </c>
      <c r="C189" s="3">
        <v>7</v>
      </c>
      <c r="D189" s="6"/>
      <c r="E189" s="6"/>
      <c r="F189" s="6"/>
      <c r="G189" s="6"/>
      <c r="H189" s="6"/>
    </row>
    <row r="190" spans="1:8" ht="16" x14ac:dyDescent="0.2">
      <c r="A190" s="5" t="s">
        <v>220</v>
      </c>
      <c r="B190" s="3" t="s">
        <v>23</v>
      </c>
      <c r="C190" s="3">
        <v>7</v>
      </c>
      <c r="D190" s="6"/>
      <c r="E190" s="6"/>
      <c r="F190" s="6"/>
      <c r="G190" s="6"/>
      <c r="H190" s="6"/>
    </row>
    <row r="191" spans="1:8" ht="32" x14ac:dyDescent="0.2">
      <c r="A191" s="5" t="s">
        <v>241</v>
      </c>
      <c r="B191" s="3" t="s">
        <v>23</v>
      </c>
      <c r="C191" s="3">
        <v>7</v>
      </c>
      <c r="D191" s="6"/>
      <c r="E191" s="6"/>
      <c r="F191" s="6"/>
      <c r="G191" s="6"/>
      <c r="H191" s="6"/>
    </row>
    <row r="192" spans="1:8" ht="32" x14ac:dyDescent="0.2">
      <c r="A192" s="5" t="s">
        <v>221</v>
      </c>
      <c r="B192" s="3" t="s">
        <v>23</v>
      </c>
      <c r="C192" s="3">
        <v>7</v>
      </c>
      <c r="D192" s="6"/>
      <c r="E192" s="6"/>
      <c r="F192" s="6"/>
      <c r="G192" s="6"/>
      <c r="H192" s="6"/>
    </row>
    <row r="193" spans="1:8" ht="16" x14ac:dyDescent="0.2">
      <c r="A193" s="5" t="s">
        <v>242</v>
      </c>
      <c r="B193" s="3" t="s">
        <v>23</v>
      </c>
      <c r="C193" s="3">
        <v>1</v>
      </c>
      <c r="D193" s="6"/>
      <c r="E193" s="6"/>
      <c r="F193" s="6"/>
      <c r="G193" s="6"/>
      <c r="H193" s="6"/>
    </row>
    <row r="194" spans="1:8" x14ac:dyDescent="0.2">
      <c r="A194" s="131" t="s">
        <v>163</v>
      </c>
      <c r="B194" s="131"/>
      <c r="C194" s="131"/>
      <c r="D194" s="2"/>
      <c r="E194" s="2"/>
      <c r="F194" s="2"/>
      <c r="G194" s="2"/>
      <c r="H194" s="2"/>
    </row>
    <row r="195" spans="1:8" ht="32" x14ac:dyDescent="0.2">
      <c r="A195" s="1" t="s">
        <v>243</v>
      </c>
      <c r="B195" s="1" t="s">
        <v>16</v>
      </c>
      <c r="C195" s="1" t="s">
        <v>17</v>
      </c>
      <c r="D195" s="2" t="s">
        <v>110</v>
      </c>
      <c r="E195" s="2" t="s">
        <v>111</v>
      </c>
      <c r="F195" s="2" t="s">
        <v>112</v>
      </c>
      <c r="G195" s="2" t="s">
        <v>113</v>
      </c>
      <c r="H195" s="2" t="s">
        <v>114</v>
      </c>
    </row>
    <row r="196" spans="1:8" ht="16" x14ac:dyDescent="0.2">
      <c r="A196" s="5" t="s">
        <v>244</v>
      </c>
      <c r="B196" s="3" t="s">
        <v>122</v>
      </c>
      <c r="C196" s="3">
        <v>10</v>
      </c>
      <c r="D196" s="6"/>
      <c r="E196" s="6"/>
      <c r="F196" s="6"/>
      <c r="G196" s="6"/>
      <c r="H196" s="6"/>
    </row>
    <row r="197" spans="1:8" ht="39.75" customHeight="1" x14ac:dyDescent="0.2">
      <c r="A197" s="3" t="s">
        <v>245</v>
      </c>
      <c r="B197" s="3" t="s">
        <v>142</v>
      </c>
      <c r="C197" s="3" t="s">
        <v>246</v>
      </c>
      <c r="D197" s="6"/>
      <c r="E197" s="6"/>
      <c r="F197" s="6"/>
      <c r="G197" s="6"/>
      <c r="H197" s="6"/>
    </row>
    <row r="198" spans="1:8" ht="48" x14ac:dyDescent="0.2">
      <c r="A198" s="5" t="s">
        <v>247</v>
      </c>
      <c r="B198" s="3" t="s">
        <v>248</v>
      </c>
      <c r="C198" s="3">
        <v>1</v>
      </c>
      <c r="D198" s="6"/>
      <c r="E198" s="6"/>
      <c r="F198" s="6"/>
      <c r="G198" s="6"/>
      <c r="H198" s="6"/>
    </row>
    <row r="199" spans="1:8" ht="48" x14ac:dyDescent="0.2">
      <c r="A199" s="5" t="s">
        <v>249</v>
      </c>
      <c r="B199" s="3" t="s">
        <v>248</v>
      </c>
      <c r="C199" s="3">
        <v>1</v>
      </c>
      <c r="D199" s="6"/>
      <c r="E199" s="6"/>
      <c r="F199" s="6"/>
      <c r="G199" s="6"/>
      <c r="H199" s="6"/>
    </row>
    <row r="200" spans="1:8" x14ac:dyDescent="0.2">
      <c r="A200" s="3" t="s">
        <v>250</v>
      </c>
      <c r="B200" s="3" t="s">
        <v>184</v>
      </c>
      <c r="C200" s="3">
        <v>1</v>
      </c>
      <c r="D200" s="6"/>
      <c r="E200" s="6"/>
      <c r="F200" s="6"/>
      <c r="G200" s="6"/>
      <c r="H200" s="6"/>
    </row>
    <row r="201" spans="1:8" ht="64" x14ac:dyDescent="0.2">
      <c r="A201" s="5" t="s">
        <v>251</v>
      </c>
      <c r="B201" s="3" t="s">
        <v>23</v>
      </c>
      <c r="C201" s="3">
        <v>1</v>
      </c>
      <c r="D201" s="6"/>
      <c r="E201" s="6"/>
      <c r="F201" s="6"/>
      <c r="G201" s="6"/>
      <c r="H201" s="6"/>
    </row>
    <row r="202" spans="1:8" x14ac:dyDescent="0.2">
      <c r="A202" s="131" t="s">
        <v>236</v>
      </c>
      <c r="B202" s="131"/>
      <c r="C202" s="131"/>
      <c r="D202" s="2"/>
      <c r="E202" s="2"/>
      <c r="F202" s="2"/>
      <c r="G202" s="2"/>
      <c r="H202" s="2"/>
    </row>
    <row r="203" spans="1:8" ht="29.25" customHeight="1" x14ac:dyDescent="0.2">
      <c r="A203" s="132" t="s">
        <v>252</v>
      </c>
      <c r="B203" s="132"/>
      <c r="C203" s="132"/>
      <c r="D203" s="132"/>
      <c r="E203" s="132"/>
      <c r="F203" s="132"/>
      <c r="G203" s="132"/>
      <c r="H203" s="132"/>
    </row>
    <row r="204" spans="1:8" ht="32" x14ac:dyDescent="0.2">
      <c r="A204" s="1" t="s">
        <v>207</v>
      </c>
      <c r="B204" s="1" t="s">
        <v>16</v>
      </c>
      <c r="C204" s="1" t="s">
        <v>17</v>
      </c>
      <c r="D204" s="2" t="s">
        <v>110</v>
      </c>
      <c r="E204" s="2" t="s">
        <v>111</v>
      </c>
      <c r="F204" s="2" t="s">
        <v>112</v>
      </c>
      <c r="G204" s="2" t="s">
        <v>113</v>
      </c>
      <c r="H204" s="2" t="s">
        <v>114</v>
      </c>
    </row>
    <row r="205" spans="1:8" ht="32" x14ac:dyDescent="0.2">
      <c r="A205" s="36" t="s">
        <v>253</v>
      </c>
      <c r="B205" s="10" t="s">
        <v>23</v>
      </c>
      <c r="C205" s="30">
        <v>3</v>
      </c>
      <c r="D205" s="29"/>
      <c r="E205" s="29"/>
      <c r="F205" s="29"/>
      <c r="G205" s="29"/>
      <c r="H205" s="29"/>
    </row>
    <row r="206" spans="1:8" ht="16" x14ac:dyDescent="0.2">
      <c r="A206" s="36" t="s">
        <v>254</v>
      </c>
      <c r="B206" s="10" t="s">
        <v>23</v>
      </c>
      <c r="C206" s="30">
        <v>2</v>
      </c>
      <c r="D206" s="29"/>
      <c r="E206" s="29"/>
      <c r="F206" s="29"/>
      <c r="G206" s="29"/>
      <c r="H206" s="29"/>
    </row>
    <row r="207" spans="1:8" x14ac:dyDescent="0.2">
      <c r="A207" s="131" t="s">
        <v>163</v>
      </c>
      <c r="B207" s="131"/>
      <c r="C207" s="131"/>
      <c r="D207" s="2"/>
      <c r="E207" s="2"/>
      <c r="F207" s="2"/>
      <c r="G207" s="2"/>
      <c r="H207" s="2"/>
    </row>
    <row r="208" spans="1:8" ht="32" x14ac:dyDescent="0.2">
      <c r="A208" s="1" t="s">
        <v>210</v>
      </c>
      <c r="B208" s="1" t="s">
        <v>16</v>
      </c>
      <c r="C208" s="1" t="s">
        <v>17</v>
      </c>
      <c r="D208" s="2" t="s">
        <v>110</v>
      </c>
      <c r="E208" s="2" t="s">
        <v>111</v>
      </c>
      <c r="F208" s="2" t="s">
        <v>112</v>
      </c>
      <c r="G208" s="2" t="s">
        <v>113</v>
      </c>
      <c r="H208" s="2" t="s">
        <v>114</v>
      </c>
    </row>
    <row r="209" spans="1:8" ht="96" x14ac:dyDescent="0.2">
      <c r="A209" s="5" t="s">
        <v>155</v>
      </c>
      <c r="B209" s="3" t="s">
        <v>23</v>
      </c>
      <c r="C209" s="3">
        <v>4</v>
      </c>
      <c r="D209" s="6"/>
      <c r="E209" s="6"/>
      <c r="F209" s="6"/>
      <c r="G209" s="6"/>
      <c r="H209" s="6"/>
    </row>
    <row r="210" spans="1:8" ht="32" x14ac:dyDescent="0.2">
      <c r="A210" s="5" t="s">
        <v>211</v>
      </c>
      <c r="B210" s="3" t="s">
        <v>23</v>
      </c>
      <c r="C210" s="3">
        <v>4</v>
      </c>
      <c r="D210" s="6"/>
      <c r="E210" s="6"/>
      <c r="F210" s="6"/>
      <c r="G210" s="6"/>
      <c r="H210" s="6"/>
    </row>
    <row r="211" spans="1:8" ht="48" x14ac:dyDescent="0.2">
      <c r="A211" s="5" t="s">
        <v>156</v>
      </c>
      <c r="B211" s="3" t="s">
        <v>23</v>
      </c>
      <c r="C211" s="3">
        <v>4</v>
      </c>
      <c r="D211" s="6"/>
      <c r="E211" s="6"/>
      <c r="F211" s="6"/>
      <c r="G211" s="6"/>
      <c r="H211" s="6"/>
    </row>
    <row r="212" spans="1:8" ht="32" x14ac:dyDescent="0.2">
      <c r="A212" s="5" t="s">
        <v>157</v>
      </c>
      <c r="B212" s="3" t="s">
        <v>23</v>
      </c>
      <c r="C212" s="3">
        <v>4</v>
      </c>
      <c r="D212" s="6"/>
      <c r="E212" s="6"/>
      <c r="F212" s="6"/>
      <c r="G212" s="6"/>
      <c r="H212" s="6"/>
    </row>
    <row r="213" spans="1:8" ht="32" x14ac:dyDescent="0.2">
      <c r="A213" s="5" t="s">
        <v>158</v>
      </c>
      <c r="B213" s="3" t="s">
        <v>23</v>
      </c>
      <c r="C213" s="3">
        <v>4</v>
      </c>
      <c r="D213" s="6"/>
      <c r="E213" s="6"/>
      <c r="F213" s="6"/>
      <c r="G213" s="6"/>
      <c r="H213" s="6"/>
    </row>
    <row r="214" spans="1:8" ht="32" x14ac:dyDescent="0.2">
      <c r="A214" s="5" t="s">
        <v>212</v>
      </c>
      <c r="B214" s="3" t="s">
        <v>23</v>
      </c>
      <c r="C214" s="3">
        <v>4</v>
      </c>
      <c r="D214" s="6"/>
      <c r="E214" s="6"/>
      <c r="F214" s="6"/>
      <c r="G214" s="6"/>
      <c r="H214" s="6"/>
    </row>
    <row r="215" spans="1:8" x14ac:dyDescent="0.2">
      <c r="A215" s="131" t="s">
        <v>163</v>
      </c>
      <c r="B215" s="131"/>
      <c r="C215" s="131"/>
      <c r="D215" s="2"/>
      <c r="E215" s="2"/>
      <c r="F215" s="2"/>
      <c r="G215" s="2"/>
      <c r="H215" s="2"/>
    </row>
    <row r="216" spans="1:8" ht="32" x14ac:dyDescent="0.2">
      <c r="A216" s="1" t="s">
        <v>240</v>
      </c>
      <c r="B216" s="1" t="s">
        <v>16</v>
      </c>
      <c r="C216" s="1" t="s">
        <v>17</v>
      </c>
      <c r="D216" s="2" t="s">
        <v>110</v>
      </c>
      <c r="E216" s="2" t="s">
        <v>111</v>
      </c>
      <c r="F216" s="2" t="s">
        <v>112</v>
      </c>
      <c r="G216" s="2" t="s">
        <v>113</v>
      </c>
      <c r="H216" s="2" t="s">
        <v>114</v>
      </c>
    </row>
    <row r="217" spans="1:8" ht="32" x14ac:dyDescent="0.2">
      <c r="A217" s="5" t="s">
        <v>214</v>
      </c>
      <c r="B217" s="3" t="s">
        <v>23</v>
      </c>
      <c r="C217" s="5">
        <v>4</v>
      </c>
      <c r="D217" s="6"/>
      <c r="E217" s="6"/>
      <c r="F217" s="6"/>
      <c r="G217" s="6"/>
      <c r="H217" s="6"/>
    </row>
    <row r="218" spans="1:8" ht="32" x14ac:dyDescent="0.2">
      <c r="A218" s="5" t="s">
        <v>215</v>
      </c>
      <c r="B218" s="3" t="s">
        <v>23</v>
      </c>
      <c r="C218" s="5">
        <v>4</v>
      </c>
      <c r="D218" s="6"/>
      <c r="E218" s="6"/>
      <c r="F218" s="6"/>
      <c r="G218" s="6"/>
      <c r="H218" s="6"/>
    </row>
    <row r="219" spans="1:8" ht="32" x14ac:dyDescent="0.2">
      <c r="A219" s="5" t="s">
        <v>216</v>
      </c>
      <c r="B219" s="3" t="s">
        <v>23</v>
      </c>
      <c r="C219" s="95">
        <v>4</v>
      </c>
      <c r="D219" s="25"/>
      <c r="E219" s="25"/>
      <c r="F219" s="25"/>
      <c r="G219" s="25"/>
      <c r="H219" s="25"/>
    </row>
    <row r="220" spans="1:8" ht="32" x14ac:dyDescent="0.2">
      <c r="A220" s="5" t="s">
        <v>217</v>
      </c>
      <c r="B220" s="3" t="s">
        <v>23</v>
      </c>
      <c r="C220" s="5">
        <v>4</v>
      </c>
      <c r="D220" s="6"/>
      <c r="E220" s="6"/>
      <c r="F220" s="6"/>
      <c r="G220" s="6"/>
      <c r="H220" s="6"/>
    </row>
    <row r="221" spans="1:8" ht="16" x14ac:dyDescent="0.2">
      <c r="A221" s="5" t="s">
        <v>218</v>
      </c>
      <c r="B221" s="3" t="s">
        <v>23</v>
      </c>
      <c r="C221" s="5">
        <v>4</v>
      </c>
      <c r="D221" s="6"/>
      <c r="E221" s="6"/>
      <c r="F221" s="6"/>
      <c r="G221" s="6"/>
      <c r="H221" s="6"/>
    </row>
    <row r="222" spans="1:8" ht="32" x14ac:dyDescent="0.2">
      <c r="A222" s="5" t="s">
        <v>219</v>
      </c>
      <c r="B222" s="3" t="s">
        <v>23</v>
      </c>
      <c r="C222" s="5">
        <v>4</v>
      </c>
      <c r="D222" s="6"/>
      <c r="E222" s="6"/>
      <c r="F222" s="6"/>
      <c r="G222" s="6"/>
      <c r="H222" s="6"/>
    </row>
    <row r="223" spans="1:8" ht="16" x14ac:dyDescent="0.2">
      <c r="A223" s="5" t="s">
        <v>220</v>
      </c>
      <c r="B223" s="3" t="s">
        <v>23</v>
      </c>
      <c r="C223" s="5">
        <v>4</v>
      </c>
      <c r="D223" s="6"/>
      <c r="E223" s="6"/>
      <c r="F223" s="6"/>
      <c r="G223" s="6"/>
      <c r="H223" s="6"/>
    </row>
    <row r="224" spans="1:8" x14ac:dyDescent="0.2">
      <c r="A224" s="131" t="s">
        <v>163</v>
      </c>
      <c r="B224" s="131"/>
      <c r="C224" s="131"/>
      <c r="D224" s="2"/>
      <c r="E224" s="2"/>
      <c r="F224" s="2"/>
      <c r="G224" s="2"/>
      <c r="H224" s="2"/>
    </row>
    <row r="225" spans="1:8" ht="32" x14ac:dyDescent="0.2">
      <c r="A225" s="1" t="s">
        <v>255</v>
      </c>
      <c r="B225" s="1" t="s">
        <v>16</v>
      </c>
      <c r="C225" s="1" t="s">
        <v>17</v>
      </c>
      <c r="D225" s="2" t="s">
        <v>110</v>
      </c>
      <c r="E225" s="2" t="s">
        <v>111</v>
      </c>
      <c r="F225" s="2" t="s">
        <v>112</v>
      </c>
      <c r="G225" s="2" t="s">
        <v>113</v>
      </c>
      <c r="H225" s="2" t="s">
        <v>114</v>
      </c>
    </row>
    <row r="226" spans="1:8" x14ac:dyDescent="0.2">
      <c r="A226" s="3" t="s">
        <v>250</v>
      </c>
      <c r="B226" s="3" t="s">
        <v>184</v>
      </c>
      <c r="C226" s="3">
        <v>1</v>
      </c>
      <c r="D226" s="6"/>
      <c r="E226" s="6"/>
      <c r="F226" s="6"/>
      <c r="G226" s="6"/>
      <c r="H226" s="6"/>
    </row>
    <row r="227" spans="1:8" ht="64" x14ac:dyDescent="0.2">
      <c r="A227" s="5" t="s">
        <v>256</v>
      </c>
      <c r="B227" s="3" t="s">
        <v>23</v>
      </c>
      <c r="C227" s="3">
        <v>1</v>
      </c>
      <c r="D227" s="6"/>
      <c r="E227" s="6"/>
      <c r="F227" s="6"/>
      <c r="G227" s="6"/>
      <c r="H227" s="6"/>
    </row>
    <row r="228" spans="1:8" ht="64" x14ac:dyDescent="0.2">
      <c r="A228" s="5" t="s">
        <v>257</v>
      </c>
      <c r="B228" s="3" t="s">
        <v>23</v>
      </c>
      <c r="C228" s="3">
        <v>1</v>
      </c>
      <c r="D228" s="6"/>
      <c r="E228" s="6"/>
      <c r="F228" s="6"/>
      <c r="G228" s="6"/>
      <c r="H228" s="6"/>
    </row>
    <row r="229" spans="1:8" x14ac:dyDescent="0.2">
      <c r="A229" s="131" t="s">
        <v>236</v>
      </c>
      <c r="B229" s="131"/>
      <c r="C229" s="131"/>
      <c r="D229" s="2"/>
      <c r="E229" s="2"/>
      <c r="F229" s="2"/>
      <c r="G229" s="2"/>
      <c r="H229" s="2"/>
    </row>
    <row r="230" spans="1:8" ht="40.75" customHeight="1" x14ac:dyDescent="0.2">
      <c r="A230" s="126" t="s">
        <v>258</v>
      </c>
      <c r="B230" s="126"/>
      <c r="C230" s="126"/>
      <c r="D230" s="126"/>
      <c r="E230" s="126"/>
      <c r="F230" s="126"/>
      <c r="G230" s="126"/>
      <c r="H230" s="126"/>
    </row>
    <row r="231" spans="1:8" ht="32" x14ac:dyDescent="0.2">
      <c r="A231" s="1" t="s">
        <v>259</v>
      </c>
      <c r="B231" s="1" t="s">
        <v>16</v>
      </c>
      <c r="C231" s="1" t="s">
        <v>17</v>
      </c>
      <c r="D231" s="2" t="s">
        <v>110</v>
      </c>
      <c r="E231" s="2" t="s">
        <v>111</v>
      </c>
      <c r="F231" s="2" t="s">
        <v>112</v>
      </c>
      <c r="G231" s="2" t="s">
        <v>113</v>
      </c>
      <c r="H231" s="2" t="s">
        <v>114</v>
      </c>
    </row>
    <row r="232" spans="1:8" ht="30" customHeight="1" x14ac:dyDescent="0.2">
      <c r="A232" s="5" t="s">
        <v>250</v>
      </c>
      <c r="B232" s="5" t="s">
        <v>184</v>
      </c>
      <c r="C232" s="5">
        <v>1</v>
      </c>
      <c r="D232" s="6"/>
      <c r="E232" s="6"/>
      <c r="F232" s="6"/>
      <c r="G232" s="6"/>
      <c r="H232" s="6"/>
    </row>
    <row r="233" spans="1:8" ht="32" x14ac:dyDescent="0.2">
      <c r="A233" s="5" t="s">
        <v>260</v>
      </c>
      <c r="B233" s="3" t="s">
        <v>261</v>
      </c>
      <c r="C233" s="3">
        <v>1</v>
      </c>
      <c r="D233" s="6"/>
      <c r="E233" s="6"/>
      <c r="F233" s="6"/>
      <c r="G233" s="6"/>
      <c r="H233" s="6"/>
    </row>
    <row r="234" spans="1:8" ht="32" x14ac:dyDescent="0.2">
      <c r="A234" s="5" t="s">
        <v>262</v>
      </c>
      <c r="B234" s="3" t="s">
        <v>261</v>
      </c>
      <c r="C234" s="3">
        <v>1</v>
      </c>
      <c r="D234" s="6"/>
      <c r="E234" s="6"/>
      <c r="F234" s="6"/>
      <c r="G234" s="6"/>
      <c r="H234" s="6"/>
    </row>
    <row r="235" spans="1:8" x14ac:dyDescent="0.2">
      <c r="A235" s="131" t="s">
        <v>236</v>
      </c>
      <c r="B235" s="131"/>
      <c r="C235" s="131"/>
      <c r="D235" s="2"/>
      <c r="E235" s="2"/>
      <c r="F235" s="2"/>
      <c r="G235" s="2"/>
      <c r="H235" s="2"/>
    </row>
    <row r="236" spans="1:8" ht="19" x14ac:dyDescent="0.2">
      <c r="A236" s="126" t="s">
        <v>263</v>
      </c>
      <c r="B236" s="126"/>
      <c r="C236" s="126"/>
      <c r="D236" s="126"/>
      <c r="E236" s="126"/>
      <c r="F236" s="126"/>
      <c r="G236" s="126"/>
      <c r="H236" s="126"/>
    </row>
    <row r="237" spans="1:8" ht="32" x14ac:dyDescent="0.2">
      <c r="A237" s="1" t="s">
        <v>264</v>
      </c>
      <c r="B237" s="1" t="s">
        <v>16</v>
      </c>
      <c r="C237" s="1" t="s">
        <v>17</v>
      </c>
      <c r="D237" s="2" t="s">
        <v>110</v>
      </c>
      <c r="E237" s="2" t="s">
        <v>111</v>
      </c>
      <c r="F237" s="2" t="s">
        <v>112</v>
      </c>
      <c r="G237" s="2" t="s">
        <v>113</v>
      </c>
      <c r="H237" s="2" t="s">
        <v>114</v>
      </c>
    </row>
    <row r="238" spans="1:8" ht="22.75" customHeight="1" x14ac:dyDescent="0.2">
      <c r="A238" s="5" t="s">
        <v>265</v>
      </c>
      <c r="B238" s="5" t="s">
        <v>184</v>
      </c>
      <c r="C238" s="5">
        <v>1</v>
      </c>
      <c r="D238" s="6"/>
      <c r="E238" s="6"/>
      <c r="F238" s="6"/>
      <c r="G238" s="6"/>
      <c r="H238" s="6"/>
    </row>
    <row r="239" spans="1:8" ht="22.75" customHeight="1" x14ac:dyDescent="0.2">
      <c r="A239" s="131" t="s">
        <v>236</v>
      </c>
      <c r="B239" s="131"/>
      <c r="C239" s="131"/>
      <c r="D239" s="2"/>
      <c r="E239" s="2"/>
      <c r="F239" s="2"/>
      <c r="G239" s="2"/>
      <c r="H239" s="2"/>
    </row>
    <row r="240" spans="1:8" ht="19" x14ac:dyDescent="0.2">
      <c r="A240" s="137" t="s">
        <v>266</v>
      </c>
      <c r="B240" s="137"/>
      <c r="C240" s="137"/>
      <c r="D240" s="96"/>
      <c r="E240" s="96"/>
      <c r="F240" s="96"/>
      <c r="G240" s="96"/>
      <c r="H240" s="96"/>
    </row>
    <row r="241" spans="1:8" ht="19" x14ac:dyDescent="0.2">
      <c r="A241" s="137"/>
      <c r="B241" s="137"/>
      <c r="C241" s="137"/>
      <c r="D241" s="96"/>
      <c r="E241" s="96"/>
      <c r="F241" s="96"/>
      <c r="G241" s="96"/>
      <c r="H241" s="96"/>
    </row>
  </sheetData>
  <mergeCells count="45">
    <mergeCell ref="D123:G123"/>
    <mergeCell ref="D124:G124"/>
    <mergeCell ref="A240:C241"/>
    <mergeCell ref="D29:G29"/>
    <mergeCell ref="D30:G30"/>
    <mergeCell ref="D92:G92"/>
    <mergeCell ref="D93:G93"/>
    <mergeCell ref="D114:G114"/>
    <mergeCell ref="D115:G115"/>
    <mergeCell ref="A224:C224"/>
    <mergeCell ref="A229:C229"/>
    <mergeCell ref="A230:H230"/>
    <mergeCell ref="A235:C235"/>
    <mergeCell ref="A236:H236"/>
    <mergeCell ref="A239:C239"/>
    <mergeCell ref="A182:C182"/>
    <mergeCell ref="A194:C194"/>
    <mergeCell ref="A202:C202"/>
    <mergeCell ref="A203:H203"/>
    <mergeCell ref="A207:C207"/>
    <mergeCell ref="A215:C215"/>
    <mergeCell ref="A174:C174"/>
    <mergeCell ref="A126:C126"/>
    <mergeCell ref="A129:C129"/>
    <mergeCell ref="A130:C130"/>
    <mergeCell ref="A131:H131"/>
    <mergeCell ref="A135:C135"/>
    <mergeCell ref="A143:C143"/>
    <mergeCell ref="A154:C154"/>
    <mergeCell ref="A161:C161"/>
    <mergeCell ref="A168:C168"/>
    <mergeCell ref="A169:C169"/>
    <mergeCell ref="A170:H170"/>
    <mergeCell ref="A117:C117"/>
    <mergeCell ref="A1:H1"/>
    <mergeCell ref="A5:C5"/>
    <mergeCell ref="A9:C9"/>
    <mergeCell ref="A10:C10"/>
    <mergeCell ref="A11:H11"/>
    <mergeCell ref="A48:C48"/>
    <mergeCell ref="A49:H49"/>
    <mergeCell ref="A52:C52"/>
    <mergeCell ref="A67:C67"/>
    <mergeCell ref="A81:C81"/>
    <mergeCell ref="A99:C9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004-INN</vt:lpstr>
      <vt:lpstr>Estructura de costos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Alfonso Cardenas Gonzalez</dc:creator>
  <cp:keywords/>
  <dc:description/>
  <cp:lastModifiedBy>Tatiana Andrea Camargo Melo</cp:lastModifiedBy>
  <cp:revision/>
  <dcterms:created xsi:type="dcterms:W3CDTF">2023-06-28T17:37:42Z</dcterms:created>
  <dcterms:modified xsi:type="dcterms:W3CDTF">2026-09-03T17:03:46Z</dcterms:modified>
  <cp:category/>
  <cp:contentStatus/>
</cp:coreProperties>
</file>