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D:\INVIAS\"/>
    </mc:Choice>
  </mc:AlternateContent>
  <xr:revisionPtr revIDLastSave="0" documentId="8_{AC2B1877-F2F9-48C7-AEF4-708A42F46EA3}" xr6:coauthVersionLast="47" xr6:coauthVersionMax="47" xr10:uidLastSave="{00000000-0000-0000-0000-000000000000}"/>
  <bookViews>
    <workbookView xWindow="-108" yWindow="-108" windowWidth="23256" windowHeight="12456" xr2:uid="{00000000-000D-0000-FFFF-FFFF00000000}"/>
  </bookViews>
  <sheets>
    <sheet name="Matriz de Riesgos" sheetId="1" r:id="rId1"/>
    <sheet name="Criterio valoración " sheetId="2" r:id="rId2"/>
  </sheets>
  <definedNames>
    <definedName name="_xlnm._FilterDatabase" localSheetId="0" hidden="1">'Matriz de Riesgos'!$F$1:$F$40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43" i="1" l="1"/>
  <c r="S43" i="1" s="1"/>
  <c r="K43" i="1"/>
  <c r="L43" i="1" s="1"/>
  <c r="R42" i="1"/>
  <c r="S42" i="1" s="1"/>
  <c r="K42" i="1"/>
  <c r="L42" i="1" s="1"/>
  <c r="R41" i="1"/>
  <c r="S41" i="1" s="1"/>
  <c r="K41" i="1"/>
  <c r="L41" i="1" s="1"/>
  <c r="R13" i="1"/>
  <c r="S13" i="1" s="1"/>
  <c r="K13" i="1"/>
  <c r="L13" i="1" s="1"/>
  <c r="R12" i="1"/>
  <c r="S12" i="1" s="1"/>
  <c r="K12" i="1"/>
  <c r="L12" i="1" s="1"/>
  <c r="R11" i="1"/>
  <c r="S11" i="1" s="1"/>
  <c r="K11" i="1"/>
  <c r="L11" i="1" s="1"/>
  <c r="R10" i="1"/>
  <c r="S10" i="1" s="1"/>
  <c r="K10" i="1"/>
  <c r="L10" i="1" s="1"/>
  <c r="R9" i="1"/>
  <c r="S9" i="1" s="1"/>
  <c r="K9" i="1"/>
  <c r="L9" i="1" s="1"/>
  <c r="R8" i="1"/>
  <c r="K8" i="1"/>
  <c r="L8" i="1" s="1"/>
  <c r="R7" i="1"/>
  <c r="S7" i="1" s="1"/>
  <c r="K7" i="1"/>
  <c r="L7" i="1" s="1"/>
  <c r="R27" i="1"/>
  <c r="S27" i="1" s="1"/>
  <c r="K27" i="1"/>
  <c r="L27" i="1" s="1"/>
  <c r="S20" i="1" l="1"/>
  <c r="S34" i="1"/>
  <c r="R26" i="1" l="1"/>
  <c r="S26" i="1" s="1"/>
  <c r="K26" i="1"/>
  <c r="L26" i="1" s="1"/>
  <c r="R40" i="1"/>
  <c r="S40" i="1" s="1"/>
  <c r="K34" i="1"/>
  <c r="L34" i="1" s="1"/>
  <c r="R33" i="1"/>
  <c r="S33" i="1" s="1"/>
  <c r="K33" i="1"/>
  <c r="L33" i="1" s="1"/>
  <c r="R29" i="1"/>
  <c r="S29" i="1" s="1"/>
  <c r="R36" i="1"/>
  <c r="S36" i="1" s="1"/>
  <c r="R24" i="1"/>
  <c r="S24" i="1" s="1"/>
  <c r="K14" i="1"/>
  <c r="L14" i="1" s="1"/>
  <c r="K15" i="1"/>
  <c r="L15" i="1" s="1"/>
  <c r="K16" i="1"/>
  <c r="L16" i="1" s="1"/>
  <c r="K17" i="1"/>
  <c r="L17" i="1" s="1"/>
  <c r="K18" i="1"/>
  <c r="L18" i="1" s="1"/>
  <c r="K19" i="1"/>
  <c r="L19" i="1" s="1"/>
  <c r="K20" i="1"/>
  <c r="L20" i="1" s="1"/>
  <c r="K21" i="1"/>
  <c r="L21" i="1" s="1"/>
  <c r="K22" i="1"/>
  <c r="L22" i="1" s="1"/>
  <c r="K23" i="1"/>
  <c r="L23" i="1" s="1"/>
  <c r="K24" i="1"/>
  <c r="L24" i="1" s="1"/>
  <c r="K25" i="1"/>
  <c r="L25" i="1" s="1"/>
  <c r="K28" i="1"/>
  <c r="L28" i="1" s="1"/>
  <c r="K29" i="1"/>
  <c r="L29" i="1" s="1"/>
  <c r="K30" i="1"/>
  <c r="L30" i="1" s="1"/>
  <c r="K31" i="1"/>
  <c r="L31" i="1" s="1"/>
  <c r="K32" i="1"/>
  <c r="L32" i="1" s="1"/>
  <c r="K35" i="1"/>
  <c r="L35" i="1" s="1"/>
  <c r="K36" i="1"/>
  <c r="L36" i="1" s="1"/>
  <c r="K37" i="1"/>
  <c r="L37" i="1" s="1"/>
  <c r="K38" i="1"/>
  <c r="L38" i="1" s="1"/>
  <c r="K39" i="1"/>
  <c r="L39" i="1" s="1"/>
  <c r="K40" i="1"/>
  <c r="L40" i="1" s="1"/>
  <c r="R21" i="1"/>
  <c r="S21" i="1" s="1"/>
  <c r="R14" i="1"/>
  <c r="S14" i="1" s="1"/>
  <c r="R15" i="1"/>
  <c r="S15" i="1" s="1"/>
  <c r="R16" i="1"/>
  <c r="S16" i="1" s="1"/>
  <c r="R17" i="1"/>
  <c r="S17" i="1" s="1"/>
  <c r="R18" i="1"/>
  <c r="S18" i="1" s="1"/>
  <c r="R19" i="1"/>
  <c r="S19" i="1" s="1"/>
  <c r="R22" i="1"/>
  <c r="S22" i="1" s="1"/>
  <c r="R23" i="1"/>
  <c r="S23" i="1" s="1"/>
  <c r="R25" i="1"/>
  <c r="S25" i="1" s="1"/>
  <c r="R28" i="1"/>
  <c r="S28" i="1" s="1"/>
  <c r="R30" i="1"/>
  <c r="S30" i="1" s="1"/>
  <c r="R31" i="1"/>
  <c r="S31" i="1" s="1"/>
  <c r="R32" i="1"/>
  <c r="S32" i="1" s="1"/>
  <c r="R35" i="1"/>
  <c r="S35" i="1" s="1"/>
  <c r="R37" i="1"/>
  <c r="S37" i="1" s="1"/>
  <c r="R38" i="1"/>
  <c r="S38" i="1" s="1"/>
  <c r="R39" i="1"/>
  <c r="S39" i="1" s="1"/>
</calcChain>
</file>

<file path=xl/sharedStrings.xml><?xml version="1.0" encoding="utf-8"?>
<sst xmlns="http://schemas.openxmlformats.org/spreadsheetml/2006/main" count="592" uniqueCount="295">
  <si>
    <t xml:space="preserve">INSTITUTO NACIONAL DE VÍAS
MATRIZ DE RIESGOS </t>
  </si>
  <si>
    <t xml:space="preserve">GESTIÓN VIAL INTEGRAL DEL CORREDOR BRICEÑO - TUNJA - SOGAMOSO: RUTA 55, TRAMO 5501, SECTOR VILLAPINZÓN - PEAJE ALBARRACÍN - VENTAQUEMADA - INICIO VARIANTE TUNJA (SECTOR 1); RUTA 62, TRAMO 62BY05, SECTOR LA Y - TIBASOSA – SOGAMOSO Y RUTA 62, TRAMO 6210, SECTOR LA Y - NOBSA - SOGAMOSO (SECTOR 2), EN LOS DEPARTAMENTOS DE CUNDINAMARCA Y BOYACÁ.  </t>
  </si>
  <si>
    <t>No.</t>
  </si>
  <si>
    <t>Clase</t>
  </si>
  <si>
    <t>Fuente</t>
  </si>
  <si>
    <t>Etapa</t>
  </si>
  <si>
    <t>Tipo de Riesgo</t>
  </si>
  <si>
    <t>Descripción (Que puede pasar y como puede ocurrir)</t>
  </si>
  <si>
    <t xml:space="preserve">Consecuencia de ocurrencia del evento </t>
  </si>
  <si>
    <t>Probabilidad</t>
  </si>
  <si>
    <t>Impacto</t>
  </si>
  <si>
    <t>Valoración</t>
  </si>
  <si>
    <t>Categoría</t>
  </si>
  <si>
    <t>A QUIEN SE ASIGNA</t>
  </si>
  <si>
    <t>TRATAMIENTO/CONTROL A SER IMPLEMENTADO</t>
  </si>
  <si>
    <t>IMPACTO DESPUÉS DEL TRATAMIENTO</t>
  </si>
  <si>
    <t>AFECTA LA EJECUCION DEL CONTRATO</t>
  </si>
  <si>
    <t>RESPONSABLE POR IMPLEMENTAR EL TRATAMIENTO</t>
  </si>
  <si>
    <t>FECHA EN QUE SE INICIA EL TRATAMIENTO</t>
  </si>
  <si>
    <t>FECHA EN QUE SE COMPLETA EL TRATAMIENTO</t>
  </si>
  <si>
    <t>MONITOREO Y REVISIÓN</t>
  </si>
  <si>
    <t xml:space="preserve">INVIAS </t>
  </si>
  <si>
    <t xml:space="preserve">PROPONENTE Y/O CONTRATISTA </t>
  </si>
  <si>
    <t>PROBABILIDAD</t>
  </si>
  <si>
    <t>IMPACTO</t>
  </si>
  <si>
    <t>VALORACION</t>
  </si>
  <si>
    <t>CATEGORIA</t>
  </si>
  <si>
    <t>¿CÓMO SE REALIZA  EL MONITOREO?</t>
  </si>
  <si>
    <t>PERIODICIDAD</t>
  </si>
  <si>
    <t>General</t>
  </si>
  <si>
    <t>Externo</t>
  </si>
  <si>
    <t>Ejecución</t>
  </si>
  <si>
    <t>Riesgo Económico</t>
  </si>
  <si>
    <t>Retrasos de las obras, incumplimiento de cronogramas, mayores costos al contratista de obra.</t>
  </si>
  <si>
    <t>X</t>
  </si>
  <si>
    <t>A partir  de las fuentes oficiales durante la etapa precontractual y contractual, el contratista de  obra deberá identificar, cuantificar y costear las alternativas de fuentes de abastecimiento de todos los insumos necesarios para garantizar la disponibilidad de los mismos.
Seguimiento al comportamiento de precios durante la etapa contractual.</t>
  </si>
  <si>
    <t>Si el insumo es materia prima básica puede afectarla, mientras se acuerda solución alterna.</t>
  </si>
  <si>
    <t>Contratista</t>
  </si>
  <si>
    <t>Al inicio de la ejecución del contrato</t>
  </si>
  <si>
    <t>A la terminación de la ejecución del contrato</t>
  </si>
  <si>
    <t>Atención al comportamiento del suministro de materias primas e insumos en el mercado. Retroalimentación en los procedimientos adelantados por los responsables del tratamiento.
Implementar un sistema de alerta temprana que permita detectar señales de desabastecimiento o escasez de materias primas y tomar medidas preventivas</t>
  </si>
  <si>
    <t>Mensual</t>
  </si>
  <si>
    <t>Afectación al equilibrio económico del contrato</t>
  </si>
  <si>
    <t xml:space="preserve">Recopilación de datos estadísticos e información sobre comportamiento histórico de precios, durante la etapa precontractual.
Seguimiento por parte del interventor y la supervisión del proyecto al comportamiento de precios en la etapa contractual.
</t>
  </si>
  <si>
    <t>SI</t>
  </si>
  <si>
    <t>Instituto
Contratista</t>
  </si>
  <si>
    <t>Atención y seguimiento al comportamiento de precios. Retroalimentación en los procedimientos adelantados por los responsables del tratamiento.</t>
  </si>
  <si>
    <t xml:space="preserve">Externo </t>
  </si>
  <si>
    <t>Riesgo Sociales o Políticos</t>
  </si>
  <si>
    <t>Posible pérdida de bienes del contratista, daños en obras del proyecto, reprogramación de cronogramas, retrasos en la ejecución de las obras.</t>
  </si>
  <si>
    <t>Es responsabilidad del contratista de obra junto con la Interventoría, únicamente de Informar a las autoridades competentes la novedad sobre orden público en la zona de influencia de las obras y de proteger a sus colaboradores y los bienes puestos al servicio del contrato.
 El Instituto de igual forma realizará la solicitud a las autoridades a fin de que se llegue a soluciones que permitan la continuidad en la ejecución del contrato.
 El contratista de Obra e Interventor deberán adoptar medidas de contingencia para superar los atrasos.</t>
  </si>
  <si>
    <t>Al inicio de la presentación del evento</t>
  </si>
  <si>
    <t>A la terminación de la ocurrencia del evento</t>
  </si>
  <si>
    <t xml:space="preserve">Monitoreo del plan de contingencia por parte de la interventoría y Supervisor del proyecto.
A partir de la información oficial, información del Interventor, del Contratista, de la Territorial del Instituto, se determinan acciones a seguir, para procurar la menor afectación al proyecto.
</t>
  </si>
  <si>
    <t>Diario cuando se presente el evento</t>
  </si>
  <si>
    <t>Interno</t>
  </si>
  <si>
    <t>Riesgo Operacional</t>
  </si>
  <si>
    <t>Impacto Negativo en el proyecto por la probable ocurrencia de accidentes de usuarios de la vía y trabajadores de la obra, Inconformidad con la obra por parte de la comunidad.</t>
  </si>
  <si>
    <t xml:space="preserve">El contratista de obra deber dar cumplimiento a lo establecido en los documentos del proceso acerca de la Señalización y Seguridad Vial adoptando la guía del Manual de Gestión Vial Integral Sector Vial no Concesionado Vigente  
El Interventor debe exigir  el estricto cumplimiento de la normatividad vigente sobre señalización temporal de obras, y seguridad industrial, verificar permanentemente su implementación. 
El interventor podrá recurrir a medidas sancionatorias contractuales de ser necesario. </t>
  </si>
  <si>
    <t>Inspecciones diarias del Interventor. 
Comités Técnicos, seguimiento a informes, requerimientos escritos por parte del interventor y en caso de requerirse por parte del Supervisor del proyecto.
Retroalimentación en los procedimientos adelantados por los responsables del tratamiento.</t>
  </si>
  <si>
    <t>Diario</t>
  </si>
  <si>
    <t>Retrasos en la Ejecución del Contrato</t>
  </si>
  <si>
    <t xml:space="preserve">El Contratista deberá analizar al momento de la estructuración de su oferta las condiciones de movilidad y acceso de los sectores propios de la ejecución del proyecto, así como los necesarios para el transporte de materiales, personal o servicios.
El contratista de Obra e Interventor deberán adoptar medidas de contingencia para superar los atrasos.
El INVIAS realizará la solicitud a las autoridades a fin de que se llegue a soluciones que permitan la continuidad en la ejecución del contrato. </t>
  </si>
  <si>
    <t>Verificación de la gestión del Contratista en la planeación e implementación de las formas de acceso a los frentes de obra.
Planes de contingencia que permitan superar el evento y evitar retrasos en el cronograma del proyecto.
Reuniones de seguimiento por parte de la interventoría y la Supervisión del proyecto</t>
  </si>
  <si>
    <t>Retrasos en el cronograma de ejecución, variación de algunas obras del contrato y por ende de cantidades de   obra.</t>
  </si>
  <si>
    <t xml:space="preserve">El Contratista deberá realizar la planeación, revisión, ajuste y seguimiento a los impactos en el cronograma de ejecución, realizar las consultas pertinentes y oportunas cuando se encuentren diferencias o inconsistencias en los diseños y  soportar las incidencias que de él se deprenda, a fin de lograr la menor afectación posible al proyecto.
Realizar una interventoría adecuada durante la etapa de Ajuste y/o Actualización  y/o Unificación y/o Modificación de estudios y diseños y/o elaboración de estudios complementarios para evitar cambios que impacten </t>
  </si>
  <si>
    <t>Al inicio de la Revisión, ajuste y/o actualización y/o modificación y/o complementación de los estudios y diseños y/o elaboración del cálculo de la estructura del pavimento y/o cálculos estructurales y/o de obras requeridas para garantizar la estabilidad de la infraestructura vial.</t>
  </si>
  <si>
    <t>al final de la Revisión, ajuste y/o actualización y/o modificación y/o complementación de los estudios y diseños y/o elaboración del cálculo de la estructura del pavimento y/o cálculos estructurales y/o de obras requeridas para garantizar la estabilidad de la infraestructura vial.</t>
  </si>
  <si>
    <t xml:space="preserve">Comités Técnicos, seguimiento a informes, requerimientos escritos. 
La Interventoría debe efectuar seguimiento continuo  a través de sus Especialista a la revisión, ajuste y/o actualización y/o modificación y/o complementación de los estudios y diseños y/o elaboración del cálculo de la estructura del pavimento y/o cálculos estructurales y/o de obras requeridas para garantizar la estabilidad de la infraestructura vial, por parte del Contratista, de manera que los cambios que se requieran impacten lo menos posible al proyecto. </t>
  </si>
  <si>
    <t>Semanal en la etapa de Revisión, ajuste y/o actualización y/o modificación y/o complementación de los estudios y diseños y/o elaboración del cálculo de la estructura del pavimento y/o cálculos estructurales y/o de obras requeridas para garantizar la estabilidad de la infraestructura vial.</t>
  </si>
  <si>
    <t>Especifico</t>
  </si>
  <si>
    <t>Retraso en los cronogramas, mayores costos para el contratista.</t>
  </si>
  <si>
    <t xml:space="preserve">Interventoría permanente en la ejecución de las obras, para controlar obras autorizadas, materiales, procedimientos constructivos , ajustados a las obras requeridas y especificaciones técnicas contractuales. </t>
  </si>
  <si>
    <t>NO</t>
  </si>
  <si>
    <t xml:space="preserve">Control permanente por parte del Interventor de la  ejecución de las obras y de la Supervisión del contrato, para dar cumplimiento a las obligaciones contractuales.  </t>
  </si>
  <si>
    <t>Genera variación de las cantidades de obra previstas inicialmente, siendo necesario ajustes al balance de cantidades de obra, para ceñirse al presupuesto contractual.</t>
  </si>
  <si>
    <t xml:space="preserve">Planeación, revisión, ajuste y seguimiento en la ejecución de la obra.
Interventoría permanente en la ejecución de las obras, para controlar obras autorizadas, materiales, procedimientos constructivos , ajustados a las obras requeridas y especificaciones técnicas contractuales. </t>
  </si>
  <si>
    <t>Análisis y revisión de las cantidades contractuales, a medida que se va ejecutando el proyecto, para realizar ajustes de ser necesario.</t>
  </si>
  <si>
    <t>Impacto económico al Contratista</t>
  </si>
  <si>
    <t xml:space="preserve"> Le corresponde al interesado o proponente verificar en la región del proyecto las fuentes de materiales y lugares de disposición de sobrantes a emplear, para la presentación de una propuesta acorde con las obras a ejecutar. 
Planeación, revisión, ajuste y seguimiento en la fase precontractual a las fuentes de materiales y/o lugares de disposición de sobrantes para el proyecto. 
En la fase contractual verificación del cumplimiento de especificaciones técnicas de los materiales, así como el cumplimiento de los requisitos técnicos y ambientales de los lugares de disposición de sobrantes.</t>
  </si>
  <si>
    <t>En la planeación del proyecto, en la etapa precontractual y durante la ejecución del contrato</t>
  </si>
  <si>
    <t>Comités Técnicos, Seguimiento a la ejecución de la obra, suministro de materiales acorde con las especificaciones técnicas contractuales, disposición de materiales sobrantes en los sitios autorizados, verificación de pagos con precios contractuales, sin reajustes por distancias de acarreo de materiales. 
Informes de interventoría.</t>
  </si>
  <si>
    <t>Específico</t>
  </si>
  <si>
    <t>Riesgo de la  Naturaleza</t>
  </si>
  <si>
    <t xml:space="preserve">Impacto negativo en el desarrollo del objeto contractual.
 Aumento de costos por necesidad de mayores cantidades de obra, ítems nuevos y eventuales mayores plazos  </t>
  </si>
  <si>
    <t>Monitoreo del corredor vial por parte de Especialistas en Geotecnia para recomendar medidas preventivas, correctivas o de mitigación  de las inestabilidades observadas. Análisis e implementación de medidas pertinentes con este fin, contemplando de ser necesario la elaboración de estudios respectivos. En las emergencias que se presenten, atención inmediata de las mismas dando prioridad a las obras de transitabilidad y seguridad vial; recomendación de especialistas para solución definitiva, provisional o de mitigación, análisis e implementación. En todos los casos, adoptar las medidas contractuales a que haya lugar, en cuanto a mayores cantidades de obra y plazos si fuere necesario.</t>
  </si>
  <si>
    <t>En emergencias de gran magnitud puede afectarse la ejecución del contrato.</t>
  </si>
  <si>
    <t>Visitas y recomendaciones de Especialistas.
Análisis de Contratista e Interventor y si es necesario participación del Instituto.
Comités Técnicos, Seguimiento a implementación de medidas preventivas, correctivas o de mitigación, Informes respectivos,  requerimientos escritos.
Retroalimentación en los procedimientos adelantados por los responsables del tratamiento.</t>
  </si>
  <si>
    <t>Diario al inicio del contrato, cuando se detecten nuevos sitios inestables, cuando se presenten emergencias.</t>
  </si>
  <si>
    <t>Demoras para iniciar la ejecución de las obras o dificultades o interferencias en el normal desarrollo de la obra.
Eventual necesidad de
suspensión de actividades del contrato de obra.
Modificación o retrasos del
cronograma o plan  detallado de trabajo.</t>
  </si>
  <si>
    <t>Se deberán definir acuerdos contractuales de coexistencia
Se deberá tratar la delimitación y responsabilidad de las actividades socio ambiental, aspectos técnicos, entre otros
El contratista debe establecer y mantener los canales de comunicación y coordinación con los demás proyectos que le afectan o puedan llegar a afectarle</t>
  </si>
  <si>
    <t>Seguimiento permanente por parte de la Interventoría y/o Supervisión del proyecto.
Comités Técnicos
 Informes de resultados, requerimientos escritos.</t>
  </si>
  <si>
    <t>Semanal</t>
  </si>
  <si>
    <t xml:space="preserve">Impacto negativo en el desarrollo del objeto contractual, por la interferencia de las redes existentes con la ejecución del proyecto </t>
  </si>
  <si>
    <t>El Contratista deberá realizar todas las gestiones que correspondan. 
EL INVIAS asumirá los costos  que correspondan  de acuerdo con lo establecido en el Capítulo III de la Ley 1682 de 2013
Desde la Fase Precontractual y en la etapa contractual solicitar a las Entidades encargadas de Servicios Públicos informar con el mayor detalle posible sobre la existencia de redes de servicios que puedan interferir con el proyecto.  
En caso de detección de una red no referenciada, gestionar de inmediato lo pertinente con la Empresa de Servicios, para la menor afectación al proyecto.</t>
  </si>
  <si>
    <t xml:space="preserve">Fase precontractual, durante la ejecución del contrato  y cuando se detecte la existencia de redes  de servicio público que interfieran con el proyecto </t>
  </si>
  <si>
    <t>Cuando se solucione la interferencia de las redes de servicio público existentes</t>
  </si>
  <si>
    <t>Seguimiento permanente a la Gestión para solucionar la interferencia de redes de servicios públicos existentes.  Informes de resultados, requerimientos escritos.
Inspecciones por parte del Interventor y de la Supervisión del proyecto.</t>
  </si>
  <si>
    <t xml:space="preserve">Semanal cuando se presenta la interferencia, seguimiento semanal </t>
  </si>
  <si>
    <t xml:space="preserve">Retrasos en el cronograma de ejecución del contrato. Impacto financiero negativo durante la ejecución del contrato </t>
  </si>
  <si>
    <t xml:space="preserve">La Supervisión debe efectuar seguimiento a las actividades de mantenimiento preventivo de acuerdo con lo pactado en el contrato. </t>
  </si>
  <si>
    <t>Aumento del tiempo de respuesta ante incidentes, accidentes o emergencias,
generando afectación en la seguridad vial de los usuarios. 
Incumplimiento de obligaciones contractuales y posibles sanciones.</t>
  </si>
  <si>
    <t>Elaboración y ejecución de un Plan Operativo del SAU ajustado al Manual de Gestión Vial Integral vigente o el documento que lo reemplace o sustituya.
Garantizar disponibilidad permanente de los equipos 24/7 y su correcta ubicación estratégica.
Implementación de protocolos de atención de incidentes y emergencias.
Establecer planes de contingencia y garantizar la disponibilidad del personal idóneo.</t>
  </si>
  <si>
    <t xml:space="preserve">Al inicio del contrato </t>
  </si>
  <si>
    <t>Terminación del contrato</t>
  </si>
  <si>
    <t>Supervisión del proyecto deberá realizar una verificación de la disponibilidad de equipos de acuerdo con las condiciones establecidas en el presente proceso. 
Seguimiento de tiempos de respuesta y cumplimiento de protocolos.
Reuniones de seguimiento y requerimientos escritos.</t>
  </si>
  <si>
    <t>Riesgo Financiero</t>
  </si>
  <si>
    <t>Realizar por parte del Contratista proyecciones de acuerdo con los datos históricos de las variables descritas y con el estudio de mercado financiero con el fin de que el interesado establezca un punto de equilibrio tendiente a disminuir el riesgo.</t>
  </si>
  <si>
    <t>Fase precontractual y durante la ejecución del contrato</t>
  </si>
  <si>
    <t>El Contratista deberá realizar un análisis y comparación a todas las variables financieras que haya utilizado en su oferta económica frente al mercado financiero para evidenciar variaciones que puedan afectar el contrato, con el fin de mitigar dicho riesgo.
Deberá mantener un seguimiento constante a dichas variables económicas.
Podrá Considerar el uso de instrumentos financieros para cubrirse contra fluctuaciones en tasas de interés y tipos de cambio.</t>
  </si>
  <si>
    <t>Suspensión de actividades del contrato de obra.</t>
  </si>
  <si>
    <t>El Contratista deberá contar con la liquidez necesaria para financiar la ejecución del objeto contractual, previendo para ello las particularidades financieras macroeconómicas presentes en la ejecución del contrato, así como todas las condiciones que pudieran llegar a impactar en el flujo de ingresos</t>
  </si>
  <si>
    <t>La interventoría y la Supervisión del contrato, deberán mantener un seguimiento constante a las condiciones financieras pactadas en el contrato.</t>
  </si>
  <si>
    <t>Riesgo Regulatorio</t>
  </si>
  <si>
    <t xml:space="preserve">Afectación del desarrollo del contrato previsto con la normatividad existente al cierre del proceso de selección </t>
  </si>
  <si>
    <t>Proceso precontractual con las normas aplicables vigentes.  
Revisión de  los cambios sustanciales de normas que se produzcan posterior al cierre del proceso de licitación pública, que afecten el normal desarrollo del contrato, con el fin de estudiar los ajustes pertinentes a que hubiere lugar.</t>
  </si>
  <si>
    <t>Instituto</t>
  </si>
  <si>
    <t>Fase precontractual y durante la ejecución del contrato, así como cuando se expida la nueva  normatividad que pueda afectar el contrato</t>
  </si>
  <si>
    <t xml:space="preserve">Seguimiento a la implementación de la nueva normatividad que aplique al proyecto, y a las medidas tomadas para mitigar su efecto en el contrato. 
Informes, requerimientos escritos. </t>
  </si>
  <si>
    <t>Retraso en el desembolso de pagos al contratista por inconsistencias en la documentación o demoras en la cadena de autorización fiduciaria.</t>
  </si>
  <si>
    <t>Impacto económico a los flujos financieros del contrato</t>
  </si>
  <si>
    <t>El Invias deberá hacer una verificación previa de los requisitos de pago y de la documentación soporte; seguimiento a la cadena de autorización, previo al desembolso al contratista
Gestión oportuna de inconsistencias y requerimientos; conservación de la trazabilidad de las actuaciones realizadas.</t>
  </si>
  <si>
    <t xml:space="preserve">Instituto
</t>
  </si>
  <si>
    <t>Al inicio y durante la ejecución del contrato</t>
  </si>
  <si>
    <t>Seguimiento periódico al estado de cada cuenta o solicitud de pago, desde la radicación de los documentos hasta el desembolso efectivo, mediante control de fechas, responsables, documentos pendientes, observaciones y tiempos de respuesta.</t>
  </si>
  <si>
    <t>Riesgo Ambiental</t>
  </si>
  <si>
    <t>Retraso en la ejecución de los trabajos</t>
  </si>
  <si>
    <t xml:space="preserve">Seguimiento por parte del Interventor a la gestión documentada del contratista para la obtención de licencias, permisos y/o autorizaciones ambientales. </t>
  </si>
  <si>
    <t>Una vez obtenida la licencia y/o  permisos y/o autorizaciones ambientales</t>
  </si>
  <si>
    <t>Verificación de la gestión realizada y sus resultados por parte del Especialista Ambiental del Interventor.   
Comités Técnicos, seguimiento a informes ambientales por parte de la Supervisión ambiental, requerimientos escritos.
Retroalimentación en los procedimientos adelantados por los responsables del tratamiento.</t>
  </si>
  <si>
    <t xml:space="preserve">Impactos que generan efectos negativo en la Ejecución del Proyecto </t>
  </si>
  <si>
    <t xml:space="preserve">Seguimiento por parte del Interventor a los procesos constructivos, para evitar que se generen pasivos ambientales por esta causa. Acompañamiento de Especialistas Ambientales del proyecto cuando sea necesario. 
Una vez causados, exigir el cumplimiento de las medidas compensatorias de los mismos impuestas por la autoridad ambiental. Seguimiento por parte de la Subdirección del Medio Ambiente.  
De ser necesario llevar a cabo procesos sancionatorios para conminar su cumplimiento o sancionar el incumplimiento. </t>
  </si>
  <si>
    <t xml:space="preserve">
Contratista</t>
  </si>
  <si>
    <t>Comités Técnicos, seguimiento por parte del Especialista Ambiental de la Interventoría. 
Seguimiento a informes ambientales por parte de la supervisión ambiental, requerimientos escritos.
Retroalimentación en los procedimientos adelantados por los responsables del tratamiento.</t>
  </si>
  <si>
    <t>Genera incumplimiento ambiental que puede afectar la ejecución del proyecto y ocasiona sanciones de las entidades ambientales competentes.</t>
  </si>
  <si>
    <t>Aplicación de la normatividad ambiental y exigencia de la licencia y/o permisos y/o autorizaciones ambientales al contratista. 
Verificación de cumplimiento  del contratista de las obligaciones que emanan de los mismos. 
De ser necesario llevar a cabo procesos sancionatorios para conminar su cumplimiento o sancionar el incumplimiento.</t>
  </si>
  <si>
    <t xml:space="preserve">Contratista
</t>
  </si>
  <si>
    <t>A la liquidación del contrato con el cierre ambiental</t>
  </si>
  <si>
    <t xml:space="preserve">Verificación del cumplimiento de las normas ambientales y de las obligaciones ambientales  del contratista.  
Visitas e Informes de los Especialistas Ambientales del Proyecto. Informes de Interventoría Ambiental. 
Requerimientos escritos. 
Retroalimentación en los procedimientos adelantados por los responsables del tratamiento. </t>
  </si>
  <si>
    <t>Riesgo Social</t>
  </si>
  <si>
    <t xml:space="preserve">Inconformidad de la comunidad en proceso de Gestión Social por la socialización del proyecto y ejecución de  la obra, puede generar atrasos en la ejecución de la misma.   </t>
  </si>
  <si>
    <t>Seguimiento a todos los protocolos y procesos de Gestión Social de los proyectos que así lo requieran.  
Socialización desde el comienzo del proyecto a las comunidades que se encuentran directamente afectadas. 
Atención a las inconformidades de la comunidad.   
Seguimiento al proceso en conjunto con el Ministerio del Interior, cuando sea requerido.</t>
  </si>
  <si>
    <t>Visitas de seguimiento y control para garantizar el  Seguimiento a todos los protocolos y procesos de Gestión social de los proyectos.
Socialización desde el comienzo del proyecto a las comunidades que se encuentran directamente afectadas.  Seguimiento al proceso en conjunto con el Ministerio del Interior, cuando sea requerido.</t>
  </si>
  <si>
    <t xml:space="preserve">Semanal mientras se ejecute la Gestión social </t>
  </si>
  <si>
    <t>Riesgo de la Naturaleza</t>
  </si>
  <si>
    <t>Demora en la ejecución del proyecto. Pérdida de bienes del Contratista</t>
  </si>
  <si>
    <t>Recopilación de datos estadísticos e información a partir de las fuentes oficiales durante la etapa precontractual y contractual, sobre la ocurrencia de desastres naturales en la región del proyecto, para adoptar medidas tendientes a mitigar su impacto sobre bienes del contratista, tales como ubicación de campamentos y oficinas, maquinaria y equipos, acopios de materiales, planes de seguridad industrial para protección del personal en dichos eventos, etc.</t>
  </si>
  <si>
    <t>Revisiones de expertos del contratista en los tratamientos y controles a ser implementados</t>
  </si>
  <si>
    <t xml:space="preserve">Diario cuando se presente el evento y hasta que cese el mismo. </t>
  </si>
  <si>
    <t>Riesgo político-social, Riesgo de la naturaleza</t>
  </si>
  <si>
    <t>Interferencia en la ejecución del proyecto, pérdidas de bienes de la nación o del contratista, cambios en las obras por necesidad de ajustar diseños</t>
  </si>
  <si>
    <t>Recopilación de datos estadísticos e información a partir de fuentes oficiales durante la etapa precontractual y contractual, sobre la posibilidad de aparición de hallazgos arqueológicos o yacimientos mineros en la región del proyecto, para advertir oportunamente sobre su interferencia con el proyecto y tomar las medidas tendiente a mitigar el impacto. 
 Ante la aparición del evento efectuar los ajustes de diseño para las modificaciones a que hubiere lugar en la ejecución del proyecto. En caso de guerra tratar y acordar con lNVIAS el tratamiento contractual al proyecto</t>
  </si>
  <si>
    <t>Etapa precontractual y durante la ejecución del proyecto</t>
  </si>
  <si>
    <t>Revisión de la información obtenida, para tomar las medidas a que haya lugar 
Monitoreo permanente sobre las causas que puedan generar el riesgo, con el fin de implementar los planes correctivos o de emergencia a que haya lugar</t>
  </si>
  <si>
    <t>Diario durante la etapa precontractual y en la contractual cuando se presente el evento y hasta que cese el mismo.</t>
  </si>
  <si>
    <t>Riesgos de la Salud</t>
  </si>
  <si>
    <t>Deterioro notorio y grave de la salud y posible contagio</t>
  </si>
  <si>
    <t>La aplicación preventiva de las medidas de Bioseguridad establecidas por las Autoridades de Salud en Colombia y sus respectivos Protocolos, el cumplimiento de la Resolución 0312 de 2019, en caso de enfermedad el contratista de obra deberá informar de inmediato las novedades de salud.</t>
  </si>
  <si>
    <t>A la terminación del contrato</t>
  </si>
  <si>
    <t>Previo al inicio de la ejecución de las obras, Estudios, Diseños e Interventoría, el contratista deberá presentar certificación individual vigente del estado de salud de cada integrante colaborador (empleado o contratista) expedida por la ARL</t>
  </si>
  <si>
    <t>Permanente, cada vez que haya novedades de cambio de personal</t>
  </si>
  <si>
    <t>Riesgos de Corrupción</t>
  </si>
  <si>
    <t>Graves daños personales e institucionales. Daño a la reputación de la entidad, pérdida de recursos y daños sociales.</t>
  </si>
  <si>
    <t>Todos los participantes de la Ejecución de los Proyectos (Contratistas, Interventores, Supervisores, Funcionarios, Proveedores y Comunidad en general) deberán actuar de manera diáfana, con ética, altos valores y principios como regla de conducta imprescindible, y dar cumplimiento a la normatividad vigente en cuanto al manejo de los recursos públicos con transparencia y honestidad. Cualquier situación irregular deberá ser comunicada al INVIAS.</t>
  </si>
  <si>
    <t>Al inicio de la ejecución del contrato y de manera permanente.</t>
  </si>
  <si>
    <t>Vigilancia de cada una de las actuaciones de los participantes de las obras.</t>
  </si>
  <si>
    <t>Permanente</t>
  </si>
  <si>
    <t>Riesgo Reputacional</t>
  </si>
  <si>
    <t>Impedir, limitar o poner en riesgo el ejercicio de su objeto social o empresarial en Colombia, afectando drásticamente la ejecución del presente Contrato hasta su posible paralización.</t>
  </si>
  <si>
    <t xml:space="preserve">Si el PROPONENTE se encuentra en la situación expuesta en el Riesgo Reputacional denominado Comportamiento Corporativo, deberá abstenerse de participar del presente proceso Licitatorio.                       
Si el Proponente se convierte en Contratista y el Riesgo Reputacional se manifiesta durante la ejecución contractual y de dicha manifestación se llegase a ocasionar daños al contrato y al INVIAS, la Entidad procederá a la aplicación de las clausulas que se estipulen en el Contrato y a las Normas Colombianas vigentes que rijan para la situación acaecida. </t>
  </si>
  <si>
    <t xml:space="preserve">Revisión de la información obtenida, para tomar las medidas a que haya lugar </t>
  </si>
  <si>
    <t>Permanente en la etapa precontractual y en la contractual cuando se presente el evento.</t>
  </si>
  <si>
    <t>PROBABILIDAD DE RIESGO</t>
  </si>
  <si>
    <t>CATEGORIA DEL RIESGO</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</si>
  <si>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</si>
  <si>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</si>
  <si>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</si>
  <si>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</si>
  <si>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</si>
  <si>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</si>
  <si>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</si>
  <si>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</si>
  <si>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</si>
  <si>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</si>
  <si>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</si>
  <si>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</si>
  <si>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</si>
  <si>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</si>
  <si>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</si>
  <si>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 xml:space="preserve">VALORACION </t>
  </si>
  <si>
    <t>TIPO</t>
  </si>
  <si>
    <t>CONVENCION</t>
  </si>
  <si>
    <t>INSIGNIFICANTE</t>
  </si>
  <si>
    <t>GENERAL</t>
  </si>
  <si>
    <t>G</t>
  </si>
  <si>
    <t>MENOR</t>
  </si>
  <si>
    <t>ESPECIFICO</t>
  </si>
  <si>
    <t>E</t>
  </si>
  <si>
    <t>MODERADO</t>
  </si>
  <si>
    <t xml:space="preserve">MAYOR </t>
  </si>
  <si>
    <t>CATASTROFICO</t>
  </si>
  <si>
    <t xml:space="preserve">Interna </t>
  </si>
  <si>
    <t xml:space="preserve">Planeación </t>
  </si>
  <si>
    <t>Que se describa de manera inadecuada la necesidad que se pretende satisfacer con especificaciones técnicas incompletas o erróneas</t>
  </si>
  <si>
    <t>Afectación en el cumplimiento de las obligaciones, entregables y pagos que se llegasen a causar a favor del Consultor.</t>
  </si>
  <si>
    <t>Revisión preliminar de la necesidad acorde con el presupuesto de la Consultoría. 
Elaboración de los documentos precontractuales con las respectivas justificaciones y soportes.</t>
  </si>
  <si>
    <t xml:space="preserve"> Desde el inicio del proceso contractual </t>
  </si>
  <si>
    <t>Hasta la suscripción del contrato</t>
  </si>
  <si>
    <t xml:space="preserve">Mesas de Trabajo Internas Interdisciplinarias, Monitoreo a etapas de Planificación, Estructuración y precontractuales </t>
  </si>
  <si>
    <t xml:space="preserve">Diario, atendiendo el cronograma de contratación </t>
  </si>
  <si>
    <t>Externa</t>
  </si>
  <si>
    <t>Posible declaratoria desierta del proceso de selección</t>
  </si>
  <si>
    <t>Retraso en el inicio del contrato y afectación del cronograma previsto para la estructuración del proyecto.</t>
  </si>
  <si>
    <t>La Entidad deberá realizar un análisis del sector y estudio de mercado que permita definir requisitos habilitantes proporcionales al objeto contractual, así como adelantar una adecuada divulgación del proceso de selección.</t>
  </si>
  <si>
    <t>Hasta la adjudicación del contrato</t>
  </si>
  <si>
    <t>Mesas de Trabajo Internas Interdisciplinarias
Monitoreo durante las etapas de Planificación, Estructuración y precontractuales.
Revisión de informes durante el proceso de selección.</t>
  </si>
  <si>
    <t>Diario, hasta la adjudicación del contrato</t>
  </si>
  <si>
    <t>Selección</t>
  </si>
  <si>
    <t>Colusión en el proceso</t>
  </si>
  <si>
    <t>Posibles perjuicios técnicos, financieros  y/o  legales contra la entidad  e imposibilidad de ejecución del contrato.</t>
  </si>
  <si>
    <t xml:space="preserve">La  Entidad reduce la  probabilidad de este riesgo, a través de criterios de selección y formulas de adjudicación objetivos concordantes con los compromisos de transparencia, igualdad y selección objetiva generando  condiciones para la pluralidad  de oferentes.
El área de contratación verifica los antecedentes y documentos legales del Consultor.
La  revisión  se  lleva a cabo con el seguimiento del personal de la Entidad perteneciente a la dependencia encargada. </t>
  </si>
  <si>
    <t>Instituto
Consultor</t>
  </si>
  <si>
    <t>Apertura del proceso de contratación</t>
  </si>
  <si>
    <t>Adjudicación del proceso de contratación</t>
  </si>
  <si>
    <t>Seguimiento y control del proceso precontractual por parte del área encargada</t>
  </si>
  <si>
    <t>Selección - Ejecución</t>
  </si>
  <si>
    <t>Factor Multiplicador y Precios Por debajo del Presupuesto Oficial en la propuesta del Proponente  y/o Consultor</t>
  </si>
  <si>
    <t>Impacto económico al Consultor</t>
  </si>
  <si>
    <t>Implementación de Controles en la Fase contractual que aseguren la eficiencia del Consultor en la ejecución del contrato conforme a sus obligaciones contractuales y a la oferta  económica presentada.</t>
  </si>
  <si>
    <t>Seguimiento y control al cumplimiento de  todas las obligaciones del contrato de Consultoría.  
Visitas de supervisión.  
Seguimiento a informes y requerimientos escritos.</t>
  </si>
  <si>
    <t xml:space="preserve">Selección </t>
  </si>
  <si>
    <t xml:space="preserve">Que se seleccione a un futuro consultor sin el cumplimiento de las condiciones y requisitos mínimos y habilitantes del tipo y modalidad de contratación </t>
  </si>
  <si>
    <t xml:space="preserve">Transgredir los principios de transparencia, selección objetiva, economía y los propios de la contratación estatal. 
Retrasos, incumplimientos en obligaciones contractuales  por falta de capacidad, idoneidad y experiencia del Consultor seleccionado.    </t>
  </si>
  <si>
    <t xml:space="preserve">Capacitación periódica a equipos de personal planificador, estructurador y evaluador (si aplica).
Elaboración de estudio del sector y de mercado, así como los estudios previos en forma clara y precisa (Tener ayudas didácticas lista de chequeo de soportes de la capacidad legal, experticia, del tipo de perfil de consultor y requisitos habilitantes (si aplican, según modalidad de contratación) ). </t>
  </si>
  <si>
    <t xml:space="preserve">Desde el inicio del proceso contractual </t>
  </si>
  <si>
    <t xml:space="preserve">Mesas de trabajo internas interdisciplinarias. 
Monitoreo a etapas de planificación, estructuración y precontractuales </t>
  </si>
  <si>
    <t xml:space="preserve">Contratación </t>
  </si>
  <si>
    <t xml:space="preserve">Que no se firme el contrato </t>
  </si>
  <si>
    <t>Entorpece la ejecución contractual
Afectación al cronograma del proceso, desencadenando el reinicio del mismo para la escogencia del nuevo Consultor.</t>
  </si>
  <si>
    <t xml:space="preserve">Seguimiento a las obligación del Consultor para que se firme el contrato </t>
  </si>
  <si>
    <t xml:space="preserve">Seguimiento y monitoreo al futuro Consultor para revisar las condiciones que impidan la suscripción </t>
  </si>
  <si>
    <t>Retraso o incumplimiento en el perfeccionamiento del contrato</t>
  </si>
  <si>
    <t>Afectación del inicio de la ejecución contractual
Mayores costos y plazos asociados al proceso de contratación e imposibilidad de ejecutar el contrato.</t>
  </si>
  <si>
    <t>La    Entidad    reduce    la    probabilidad    de    este    riesgo    desde el establecimiento   de   procesos  y  procedimientos   que   permiten   una gestión  adecuada  de  los  tiempos a los cuales se les realiza un seguimiento y control. 
El  contrato  estima  plazos  para  el perfeccionamiento;  así  mismo,  se  incluye  la  obligatoriedad  por  parte del Consultor de presentar las garantías correspondientes.
La  revisión  se  lleva  a  cabo  con  el  seguimiento  del  personal  de la Entidad  perteneciente  a  la  dependencia  encargada  de  selección  y contratación.</t>
  </si>
  <si>
    <t>Hasta la liquidación del contrato</t>
  </si>
  <si>
    <t>Seguimiento y Verificación  para que se aporten las garantías requeridas</t>
  </si>
  <si>
    <t>Cuando se presente el evento</t>
  </si>
  <si>
    <r>
      <t xml:space="preserve">Desabastecimiento de materias Primas e Insumos del mercado: </t>
    </r>
    <r>
      <rPr>
        <sz val="11"/>
        <rFont val="Calibri"/>
        <family val="2"/>
        <scheme val="minor"/>
      </rPr>
      <t>Posible salida del mercado de insumos o materias primas necesarias para la construcción de las obras</t>
    </r>
  </si>
  <si>
    <r>
      <t xml:space="preserve">Variación de Precios y/o Ajustes ocasionados durante la ejecución del Contrato: </t>
    </r>
    <r>
      <rPr>
        <sz val="11"/>
        <rFont val="Calibri"/>
        <family val="2"/>
        <scheme val="minor"/>
      </rPr>
      <t>Se refiere a la posibilidad que durante la ejecución del contrato se presenten alzas no prevista</t>
    </r>
  </si>
  <si>
    <r>
      <rPr>
        <b/>
        <sz val="11"/>
        <rFont val="Calibri"/>
        <family val="2"/>
        <scheme val="minor"/>
      </rPr>
      <t>Orden público:</t>
    </r>
    <r>
      <rPr>
        <sz val="11"/>
        <rFont val="Calibri"/>
        <family val="2"/>
        <scheme val="minor"/>
      </rPr>
      <t xml:space="preserve"> Posible ocurrencia de actos terroristas, paros, huelgas, manifestaciones, disturbios y demás que afecten el orden público y se ubiquen en las zonas de influencia de las obras.  </t>
    </r>
  </si>
  <si>
    <r>
      <rPr>
        <b/>
        <sz val="11"/>
        <rFont val="Calibri"/>
        <family val="2"/>
        <scheme val="minor"/>
      </rPr>
      <t>Deficiencia en la señalización y PMT:</t>
    </r>
    <r>
      <rPr>
        <sz val="11"/>
        <rFont val="Calibri"/>
        <family val="2"/>
        <scheme val="minor"/>
      </rPr>
      <t xml:space="preserve"> Se refiere a los perjuicios ocasionados por la deficiente colocación de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por parte del CONTRATISTA.</t>
    </r>
  </si>
  <si>
    <r>
      <t xml:space="preserve">Limitación en la movilidad. </t>
    </r>
    <r>
      <rPr>
        <sz val="11"/>
        <rFont val="Calibri"/>
        <family val="2"/>
        <scheme val="minor"/>
      </rPr>
      <t>Se refiere a la posibilidad de encontrar limitaciones o restricciones</t>
    </r>
    <r>
      <rPr>
        <b/>
        <sz val="11"/>
        <rFont val="Calibri"/>
        <family val="2"/>
        <scheme val="minor"/>
      </rPr>
      <t xml:space="preserve"> </t>
    </r>
    <r>
      <rPr>
        <sz val="11"/>
        <rFont val="Calibri"/>
        <family val="2"/>
        <scheme val="minor"/>
      </rPr>
      <t>en los Departamentos, Municipios, Veredas, corregimientos o sectores necesarios para acceder al proyecto o donde se desarrolle el mismo.</t>
    </r>
  </si>
  <si>
    <r>
      <rPr>
        <b/>
        <sz val="11"/>
        <rFont val="Calibri"/>
        <family val="2"/>
        <scheme val="minor"/>
      </rPr>
      <t xml:space="preserve"> Por Revisión, ajuste y/o actualización y/o modificación y/o complementación de los estudios y diseños y/o elaboración del cálculo de la estructura del pavimento y/o cálculos estructurales y/o de obras requeridas para garantizar la estabilidad de la infraestructura vial:</t>
    </r>
    <r>
      <rPr>
        <sz val="11"/>
        <rFont val="Calibri"/>
        <family val="2"/>
        <scheme val="minor"/>
      </rPr>
      <t xml:space="preserve"> Ocurre cuando se presentan efectos originados por revisión, ajuste y/o actualización y/o modificación y/o complementación de los estudios y diseños y/o elaboración del cálculo de la estructura del pavimento y/o cálculos estructurales y/o de obras requeridas para garantizar la estabilidad de la infraestructura vial.</t>
    </r>
  </si>
  <si>
    <r>
      <rPr>
        <b/>
        <sz val="11"/>
        <rFont val="Calibri"/>
        <family val="2"/>
        <scheme val="minor"/>
      </rPr>
      <t xml:space="preserve">Mayores Cantidades de obra no justificada: </t>
    </r>
    <r>
      <rPr>
        <sz val="11"/>
        <rFont val="Calibri"/>
        <family val="2"/>
        <scheme val="minor"/>
      </rPr>
      <t>Se refiere a la posibilidad de que el Contratista de Obra deba incurrir en mayores cantidades de obra no justificada, debido a deficientes cálculos y programación indebida y procedimientos constructivos inadecuados.</t>
    </r>
  </si>
  <si>
    <r>
      <rPr>
        <b/>
        <sz val="11"/>
        <rFont val="Calibri"/>
        <family val="2"/>
        <scheme val="minor"/>
      </rPr>
      <t xml:space="preserve">Mayores cantidades de obra debidamente justificadas: </t>
    </r>
    <r>
      <rPr>
        <sz val="11"/>
        <rFont val="Calibri"/>
        <family val="2"/>
        <scheme val="minor"/>
      </rPr>
      <t>Se refiere a la posibilidad de que se presenten variaciones de cantidades de obra debidamente justificadas</t>
    </r>
    <r>
      <rPr>
        <b/>
        <sz val="11"/>
        <rFont val="Calibri"/>
        <family val="2"/>
        <scheme val="minor"/>
      </rPr>
      <t>.</t>
    </r>
    <r>
      <rPr>
        <sz val="11"/>
        <rFont val="Calibri"/>
        <family val="2"/>
        <scheme val="minor"/>
      </rPr>
      <t xml:space="preserve"> Son los efectos derivados de los cambios en las condiciones técnicas que incrementen o disminuyan las cantidades previstas para la ejecución de las obras. El Instituto asume las variaciones de las cantidades de obra técnicamente requeridas para la ejecución del proyecto y el Contratista asume el riesgo de ejecutar las cantidades de obra en las variaciones que sean necesarias.</t>
    </r>
  </si>
  <si>
    <r>
      <rPr>
        <b/>
        <sz val="11"/>
        <rFont val="Calibri"/>
        <family val="2"/>
        <scheme val="minor"/>
      </rPr>
      <t xml:space="preserve">Modificación y/o cambios de ubicación en las fuentes de materiales y/o lugares de disposición de sobrantes, presentados y/o propuestos y/o proyectados por el PROPONENTE Y/O CONTRATISTA: </t>
    </r>
    <r>
      <rPr>
        <sz val="11"/>
        <rFont val="Calibri"/>
        <family val="2"/>
        <scheme val="minor"/>
      </rPr>
      <t>Hace referencia al riesgo técnico, económico, ambiental y/o social, en cuanto a calidad y cantidad del material, explotación y su distancia de acarreo para las fuentes de materiales y/o para los lugares de disposición de sobrantes.</t>
    </r>
  </si>
  <si>
    <r>
      <rPr>
        <b/>
        <sz val="11"/>
        <rFont val="Calibri"/>
        <family val="2"/>
        <scheme val="minor"/>
      </rPr>
      <t>Inestabilidad Geológica, Geotécnica, Hidrogeológica:</t>
    </r>
    <r>
      <rPr>
        <sz val="11"/>
        <rFont val="Calibri"/>
        <family val="2"/>
        <scheme val="minor"/>
      </rPr>
      <t xml:space="preserve"> El riesgo puede surgir en taludes, en excavaciones a cielo abierto, efectos de erosión de márgenes de los ríos, los cuales pueden requerir de tratamiento especial de refuerzo, soporte, drenajes, tratamiento de taludes, contenciones y/o de las actividades necesarias para dar estabilidad a sitios y obras. Pueden estar asociados con mayores inversiones, mayores cantidades de obra y mayores plazos. El Contratista de Obra, asumirá los riesgos geológico, geotécnico e hidrogeológicos identificados, y los que debió identificar en el ajuste y/o elaboración de estudios y diseños y los que se presenten durante la ejecución del contrato. </t>
    </r>
  </si>
  <si>
    <r>
      <rPr>
        <b/>
        <sz val="11"/>
        <rFont val="Calibri"/>
        <family val="2"/>
        <scheme val="minor"/>
      </rPr>
      <t>Coexistencia de Proyectos:</t>
    </r>
    <r>
      <rPr>
        <sz val="11"/>
        <rFont val="Calibri"/>
        <family val="2"/>
        <scheme val="minor"/>
      </rPr>
      <t xml:space="preserve"> En desarrollo de la fase de la ejecución del proyecto se espera la interacción y armonización concurran Contratistas del Instituto o de otra Entidad que se encuentre ejecutando en la actualidad o ejecuten actividades en el corredor vial proyectos que también intervienen en la misma zona de construcción de la obra</t>
    </r>
  </si>
  <si>
    <r>
      <rPr>
        <b/>
        <sz val="11"/>
        <rFont val="Calibri"/>
        <family val="2"/>
        <scheme val="minor"/>
      </rPr>
      <t>Afectación y/o Interferencia de servicios públicos y privados  existentes:</t>
    </r>
    <r>
      <rPr>
        <sz val="11"/>
        <rFont val="Calibri"/>
        <family val="2"/>
        <scheme val="minor"/>
      </rPr>
      <t xml:space="preserve"> Ocurre por la presencia de redes existentes, que puedan interferir con el proyecto, afectando el normal desarrollo de las obras. </t>
    </r>
  </si>
  <si>
    <r>
      <rPr>
        <b/>
        <sz val="11"/>
        <rFont val="Calibri"/>
        <family val="2"/>
        <scheme val="minor"/>
      </rPr>
      <t xml:space="preserve">Imposibilidad parcial y/o total para ejecutar las actividades de mantenimiento rutinario y periódico: </t>
    </r>
    <r>
      <rPr>
        <sz val="11"/>
        <rFont val="Calibri"/>
        <family val="2"/>
        <scheme val="minor"/>
      </rPr>
      <t>hace referencia a las demoras y/u omisión por parte de Contratista de obra en cuanto al cumplimiento de actividades de mantenimiento rutinario y periódico, atención de sitios críticos, inspección y atención de puentes, afectando la integridad estructural, la seguridad vial y la continuidad de la obra (cuando aplique)</t>
    </r>
  </si>
  <si>
    <r>
      <t xml:space="preserve">Realizar por parte del Contratista las actividades descritas en los documentos contractuales de acuerdo con las guías </t>
    </r>
    <r>
      <rPr>
        <i/>
        <sz val="11"/>
        <rFont val="Calibri"/>
        <family val="2"/>
        <scheme val="minor"/>
      </rPr>
      <t>del Mantenimiento Rutinario de Gestión Técnica y Operativa y la guía del Manual de Gestión Vial Integral Sector Vial No Concesionado y el Mantenimiento Periódico del Manual de Gestión Vial Integral Sector Vial No Concesionado</t>
    </r>
    <r>
      <rPr>
        <sz val="11"/>
        <rFont val="Calibri"/>
        <family val="2"/>
        <scheme val="minor"/>
      </rPr>
      <t xml:space="preserve"> vigente.
Seguimiento permanente por parte de la Interventoría y la Supervisión del proyecto a las actividades de mantenimiento de acuerdo con las condiciones establecidas en el contrato. </t>
    </r>
  </si>
  <si>
    <r>
      <t xml:space="preserve">Prestación insuficiente o intermitente del Servicio de Atención al Usuario (SAU): </t>
    </r>
    <r>
      <rPr>
        <sz val="11"/>
        <rFont val="Calibri"/>
        <family val="2"/>
        <scheme val="minor"/>
      </rPr>
      <t xml:space="preserve">se refiere a la posibilidad de que el contratista de obra no efectué adecuadamente el servicio de atención al usuario, ni cuente con los equipos de operación especificados en los documentos del presente proceso. Lo anterior de acuerdo con la normativa vigente. </t>
    </r>
  </si>
  <si>
    <r>
      <rPr>
        <b/>
        <sz val="11"/>
        <rFont val="Calibri"/>
        <family val="2"/>
        <scheme val="minor"/>
      </rPr>
      <t xml:space="preserve">Riesgo Financiero: </t>
    </r>
    <r>
      <rPr>
        <sz val="11"/>
        <rFont val="Calibri"/>
        <family val="2"/>
        <scheme val="minor"/>
      </rPr>
      <t>Se deriva de los efectos provenientes de las variaciones de las tasas de interés, plazos, tasas de cambio, ajustes por inflación, devaluación, variaciones cambiarias y financieras, y otras variables del mercado por causas micro o macroeconómicas,  frente a las estimaciones iniciales del Contratista, que puedan afectar las utilidades esperadas o generar pérdidas. Riesgos de las acciones encaminadas a la administración, consecución y disponibilidad oportuna de recursos financieros propios diferentes al Anticipo o por medio de créditos en moneda nacional o extranjera, para el cumplimiento del objeto contractual, en los plazos fijados para tal efecto.</t>
    </r>
  </si>
  <si>
    <r>
      <rPr>
        <b/>
        <sz val="11"/>
        <rFont val="Calibri"/>
        <family val="2"/>
        <scheme val="minor"/>
      </rPr>
      <t xml:space="preserve">Iliquidez  del contratista: </t>
    </r>
    <r>
      <rPr>
        <sz val="11"/>
        <rFont val="Calibri"/>
        <family val="2"/>
        <scheme val="minor"/>
      </rPr>
      <t>Se refiere a la posibilidad de que el contratista de Obra no disponga de recursos disponibles para la adquisición de insumos y el pago de sus obligaciones.</t>
    </r>
  </si>
  <si>
    <r>
      <rPr>
        <b/>
        <sz val="11"/>
        <rFont val="Calibri"/>
        <family val="2"/>
        <scheme val="minor"/>
      </rPr>
      <t xml:space="preserve">Expedición y/o modificación de normas: </t>
    </r>
    <r>
      <rPr>
        <sz val="11"/>
        <rFont val="Calibri"/>
        <family val="2"/>
        <scheme val="minor"/>
      </rPr>
      <t>Ocurre por cambios normativos o por la expedición de normas posteriores al cierre del proceso de licitación pública, que afecten las condiciones económicas y/o técnicas inicialmente pactadas.</t>
    </r>
  </si>
  <si>
    <r>
      <rPr>
        <b/>
        <sz val="11"/>
        <rFont val="Calibri"/>
        <family val="2"/>
        <scheme val="minor"/>
      </rPr>
      <t>Gestión Ambiental:</t>
    </r>
    <r>
      <rPr>
        <sz val="11"/>
        <rFont val="Calibri"/>
        <family val="2"/>
        <scheme val="minor"/>
      </rPr>
      <t xml:space="preserve"> Demora en la obtención de licencias, permisos y/o autorizaciones ambientales por demora y/o inadecuada   presentación de soportes y estudios.</t>
    </r>
  </si>
  <si>
    <r>
      <rPr>
        <b/>
        <sz val="11"/>
        <rFont val="Calibri"/>
        <family val="2"/>
        <scheme val="minor"/>
      </rPr>
      <t xml:space="preserve">Pasivos Ambientales: </t>
    </r>
    <r>
      <rPr>
        <sz val="11"/>
        <rFont val="Calibri"/>
        <family val="2"/>
        <scheme val="minor"/>
      </rPr>
      <t>Se refiere a los Pasivos ambientales generados en el proceso constructivo, desde el punto de vista ambiental.</t>
    </r>
  </si>
  <si>
    <r>
      <rPr>
        <b/>
        <sz val="11"/>
        <rFont val="Calibri"/>
        <family val="2"/>
        <scheme val="minor"/>
      </rPr>
      <t>Ambiental:</t>
    </r>
    <r>
      <rPr>
        <sz val="11"/>
        <rFont val="Calibri"/>
        <family val="2"/>
        <scheme val="minor"/>
      </rPr>
      <t xml:space="preserve"> Riesgos derivados de las obligaciones que emanan de las licencias ambientales, de los planes de manejo ambiental, de los permisos y autorizaciones ambientales, tasas retributivas y compensatorias, obligaciones de mitigación, tareas de monitoreo, control y seguimiento. También riesgos de las condiciones ambientales o ecológicas exigidas, y de la ejecución de actividades como la explotación minera, ocupación de cauces e intervenciones forestales sin los debidos permisos de las autoridades ambientales.</t>
    </r>
  </si>
  <si>
    <r>
      <rPr>
        <b/>
        <sz val="11"/>
        <rFont val="Calibri"/>
        <family val="2"/>
        <scheme val="minor"/>
      </rPr>
      <t>Indebida Gestión Social</t>
    </r>
    <r>
      <rPr>
        <sz val="11"/>
        <rFont val="Calibri"/>
        <family val="2"/>
        <scheme val="minor"/>
      </rPr>
      <t>:  Se refiere a la posibilidades de que la comunidad presente inconformidades frente al alcance establecido en los documentos del presente proceso. Riesgo asociado a los procesos de Gestión Social que realice el contratista y que esté en cabeza de este.</t>
    </r>
  </si>
  <si>
    <r>
      <rPr>
        <b/>
        <sz val="11"/>
        <rFont val="Calibri"/>
        <family val="2"/>
        <scheme val="minor"/>
      </rPr>
      <t>Fuerza mayor asegurable</t>
    </r>
    <r>
      <rPr>
        <sz val="11"/>
        <rFont val="Calibri"/>
        <family val="2"/>
        <scheme val="minor"/>
      </rPr>
      <t xml:space="preserve">. Son las relacionadas con los impactos adversos debido a la ocurrencia de desastres naturales, que afecten los bienes, equipos, maquinaria, personal, insumos, materiales, etc. De propiedad del contratista. Riesgo que asume el PROPONENTE Y/O CONTRATISTA. Se excluyen daños en bienes de la nación que estarán a cargo de El Instituto. </t>
    </r>
  </si>
  <si>
    <r>
      <rPr>
        <b/>
        <sz val="11"/>
        <rFont val="Calibri"/>
        <family val="2"/>
        <scheme val="minor"/>
      </rPr>
      <t>Fuerza mayor no asegurable.</t>
    </r>
    <r>
      <rPr>
        <sz val="11"/>
        <rFont val="Calibri"/>
        <family val="2"/>
        <scheme val="minor"/>
      </rPr>
      <t xml:space="preserve"> Incertidumbre de ocurrencia de eventos de fuerza mayor no asegurables, tales como guerras, hallazgos arqueológicos, yacimientos mineros, (El Instituto como órgano del Estado en armonía con los demás Entes). Se define la Fuerza Mayor o Caso Fortuito, en los términos de la legislación existente.</t>
    </r>
  </si>
  <si>
    <r>
      <t xml:space="preserve">Presencia de Riesgos Biológicos. </t>
    </r>
    <r>
      <rPr>
        <sz val="11"/>
        <rFont val="Calibri"/>
        <family val="2"/>
        <scheme val="minor"/>
      </rPr>
      <t xml:space="preserve">Se refiere a la posibilidad que durante la ejecución del contrato, los colaboradores del Contratista, presenten síntomas de enfermedades altamente contagiosas y que afecten y deterioren la Salud del Personal. </t>
    </r>
  </si>
  <si>
    <r>
      <t xml:space="preserve">Gestión Indebida y dolosa de los Recursos Financieros, de Insumos y Obras. </t>
    </r>
    <r>
      <rPr>
        <sz val="11"/>
        <rFont val="Calibri"/>
        <family val="2"/>
        <scheme val="minor"/>
      </rPr>
      <t>Se refiere a la posibilidad de que el Contratista de las Obras, de la Interventoría y de funcionarios de Invias, promuevan y participen de acciones fraudulentas en el manejo de los recursos destinados a las obras tanto en los aspectos financieros (anticipos), facturación, calidad y cantidad de materiales e insumos, diseños y obras sin justificar.</t>
    </r>
  </si>
  <si>
    <r>
      <rPr>
        <b/>
        <sz val="11"/>
        <rFont val="Calibri"/>
        <family val="2"/>
        <scheme val="minor"/>
      </rPr>
      <t xml:space="preserve">Comportamiento Corporativo: </t>
    </r>
    <r>
      <rPr>
        <sz val="11"/>
        <rFont val="Calibri"/>
        <family val="2"/>
        <scheme val="minor"/>
      </rPr>
      <t>Se refiere a la posibilidad de que el Contratista Adjudicatario del presente proceso licitatorio del INVIAS, en su condición de persona natural o jurídica y actuando de manera independiente, en Consorcio o Unión Temporal, sea de origen nacional o extranjero, se encuentre inmerso en sanciones fiscales, financieras o penales asociadas a hechos de corrupción en otro país y que de dichas sanciones se pudiera impedir, limitar o poner en riesgo el ejercicio de su objeto social o empresarial en Colombia y específicamente en la ejecución del actual contrato.</t>
    </r>
  </si>
  <si>
    <t>Riesgo Precontractual</t>
  </si>
  <si>
    <t>Riesgo Post contractual</t>
  </si>
  <si>
    <t xml:space="preserve">Retrasos en los procesos de conciliación.
Posibilidad de reclamaciones, controversias contractuales 
Incremento de costos administrativos. 
</t>
  </si>
  <si>
    <t>El Contratista de Obra y la Supervisión deberán mantener actualizada y conciliada la información técnica, financiera y contractual del proyecto durante la ejecución y cierre del contrato, gestionando oportunamente las diferencias que puedan surgir entre las partes.</t>
  </si>
  <si>
    <t>Hasta la liquidación</t>
  </si>
  <si>
    <t>La supervisión deberá hacer seguimiento a la consolidación de los soportes técnicos, financieros y jurídicos requeridos para la liquidación, así como al estado de las observaciones, reclamaciones y controversias presentadas por las partes.</t>
  </si>
  <si>
    <t>Mensual durante la fase de cierre contractual y liquidación, y de manera extraordinaria cuando se presenten reclamaciones por parte del contratista de obra</t>
  </si>
  <si>
    <t>Posibilidad de generación de contingencias jurídicas y económicas para la entidad
Gastos asociados a defensa judicial
Dificultad para liquidar y cerrar el proyecto
Hallazgos de entes de control.</t>
  </si>
  <si>
    <t>La Supervisión del proyecto y el Contratista de obra deberán garantizar la adecuada gestión documental, técnica, financiera, predial, social y ambiental del proyecto, asegurando la trazabilidad de las actuaciones contractuales y la atención oportuna de reclamaciones y solicitudes de terceros.</t>
  </si>
  <si>
    <t>La Supervisión del Proyecto deberá hacer seguimiento al estado de las reclamaciones, peticiones, quejas, procesos judiciales y actuaciones administrativas relacionadas con el proyecto, así como a la implementación de acciones preventivas y de defensa jurídica.</t>
  </si>
  <si>
    <t>Trimestral durante la vigencia de las obligaciones postcontractual y de manera extraordinaria ante la notificación de reclamaciones o acciones judiciales, interpuesta por el Contratista de Obra</t>
  </si>
  <si>
    <t>Contractual - postcontractual</t>
  </si>
  <si>
    <t>Obligaciones ambientales pendientes de cumplimiento a la terminación del contrato que impiden el cierre de licencias, permisos, autorizaciones, entre otras y que pueden afectar el cierre ambiental y liquidación del contrato, así como derivar en sanciones de las entidades y/o autoridades ambientales competentes.</t>
  </si>
  <si>
    <t>Aplicación de la normatividad ambiental y exigencia al contratista del cumplimiento de las licencias, permisos y/o autorizaciones ambientales aplicables. Verificación del cumplimiento de las obligaciones ambientales que emanan de los mismos durante la ejecución y hasta el cierre ambiental.
De ser necesario  adelantar los procesos administrativos sancionatorios correspondientes para conminar al cumplimiento o sancionar el incumplimiento. Verificación del cierre de los permisos y demás obligaciones ambientales como requisito para la liquidación del contrato.</t>
  </si>
  <si>
    <t>Al inicio de la ejecución de contrato</t>
  </si>
  <si>
    <t>A la liquidación de contrato con el cierre ambiental</t>
  </si>
  <si>
    <t>La interventoría deberá verificar el cumplimiento de las normas  y de las obligaciones ambientales del contratista durante la ejecución y hasta el cierre ambiental, a través de visitas e Informes y requerimientos escritos durante el cierre y liquidación del contrato. 
La supervisión del proyecto deberá hacer  seguimiento de las obligaciones del contrato de interventoría</t>
  </si>
  <si>
    <r>
      <rPr>
        <b/>
        <sz val="11"/>
        <rFont val="Calibri"/>
        <family val="2"/>
        <scheme val="minor"/>
      </rPr>
      <t xml:space="preserve">Controversias en la liquidación del contrato
</t>
    </r>
    <r>
      <rPr>
        <sz val="11"/>
        <rFont val="Calibri"/>
        <family val="2"/>
        <scheme val="minor"/>
      </rPr>
      <t>Se refiere a la posibilidad de desacuerdos entre la entidad, la interventoría y el contratista respecto a cantidades de obra, pagos finales, reclamaciones o compensaciones.</t>
    </r>
  </si>
  <si>
    <r>
      <rPr>
        <b/>
        <sz val="11"/>
        <rFont val="Calibri"/>
        <family val="2"/>
        <scheme val="minor"/>
      </rPr>
      <t xml:space="preserve">Riesgo de reclamaciones judiciales posteriores: </t>
    </r>
    <r>
      <rPr>
        <sz val="11"/>
        <rFont val="Calibri"/>
        <family val="2"/>
        <scheme val="minor"/>
      </rPr>
      <t>se refiere a posibles demandas o controversias promovidas por contratistas, interventores, comunidades o terceros.</t>
    </r>
  </si>
  <si>
    <r>
      <rPr>
        <b/>
        <sz val="11"/>
        <rFont val="Calibri"/>
        <family val="2"/>
        <scheme val="minor"/>
      </rPr>
      <t>Ambiental:</t>
    </r>
    <r>
      <rPr>
        <sz val="11"/>
        <rFont val="Calibri"/>
        <family val="2"/>
        <scheme val="minor"/>
      </rPr>
      <t xml:space="preserve"> Obligaciones pendientes de ejecución en el marco de licencias ambientales, planes de manejo ambiental, permisos y autorizaciones ambientales, tasas retributivas y compensatorias, obligaciones de mitigación, tareas de monitoreo, control y seguimiento, a la terminación del contrato. </t>
    </r>
  </si>
  <si>
    <t xml:space="preserve">
Riesgo Post contractual
Riesgo Ambiental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</si>
</sst>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10"/>
      <name val="Arial"/>
      <family val="2"/>
    </font>
    <font>
      <sz val="11"/>
      <color theme="1"/>
      <name val="Calibri"/>
      <family val="2"/>
      <scheme val="minor"/>
    </font>
    <font>
      <b/>
      <sz val="12"/>
      <name val="Arial Narrow"/>
      <family val="2"/>
    </font>
    <font>
      <sz val="11"/>
      <name val="Arial Narrow"/>
      <family val="2"/>
    </font>
    <font>
      <sz val="11"/>
      <name val="Calibri"/>
      <family val="2"/>
      <scheme val="minor"/>
    </font>
    <font>
      <b/>
      <sz val="13"/>
      <name val="Arial Narrow"/>
      <family val="2"/>
    </font>
    <font>
      <b/>
      <sz val="11"/>
      <name val="Calibri"/>
      <family val="2"/>
      <scheme val="minor"/>
    </font>
    <font>
      <i/>
      <sz val="11"/>
      <name val="Calibri"/>
      <family val="2"/>
      <scheme val="minor"/>
    </font>
    <font>
      <sz val="12"/>
      <name val="Calibri"/>
      <family val="2"/>
      <scheme val="min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4">
    <xf numFmtId="0" fontId="0" fillId="0" borderId="0"/>
    <xf numFmtId="0" fontId="1" fillId="0" borderId="0"/>
    <xf numFmtId="9" fontId="1" fillId="0" borderId="0" applyFont="0" applyFill="0" applyBorder="0" applyAlignment="0" applyProtection="0"/>
    <xf numFmtId="9" fontId="2" fillId="0" borderId="0" applyFont="0" applyFill="0" applyBorder="0" applyAlignment="0" applyProtection="0"/>
  </cellStyleXfs>
  <cellXfs count="67">
    <xf numFmtId="0" fontId="0" fillId="0" borderId="0" xfId="0"/>
    <xf numFmtId="0" fontId="3" fillId="0" borderId="13" xfId="0" applyFont="1" applyBorder="1" applyAlignment="1">
      <alignment horizontal="center" vertical="center" wrapText="1"/>
    </xf>
    <xf numFmtId="0" fontId="4" fillId="0" borderId="0" xfId="0" applyFont="1" applyAlignment="1">
      <alignment wrapText="1"/>
    </xf>
    <xf numFmtId="9" fontId="3" fillId="0" borderId="0" xfId="3" applyFont="1" applyFill="1" applyBorder="1" applyAlignment="1">
      <alignment horizontal="center" vertical="center" wrapText="1"/>
    </xf>
    <xf numFmtId="0" fontId="3" fillId="0" borderId="0" xfId="0" applyFont="1" applyAlignment="1">
      <alignment horizontal="left" vertical="center" wrapText="1"/>
    </xf>
    <xf numFmtId="0" fontId="3" fillId="0" borderId="1" xfId="0" applyFont="1" applyBorder="1" applyAlignment="1">
      <alignment horizontal="center" vertical="center" wrapText="1"/>
    </xf>
    <xf numFmtId="0" fontId="5" fillId="0" borderId="0" xfId="0" applyFont="1"/>
    <xf numFmtId="0" fontId="6" fillId="0" borderId="13" xfId="0" applyFont="1" applyBorder="1" applyAlignment="1">
      <alignment horizontal="center" vertical="center" wrapText="1"/>
    </xf>
    <xf numFmtId="0" fontId="3" fillId="0" borderId="0" xfId="0" applyFont="1" applyAlignment="1">
      <alignment horizontal="center" vertical="center" wrapText="1"/>
    </xf>
    <xf numFmtId="0" fontId="7" fillId="0" borderId="1" xfId="0" applyFont="1" applyBorder="1" applyAlignment="1">
      <alignment horizontal="center" vertical="center" wrapText="1"/>
    </xf>
    <xf numFmtId="0" fontId="7" fillId="0" borderId="2" xfId="1" applyFont="1" applyBorder="1" applyAlignment="1">
      <alignment horizontal="center" vertical="center" textRotation="90" wrapText="1"/>
    </xf>
    <xf numFmtId="0" fontId="7" fillId="0" borderId="1" xfId="1" applyFont="1" applyBorder="1" applyAlignment="1">
      <alignment horizontal="center" vertical="center" textRotation="90" wrapText="1"/>
    </xf>
    <xf numFmtId="9" fontId="7" fillId="0" borderId="1" xfId="2" applyFont="1" applyFill="1" applyBorder="1" applyAlignment="1">
      <alignment horizontal="center" vertical="center" wrapText="1"/>
    </xf>
    <xf numFmtId="0" fontId="7" fillId="0" borderId="0" xfId="0" applyFont="1"/>
    <xf numFmtId="0" fontId="7" fillId="0" borderId="1" xfId="0" applyFont="1" applyBorder="1" applyAlignment="1">
      <alignment horizontal="center" vertical="center" textRotation="90"/>
    </xf>
    <xf numFmtId="0" fontId="5" fillId="0" borderId="1" xfId="0" applyFont="1" applyBorder="1" applyAlignment="1">
      <alignment horizontal="center" vertical="center" wrapText="1"/>
    </xf>
    <xf numFmtId="0" fontId="7" fillId="0" borderId="1" xfId="0" applyFont="1" applyBorder="1" applyAlignment="1">
      <alignment horizontal="center" vertical="center" textRotation="90" wrapText="1"/>
    </xf>
    <xf numFmtId="0" fontId="7" fillId="0" borderId="1" xfId="0" applyFont="1" applyBorder="1" applyAlignment="1">
      <alignment horizontal="center" vertical="center"/>
    </xf>
    <xf numFmtId="0" fontId="5" fillId="0" borderId="1" xfId="0" applyFont="1" applyBorder="1" applyAlignment="1">
      <alignment horizontal="center" vertical="center"/>
    </xf>
    <xf numFmtId="0" fontId="7" fillId="2" borderId="1" xfId="0" applyFont="1" applyFill="1" applyBorder="1" applyAlignment="1">
      <alignment horizontal="center" vertical="center" textRotation="90"/>
    </xf>
    <xf numFmtId="0" fontId="5" fillId="2"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5" fillId="2" borderId="0" xfId="0" applyFont="1" applyFill="1"/>
    <xf numFmtId="0" fontId="5" fillId="0" borderId="14" xfId="0" applyFont="1" applyBorder="1" applyAlignment="1">
      <alignment horizontal="center" vertical="center" wrapText="1"/>
    </xf>
    <xf numFmtId="0" fontId="5" fillId="0" borderId="13" xfId="0" applyFont="1" applyBorder="1" applyAlignment="1">
      <alignment horizontal="center" vertical="center" wrapText="1"/>
    </xf>
    <xf numFmtId="0" fontId="7" fillId="2" borderId="1" xfId="0" applyFont="1" applyFill="1" applyBorder="1" applyAlignment="1">
      <alignment horizontal="center" vertical="center"/>
    </xf>
    <xf numFmtId="0" fontId="5" fillId="2" borderId="0" xfId="0" applyFont="1" applyFill="1" applyAlignment="1">
      <alignment vertical="center"/>
    </xf>
    <xf numFmtId="0" fontId="5" fillId="0" borderId="0" xfId="0" applyFont="1" applyAlignment="1">
      <alignment vertical="center"/>
    </xf>
    <xf numFmtId="0" fontId="5" fillId="0" borderId="0" xfId="0" applyFont="1" applyAlignment="1">
      <alignment horizontal="center" vertical="center" wrapText="1"/>
    </xf>
    <xf numFmtId="0" fontId="5" fillId="0" borderId="2" xfId="0" applyFont="1" applyBorder="1" applyAlignment="1">
      <alignment horizontal="center" vertical="center" wrapText="1"/>
    </xf>
    <xf numFmtId="0" fontId="5" fillId="0" borderId="2" xfId="0" applyFont="1" applyBorder="1" applyAlignment="1">
      <alignment horizontal="center" vertical="center"/>
    </xf>
    <xf numFmtId="0" fontId="7" fillId="0" borderId="2" xfId="0" applyFont="1" applyBorder="1" applyAlignment="1">
      <alignment horizontal="center" vertical="center" wrapText="1"/>
    </xf>
    <xf numFmtId="0" fontId="7" fillId="0" borderId="2" xfId="0" applyFont="1" applyBorder="1" applyAlignment="1">
      <alignment horizontal="center" vertical="center"/>
    </xf>
    <xf numFmtId="0" fontId="5" fillId="0" borderId="15" xfId="0" applyFont="1" applyBorder="1" applyAlignment="1">
      <alignment horizontal="center" vertical="center" wrapText="1"/>
    </xf>
    <xf numFmtId="0" fontId="9" fillId="0" borderId="1" xfId="0" applyFont="1" applyBorder="1" applyAlignment="1">
      <alignment horizontal="center" vertical="center" wrapText="1"/>
    </xf>
    <xf numFmtId="0" fontId="7" fillId="0" borderId="5" xfId="0" applyFont="1" applyBorder="1" applyAlignment="1">
      <alignment horizontal="center"/>
    </xf>
    <xf numFmtId="0" fontId="7" fillId="0" borderId="6" xfId="0" applyFont="1" applyBorder="1" applyAlignment="1">
      <alignment horizontal="center"/>
    </xf>
    <xf numFmtId="0" fontId="7" fillId="0" borderId="7" xfId="0" applyFont="1" applyBorder="1" applyAlignment="1">
      <alignment horizontal="center"/>
    </xf>
    <xf numFmtId="0" fontId="7" fillId="0" borderId="8" xfId="0" applyFont="1" applyBorder="1" applyAlignment="1">
      <alignment horizontal="center"/>
    </xf>
    <xf numFmtId="0" fontId="7" fillId="0" borderId="0" xfId="0" applyFont="1" applyAlignment="1">
      <alignment horizontal="center"/>
    </xf>
    <xf numFmtId="0" fontId="7" fillId="0" borderId="9" xfId="0" applyFont="1" applyBorder="1" applyAlignment="1">
      <alignment horizontal="center"/>
    </xf>
    <xf numFmtId="0" fontId="7" fillId="0" borderId="10" xfId="0" applyFont="1" applyBorder="1" applyAlignment="1">
      <alignment horizontal="center"/>
    </xf>
    <xf numFmtId="0" fontId="7" fillId="0" borderId="4" xfId="0" applyFont="1" applyBorder="1" applyAlignment="1">
      <alignment horizontal="center"/>
    </xf>
    <xf numFmtId="0" fontId="7" fillId="0" borderId="11" xfId="0" applyFont="1" applyBorder="1" applyAlignment="1">
      <alignment horizontal="center"/>
    </xf>
    <xf numFmtId="0" fontId="7" fillId="0" borderId="13" xfId="0" applyFont="1" applyBorder="1" applyAlignment="1">
      <alignment horizontal="center" vertical="center" wrapText="1"/>
    </xf>
    <xf numFmtId="0" fontId="7" fillId="0" borderId="3" xfId="0" applyFont="1" applyBorder="1" applyAlignment="1">
      <alignment horizontal="center" vertical="center"/>
    </xf>
    <xf numFmtId="0" fontId="7" fillId="0" borderId="12" xfId="0" applyFont="1" applyBorder="1" applyAlignment="1">
      <alignment horizontal="center" vertical="center"/>
    </xf>
    <xf numFmtId="0" fontId="7" fillId="0" borderId="3"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2" xfId="1" applyFont="1" applyBorder="1" applyAlignment="1">
      <alignment horizontal="center" vertical="center" textRotation="90" wrapText="1"/>
    </xf>
    <xf numFmtId="0" fontId="7" fillId="0" borderId="1" xfId="1" applyFont="1" applyBorder="1" applyAlignment="1">
      <alignment horizontal="center" vertical="center" textRotation="90" wrapText="1"/>
    </xf>
    <xf numFmtId="0" fontId="7" fillId="0" borderId="1" xfId="1" applyFont="1" applyBorder="1" applyAlignment="1">
      <alignment horizontal="center" vertical="center" wrapText="1"/>
    </xf>
    <xf numFmtId="9" fontId="7" fillId="0" borderId="1" xfId="2" applyFont="1" applyFill="1" applyBorder="1" applyAlignment="1">
      <alignment horizontal="center" vertical="center" wrapText="1"/>
    </xf>
    <xf numFmtId="0" fontId="7" fillId="3" borderId="13" xfId="0" applyFont="1" applyFill="1" applyBorder="1" applyAlignment="1">
      <alignment horizontal="center"/>
    </xf>
    <xf numFmtId="0" fontId="7" fillId="3" borderId="3" xfId="0" applyFont="1" applyFill="1" applyBorder="1" applyAlignment="1">
      <alignment horizontal="center"/>
    </xf>
    <xf numFmtId="0" fontId="7" fillId="3" borderId="12" xfId="0" applyFont="1" applyFill="1" applyBorder="1" applyAlignment="1">
      <alignment horizontal="center"/>
    </xf>
    <xf numFmtId="9" fontId="7" fillId="0" borderId="16" xfId="2" applyFont="1" applyFill="1" applyBorder="1" applyAlignment="1">
      <alignment horizontal="center" vertical="center" wrapText="1"/>
    </xf>
    <xf numFmtId="9" fontId="7" fillId="0" borderId="2" xfId="2" applyFont="1" applyFill="1" applyBorder="1" applyAlignment="1">
      <alignment horizontal="center" vertical="center" wrapText="1"/>
    </xf>
    <xf numFmtId="9" fontId="7" fillId="0" borderId="17" xfId="2" applyFont="1" applyFill="1" applyBorder="1" applyAlignment="1">
      <alignment horizontal="center" vertical="center" wrapText="1"/>
    </xf>
    <xf numFmtId="9" fontId="7" fillId="0" borderId="5" xfId="2" applyFont="1" applyFill="1" applyBorder="1" applyAlignment="1">
      <alignment horizontal="center" vertical="center" wrapText="1"/>
    </xf>
    <xf numFmtId="9" fontId="7" fillId="0" borderId="6" xfId="2" applyFont="1" applyFill="1" applyBorder="1" applyAlignment="1">
      <alignment horizontal="center" vertical="center" wrapText="1"/>
    </xf>
    <xf numFmtId="9" fontId="7" fillId="0" borderId="7" xfId="2" applyFont="1" applyFill="1" applyBorder="1" applyAlignment="1">
      <alignment horizontal="center" vertical="center" wrapText="1"/>
    </xf>
    <xf numFmtId="9" fontId="7" fillId="0" borderId="10" xfId="2" applyFont="1" applyFill="1" applyBorder="1" applyAlignment="1">
      <alignment horizontal="center" vertical="center" wrapText="1"/>
    </xf>
    <xf numFmtId="9" fontId="7" fillId="0" borderId="4" xfId="2" applyFont="1" applyFill="1" applyBorder="1" applyAlignment="1">
      <alignment horizontal="center" vertical="center" wrapText="1"/>
    </xf>
    <xf numFmtId="9" fontId="7" fillId="0" borderId="11" xfId="2" applyFont="1" applyFill="1" applyBorder="1" applyAlignment="1">
      <alignment horizontal="center" vertical="center" wrapText="1"/>
    </xf>
    <xf numFmtId="0" fontId="3" fillId="0" borderId="13" xfId="0" applyFont="1" applyBorder="1" applyAlignment="1">
      <alignment horizontal="center" vertical="center" wrapText="1"/>
    </xf>
    <xf numFmtId="0" fontId="3" fillId="0" borderId="12" xfId="0" applyFont="1" applyBorder="1" applyAlignment="1">
      <alignment horizontal="center" vertical="center" wrapText="1"/>
    </xf>
  </cellXfs>
  <cellStyles count="4">
    <cellStyle name="Normal" xfId="0" builtinId="0"/>
    <cellStyle name="Normal 2" xfId="1" xr:uid="{00000000-0005-0000-0000-000001000000}"/>
    <cellStyle name="Porcentaje" xfId="3" builtinId="5"/>
    <cellStyle name="Porcentual 2" xfId="2" xr:uid="{00000000-0005-0000-0000-000002000000}"/>
  </cellStyles>
  <dxfs count="8">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180975</xdr:colOff>
      <xdr:row>0</xdr:row>
      <xdr:rowOff>171450</xdr:rowOff>
    </xdr:from>
    <xdr:to>
      <xdr:col>5</xdr:col>
      <xdr:colOff>293594</xdr:colOff>
      <xdr:row>2</xdr:row>
      <xdr:rowOff>209002</xdr:rowOff>
    </xdr:to>
    <xdr:pic>
      <xdr:nvPicPr>
        <xdr:cNvPr id="2" name="Imagen 1">
          <a:extLst>
            <a:ext uri="{FF2B5EF4-FFF2-40B4-BE49-F238E27FC236}">
              <a16:creationId xmlns:a16="http://schemas.microsoft.com/office/drawing/2014/main" id="{4CCF0D27-15A4-48C1-BA5A-0F16F79BEBA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95300" y="171450"/>
          <a:ext cx="1874744" cy="74002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Y43"/>
  <sheetViews>
    <sheetView showGridLines="0" tabSelected="1" topLeftCell="A42" zoomScale="80" zoomScaleNormal="80" workbookViewId="0">
      <selection activeCell="A45" sqref="A45"/>
    </sheetView>
  </sheetViews>
  <sheetFormatPr baseColWidth="10" defaultColWidth="11.44140625" defaultRowHeight="14.4" x14ac:dyDescent="0.3"/>
  <cols>
    <col min="1" max="1" width="4.5546875" style="6" customWidth="1"/>
    <col min="2" max="2" width="5.5546875" style="13" bestFit="1" customWidth="1"/>
    <col min="3" max="3" width="5.5546875" style="13" customWidth="1"/>
    <col min="4" max="4" width="6.5546875" style="13" customWidth="1"/>
    <col min="5" max="5" width="8.109375" style="13" bestFit="1" customWidth="1"/>
    <col min="6" max="6" width="11" style="13" customWidth="1"/>
    <col min="7" max="7" width="68.109375" style="6" customWidth="1"/>
    <col min="8" max="8" width="34.44140625" style="6" customWidth="1"/>
    <col min="9" max="9" width="9.88671875" style="6" customWidth="1"/>
    <col min="10" max="11" width="7.88671875" style="6" customWidth="1"/>
    <col min="12" max="12" width="11.44140625" style="6" customWidth="1"/>
    <col min="13" max="13" width="9.44140625" style="6" customWidth="1"/>
    <col min="14" max="14" width="17.44140625" style="6" customWidth="1"/>
    <col min="15" max="15" width="65.33203125" style="6" customWidth="1"/>
    <col min="16" max="16" width="6.88671875" style="6" customWidth="1"/>
    <col min="17" max="17" width="7.109375" style="6" customWidth="1"/>
    <col min="18" max="18" width="8.44140625" style="6" customWidth="1"/>
    <col min="19" max="19" width="11.44140625" style="6" customWidth="1"/>
    <col min="20" max="20" width="17.109375" style="6" customWidth="1"/>
    <col min="21" max="21" width="15.88671875" style="6" customWidth="1"/>
    <col min="22" max="22" width="24.5546875" style="6" customWidth="1"/>
    <col min="23" max="23" width="25.109375" style="6" customWidth="1"/>
    <col min="24" max="24" width="55.33203125" style="6" customWidth="1"/>
    <col min="25" max="25" width="24.33203125" style="6" customWidth="1"/>
    <col min="26" max="16384" width="11.44140625" style="6"/>
  </cols>
  <sheetData>
    <row r="1" spans="2:25" ht="40.200000000000003" customHeight="1" x14ac:dyDescent="0.3">
      <c r="B1" s="35"/>
      <c r="C1" s="36"/>
      <c r="D1" s="36"/>
      <c r="E1" s="36"/>
      <c r="F1" s="37"/>
      <c r="G1" s="44" t="s">
        <v>0</v>
      </c>
      <c r="H1" s="45"/>
      <c r="I1" s="45"/>
      <c r="J1" s="45"/>
      <c r="K1" s="45"/>
      <c r="L1" s="45"/>
      <c r="M1" s="45"/>
      <c r="N1" s="45"/>
      <c r="O1" s="45"/>
      <c r="P1" s="45"/>
      <c r="Q1" s="45"/>
      <c r="R1" s="45"/>
      <c r="S1" s="45"/>
      <c r="T1" s="45"/>
      <c r="U1" s="45"/>
      <c r="V1" s="45"/>
      <c r="W1" s="45"/>
      <c r="X1" s="45"/>
      <c r="Y1" s="46"/>
    </row>
    <row r="2" spans="2:25" x14ac:dyDescent="0.3">
      <c r="B2" s="38"/>
      <c r="C2" s="39"/>
      <c r="D2" s="39"/>
      <c r="E2" s="39"/>
      <c r="F2" s="40"/>
      <c r="G2" s="53"/>
      <c r="H2" s="54"/>
      <c r="I2" s="54"/>
      <c r="J2" s="54"/>
      <c r="K2" s="54"/>
      <c r="L2" s="54"/>
      <c r="M2" s="54"/>
      <c r="N2" s="54"/>
      <c r="O2" s="54"/>
      <c r="P2" s="54"/>
      <c r="Q2" s="54"/>
      <c r="R2" s="54"/>
      <c r="S2" s="54"/>
      <c r="T2" s="54"/>
      <c r="U2" s="54"/>
      <c r="V2" s="54"/>
      <c r="W2" s="54"/>
      <c r="X2" s="54"/>
      <c r="Y2" s="55"/>
    </row>
    <row r="3" spans="2:25" ht="31.95" customHeight="1" x14ac:dyDescent="0.3">
      <c r="B3" s="41"/>
      <c r="C3" s="42"/>
      <c r="D3" s="42"/>
      <c r="E3" s="42"/>
      <c r="F3" s="43"/>
      <c r="G3" s="44" t="s">
        <v>1</v>
      </c>
      <c r="H3" s="47"/>
      <c r="I3" s="47"/>
      <c r="J3" s="47"/>
      <c r="K3" s="47"/>
      <c r="L3" s="47"/>
      <c r="M3" s="47"/>
      <c r="N3" s="47"/>
      <c r="O3" s="47"/>
      <c r="P3" s="47"/>
      <c r="Q3" s="47"/>
      <c r="R3" s="47"/>
      <c r="S3" s="47"/>
      <c r="T3" s="47"/>
      <c r="U3" s="47"/>
      <c r="V3" s="47"/>
      <c r="W3" s="47"/>
      <c r="X3" s="47"/>
      <c r="Y3" s="48"/>
    </row>
    <row r="4" spans="2:25" s="13" customFormat="1" ht="36" customHeight="1" x14ac:dyDescent="0.3">
      <c r="B4" s="49" t="s">
        <v>2</v>
      </c>
      <c r="C4" s="49" t="s">
        <v>3</v>
      </c>
      <c r="D4" s="49" t="s">
        <v>4</v>
      </c>
      <c r="E4" s="49" t="s">
        <v>5</v>
      </c>
      <c r="F4" s="49" t="s">
        <v>6</v>
      </c>
      <c r="G4" s="51" t="s">
        <v>7</v>
      </c>
      <c r="H4" s="51" t="s">
        <v>8</v>
      </c>
      <c r="I4" s="50" t="s">
        <v>9</v>
      </c>
      <c r="J4" s="50" t="s">
        <v>10</v>
      </c>
      <c r="K4" s="50" t="s">
        <v>11</v>
      </c>
      <c r="L4" s="50" t="s">
        <v>12</v>
      </c>
      <c r="M4" s="52" t="s">
        <v>13</v>
      </c>
      <c r="N4" s="52"/>
      <c r="O4" s="52" t="s">
        <v>14</v>
      </c>
      <c r="P4" s="59" t="s">
        <v>15</v>
      </c>
      <c r="Q4" s="60"/>
      <c r="R4" s="60"/>
      <c r="S4" s="61"/>
      <c r="T4" s="52" t="s">
        <v>16</v>
      </c>
      <c r="U4" s="52" t="s">
        <v>17</v>
      </c>
      <c r="V4" s="56" t="s">
        <v>18</v>
      </c>
      <c r="W4" s="56" t="s">
        <v>19</v>
      </c>
      <c r="X4" s="59" t="s">
        <v>20</v>
      </c>
      <c r="Y4" s="61"/>
    </row>
    <row r="5" spans="2:25" s="13" customFormat="1" ht="15" customHeight="1" x14ac:dyDescent="0.3">
      <c r="B5" s="50"/>
      <c r="C5" s="50"/>
      <c r="D5" s="50"/>
      <c r="E5" s="50"/>
      <c r="F5" s="50"/>
      <c r="G5" s="51"/>
      <c r="H5" s="51"/>
      <c r="I5" s="50"/>
      <c r="J5" s="50"/>
      <c r="K5" s="50"/>
      <c r="L5" s="50"/>
      <c r="M5" s="56" t="s">
        <v>21</v>
      </c>
      <c r="N5" s="56" t="s">
        <v>22</v>
      </c>
      <c r="O5" s="52"/>
      <c r="P5" s="62"/>
      <c r="Q5" s="63"/>
      <c r="R5" s="63"/>
      <c r="S5" s="64"/>
      <c r="T5" s="52"/>
      <c r="U5" s="52"/>
      <c r="V5" s="58"/>
      <c r="W5" s="58"/>
      <c r="X5" s="62"/>
      <c r="Y5" s="64"/>
    </row>
    <row r="6" spans="2:25" s="13" customFormat="1" ht="106.5" customHeight="1" x14ac:dyDescent="0.3">
      <c r="B6" s="50"/>
      <c r="C6" s="50"/>
      <c r="D6" s="50"/>
      <c r="E6" s="50"/>
      <c r="F6" s="50"/>
      <c r="G6" s="51"/>
      <c r="H6" s="51"/>
      <c r="I6" s="50"/>
      <c r="J6" s="50"/>
      <c r="K6" s="50"/>
      <c r="L6" s="50"/>
      <c r="M6" s="57"/>
      <c r="N6" s="57"/>
      <c r="O6" s="52"/>
      <c r="P6" s="11" t="s">
        <v>23</v>
      </c>
      <c r="Q6" s="11" t="s">
        <v>24</v>
      </c>
      <c r="R6" s="11" t="s">
        <v>25</v>
      </c>
      <c r="S6" s="11" t="s">
        <v>26</v>
      </c>
      <c r="T6" s="52"/>
      <c r="U6" s="52"/>
      <c r="V6" s="57"/>
      <c r="W6" s="57"/>
      <c r="X6" s="12" t="s">
        <v>27</v>
      </c>
      <c r="Y6" s="12" t="s">
        <v>28</v>
      </c>
    </row>
    <row r="7" spans="2:25" s="13" customFormat="1" ht="106.5" customHeight="1" x14ac:dyDescent="0.3">
      <c r="B7" s="17">
        <v>1</v>
      </c>
      <c r="C7" s="14" t="s">
        <v>70</v>
      </c>
      <c r="D7" s="14" t="s">
        <v>201</v>
      </c>
      <c r="E7" s="10" t="s">
        <v>202</v>
      </c>
      <c r="F7" s="10" t="s">
        <v>274</v>
      </c>
      <c r="G7" s="15" t="s">
        <v>203</v>
      </c>
      <c r="H7" s="15" t="s">
        <v>204</v>
      </c>
      <c r="I7" s="34">
        <v>2</v>
      </c>
      <c r="J7" s="34">
        <v>2</v>
      </c>
      <c r="K7" s="15">
        <f>+I7+J7</f>
        <v>4</v>
      </c>
      <c r="L7" s="9" t="str">
        <f>+IF(AND(K7&gt;=2,K7&lt;=4),"Riesgo Bajo",IF(K7=5,"Riesgo Medio",IF(AND(K7&gt;=6,K7&lt;=7),"Riesgo Alto",IF(AND(K7&gt;=8,K7&lt;=10),"Riesgo Extremo",""))))</f>
        <v>Riesgo Bajo</v>
      </c>
      <c r="M7" s="15" t="s">
        <v>34</v>
      </c>
      <c r="N7" s="15"/>
      <c r="O7" s="15" t="s">
        <v>205</v>
      </c>
      <c r="P7" s="15">
        <v>1</v>
      </c>
      <c r="Q7" s="15">
        <v>1</v>
      </c>
      <c r="R7" s="15">
        <f t="shared" ref="R7:R13" si="0">+P7+Q7</f>
        <v>2</v>
      </c>
      <c r="S7" s="9" t="str">
        <f>+IF(AND(R7&gt;=2,R7&lt;=4),"Riesgo Bajo",IF(R7=5,"Riesgo Medio",IF(AND(R7&gt;=6,R7&lt;=7),"Riesgo Alto",IF(AND(R7&gt;=8,R7&lt;=10),"Riesgo Extremo",""))))</f>
        <v>Riesgo Bajo</v>
      </c>
      <c r="T7" s="15" t="s">
        <v>44</v>
      </c>
      <c r="U7" s="15" t="s">
        <v>122</v>
      </c>
      <c r="V7" s="15" t="s">
        <v>206</v>
      </c>
      <c r="W7" s="15" t="s">
        <v>207</v>
      </c>
      <c r="X7" s="15" t="s">
        <v>208</v>
      </c>
      <c r="Y7" s="15" t="s">
        <v>209</v>
      </c>
    </row>
    <row r="8" spans="2:25" s="13" customFormat="1" ht="106.5" customHeight="1" x14ac:dyDescent="0.3">
      <c r="B8" s="17">
        <v>2</v>
      </c>
      <c r="C8" s="14" t="s">
        <v>70</v>
      </c>
      <c r="D8" s="14" t="s">
        <v>210</v>
      </c>
      <c r="E8" s="10" t="s">
        <v>202</v>
      </c>
      <c r="F8" s="10" t="s">
        <v>274</v>
      </c>
      <c r="G8" s="15" t="s">
        <v>211</v>
      </c>
      <c r="H8" s="15" t="s">
        <v>212</v>
      </c>
      <c r="I8" s="15">
        <v>2</v>
      </c>
      <c r="J8" s="15">
        <v>3</v>
      </c>
      <c r="K8" s="15">
        <f>+I8+J8</f>
        <v>5</v>
      </c>
      <c r="L8" s="9" t="str">
        <f>+IF(AND(K8&gt;=2,K8&lt;=4),"Riesgo Bajo",IF(K8=5,"Riesgo Medio",IF(AND(K8&gt;=6,K8&lt;=7),"Riesgo Alto",IF(AND(K8&gt;=8,K8&lt;=10),"Riesgo Extremo",""))))</f>
        <v>Riesgo Medio</v>
      </c>
      <c r="M8" s="15" t="s">
        <v>34</v>
      </c>
      <c r="N8" s="15"/>
      <c r="O8" s="15" t="s">
        <v>213</v>
      </c>
      <c r="P8" s="15">
        <v>1</v>
      </c>
      <c r="Q8" s="15">
        <v>2</v>
      </c>
      <c r="R8" s="15">
        <f t="shared" si="0"/>
        <v>3</v>
      </c>
      <c r="S8" s="9"/>
      <c r="T8" s="15" t="s">
        <v>44</v>
      </c>
      <c r="U8" s="15" t="s">
        <v>122</v>
      </c>
      <c r="V8" s="15" t="s">
        <v>206</v>
      </c>
      <c r="W8" s="15" t="s">
        <v>214</v>
      </c>
      <c r="X8" s="15" t="s">
        <v>215</v>
      </c>
      <c r="Y8" s="15" t="s">
        <v>216</v>
      </c>
    </row>
    <row r="9" spans="2:25" s="13" customFormat="1" ht="106.5" customHeight="1" x14ac:dyDescent="0.3">
      <c r="B9" s="17">
        <v>3</v>
      </c>
      <c r="C9" s="14" t="s">
        <v>29</v>
      </c>
      <c r="D9" s="14" t="s">
        <v>30</v>
      </c>
      <c r="E9" s="14" t="s">
        <v>217</v>
      </c>
      <c r="F9" s="10" t="s">
        <v>274</v>
      </c>
      <c r="G9" s="15" t="s">
        <v>218</v>
      </c>
      <c r="H9" s="15" t="s">
        <v>219</v>
      </c>
      <c r="I9" s="15">
        <v>2</v>
      </c>
      <c r="J9" s="15">
        <v>3</v>
      </c>
      <c r="K9" s="15">
        <f t="shared" ref="K9:K13" si="1">+I9+J9</f>
        <v>5</v>
      </c>
      <c r="L9" s="9" t="str">
        <f t="shared" ref="L9:L13" si="2">+IF(AND(K9&gt;=2,K9&lt;=4),"Riesgo Bajo",IF(K9=5,"Riesgo Medio",IF(AND(K9&gt;=6,K9&lt;=7),"Riesgo Alto",IF(AND(K9&gt;=8,K9&lt;=10),"Riesgo Extremo",""))))</f>
        <v>Riesgo Medio</v>
      </c>
      <c r="M9" s="15" t="s">
        <v>34</v>
      </c>
      <c r="N9" s="15" t="s">
        <v>34</v>
      </c>
      <c r="O9" s="15" t="s">
        <v>220</v>
      </c>
      <c r="P9" s="15">
        <v>1</v>
      </c>
      <c r="Q9" s="15">
        <v>2</v>
      </c>
      <c r="R9" s="15">
        <f t="shared" si="0"/>
        <v>3</v>
      </c>
      <c r="S9" s="9" t="str">
        <f t="shared" ref="S9:S13" si="3">+IF(AND(R9&gt;=2,R9&lt;=4),"Riesgo Bajo",IF(R9=5,"Riesgo Medio",IF(AND(R9&gt;=6,R9&lt;=7),"Riesgo Alto",IF(AND(R9&gt;=8,R9&lt;=10),"Riesgo Extremo",""))))</f>
        <v>Riesgo Bajo</v>
      </c>
      <c r="T9" s="15" t="s">
        <v>44</v>
      </c>
      <c r="U9" s="15" t="s">
        <v>221</v>
      </c>
      <c r="V9" s="15" t="s">
        <v>222</v>
      </c>
      <c r="W9" s="15" t="s">
        <v>223</v>
      </c>
      <c r="X9" s="15" t="s">
        <v>224</v>
      </c>
      <c r="Y9" s="15" t="s">
        <v>209</v>
      </c>
    </row>
    <row r="10" spans="2:25" s="13" customFormat="1" ht="106.5" customHeight="1" x14ac:dyDescent="0.3">
      <c r="B10" s="17">
        <v>4</v>
      </c>
      <c r="C10" s="14" t="s">
        <v>29</v>
      </c>
      <c r="D10" s="14" t="s">
        <v>30</v>
      </c>
      <c r="E10" s="14" t="s">
        <v>225</v>
      </c>
      <c r="F10" s="10" t="s">
        <v>274</v>
      </c>
      <c r="G10" s="15" t="s">
        <v>226</v>
      </c>
      <c r="H10" s="15" t="s">
        <v>227</v>
      </c>
      <c r="I10" s="15">
        <v>2</v>
      </c>
      <c r="J10" s="15">
        <v>3</v>
      </c>
      <c r="K10" s="15">
        <f t="shared" si="1"/>
        <v>5</v>
      </c>
      <c r="L10" s="9" t="str">
        <f t="shared" si="2"/>
        <v>Riesgo Medio</v>
      </c>
      <c r="M10" s="15"/>
      <c r="N10" s="15" t="s">
        <v>34</v>
      </c>
      <c r="O10" s="15" t="s">
        <v>228</v>
      </c>
      <c r="P10" s="15">
        <v>1</v>
      </c>
      <c r="Q10" s="15">
        <v>2</v>
      </c>
      <c r="R10" s="15">
        <f t="shared" si="0"/>
        <v>3</v>
      </c>
      <c r="S10" s="9" t="str">
        <f t="shared" si="3"/>
        <v>Riesgo Bajo</v>
      </c>
      <c r="T10" s="15" t="s">
        <v>73</v>
      </c>
      <c r="U10" s="15" t="s">
        <v>37</v>
      </c>
      <c r="V10" s="15" t="s">
        <v>38</v>
      </c>
      <c r="W10" s="15" t="s">
        <v>39</v>
      </c>
      <c r="X10" s="15" t="s">
        <v>229</v>
      </c>
      <c r="Y10" s="15" t="s">
        <v>209</v>
      </c>
    </row>
    <row r="11" spans="2:25" s="13" customFormat="1" ht="106.5" customHeight="1" x14ac:dyDescent="0.3">
      <c r="B11" s="17">
        <v>5</v>
      </c>
      <c r="C11" s="14" t="s">
        <v>70</v>
      </c>
      <c r="D11" s="14" t="s">
        <v>201</v>
      </c>
      <c r="E11" s="14" t="s">
        <v>230</v>
      </c>
      <c r="F11" s="10" t="s">
        <v>274</v>
      </c>
      <c r="G11" s="15" t="s">
        <v>231</v>
      </c>
      <c r="H11" s="15" t="s">
        <v>232</v>
      </c>
      <c r="I11" s="15">
        <v>2</v>
      </c>
      <c r="J11" s="15">
        <v>3</v>
      </c>
      <c r="K11" s="15">
        <f t="shared" si="1"/>
        <v>5</v>
      </c>
      <c r="L11" s="9" t="str">
        <f t="shared" si="2"/>
        <v>Riesgo Medio</v>
      </c>
      <c r="M11" s="15" t="s">
        <v>34</v>
      </c>
      <c r="N11" s="15"/>
      <c r="O11" s="15" t="s">
        <v>233</v>
      </c>
      <c r="P11" s="15">
        <v>1</v>
      </c>
      <c r="Q11" s="15">
        <v>2</v>
      </c>
      <c r="R11" s="15">
        <f t="shared" si="0"/>
        <v>3</v>
      </c>
      <c r="S11" s="9" t="str">
        <f t="shared" si="3"/>
        <v>Riesgo Bajo</v>
      </c>
      <c r="T11" s="15" t="s">
        <v>44</v>
      </c>
      <c r="U11" s="15" t="s">
        <v>116</v>
      </c>
      <c r="V11" s="15" t="s">
        <v>234</v>
      </c>
      <c r="W11" s="15" t="s">
        <v>207</v>
      </c>
      <c r="X11" s="15" t="s">
        <v>235</v>
      </c>
      <c r="Y11" s="15" t="s">
        <v>209</v>
      </c>
    </row>
    <row r="12" spans="2:25" s="13" customFormat="1" ht="106.5" customHeight="1" x14ac:dyDescent="0.3">
      <c r="B12" s="17">
        <v>6</v>
      </c>
      <c r="C12" s="14" t="s">
        <v>70</v>
      </c>
      <c r="D12" s="14" t="s">
        <v>47</v>
      </c>
      <c r="E12" s="14" t="s">
        <v>236</v>
      </c>
      <c r="F12" s="10" t="s">
        <v>274</v>
      </c>
      <c r="G12" s="15" t="s">
        <v>237</v>
      </c>
      <c r="H12" s="15" t="s">
        <v>238</v>
      </c>
      <c r="I12" s="15">
        <v>2</v>
      </c>
      <c r="J12" s="15">
        <v>3</v>
      </c>
      <c r="K12" s="15">
        <f t="shared" si="1"/>
        <v>5</v>
      </c>
      <c r="L12" s="9" t="str">
        <f t="shared" si="2"/>
        <v>Riesgo Medio</v>
      </c>
      <c r="M12" s="15" t="s">
        <v>34</v>
      </c>
      <c r="N12" s="15" t="s">
        <v>34</v>
      </c>
      <c r="O12" s="15" t="s">
        <v>239</v>
      </c>
      <c r="P12" s="15">
        <v>1</v>
      </c>
      <c r="Q12" s="15">
        <v>2</v>
      </c>
      <c r="R12" s="15">
        <f t="shared" si="0"/>
        <v>3</v>
      </c>
      <c r="S12" s="9" t="str">
        <f t="shared" si="3"/>
        <v>Riesgo Bajo</v>
      </c>
      <c r="T12" s="15" t="s">
        <v>44</v>
      </c>
      <c r="U12" s="15" t="s">
        <v>45</v>
      </c>
      <c r="V12" s="15" t="s">
        <v>206</v>
      </c>
      <c r="W12" s="15" t="s">
        <v>207</v>
      </c>
      <c r="X12" s="15" t="s">
        <v>240</v>
      </c>
      <c r="Y12" s="15" t="s">
        <v>209</v>
      </c>
    </row>
    <row r="13" spans="2:25" s="13" customFormat="1" ht="150.75" customHeight="1" x14ac:dyDescent="0.3">
      <c r="B13" s="17">
        <v>7</v>
      </c>
      <c r="C13" s="14" t="s">
        <v>70</v>
      </c>
      <c r="D13" s="14" t="s">
        <v>47</v>
      </c>
      <c r="E13" s="14" t="s">
        <v>236</v>
      </c>
      <c r="F13" s="10" t="s">
        <v>274</v>
      </c>
      <c r="G13" s="15" t="s">
        <v>241</v>
      </c>
      <c r="H13" s="15" t="s">
        <v>242</v>
      </c>
      <c r="I13" s="15">
        <v>2</v>
      </c>
      <c r="J13" s="15">
        <v>3</v>
      </c>
      <c r="K13" s="15">
        <f t="shared" si="1"/>
        <v>5</v>
      </c>
      <c r="L13" s="9" t="str">
        <f t="shared" si="2"/>
        <v>Riesgo Medio</v>
      </c>
      <c r="M13" s="15"/>
      <c r="N13" s="15" t="s">
        <v>34</v>
      </c>
      <c r="O13" s="15" t="s">
        <v>243</v>
      </c>
      <c r="P13" s="15">
        <v>1</v>
      </c>
      <c r="Q13" s="15">
        <v>2</v>
      </c>
      <c r="R13" s="15">
        <f t="shared" si="0"/>
        <v>3</v>
      </c>
      <c r="S13" s="9" t="str">
        <f t="shared" si="3"/>
        <v>Riesgo Bajo</v>
      </c>
      <c r="T13" s="15" t="s">
        <v>44</v>
      </c>
      <c r="U13" s="15" t="s">
        <v>37</v>
      </c>
      <c r="V13" s="15" t="s">
        <v>206</v>
      </c>
      <c r="W13" s="15" t="s">
        <v>244</v>
      </c>
      <c r="X13" s="15" t="s">
        <v>245</v>
      </c>
      <c r="Y13" s="15" t="s">
        <v>246</v>
      </c>
    </row>
    <row r="14" spans="2:25" ht="133.19999999999999" customHeight="1" x14ac:dyDescent="0.3">
      <c r="B14" s="17">
        <v>8</v>
      </c>
      <c r="C14" s="14" t="s">
        <v>29</v>
      </c>
      <c r="D14" s="14" t="s">
        <v>30</v>
      </c>
      <c r="E14" s="14" t="s">
        <v>31</v>
      </c>
      <c r="F14" s="14" t="s">
        <v>32</v>
      </c>
      <c r="G14" s="9" t="s">
        <v>247</v>
      </c>
      <c r="H14" s="15" t="s">
        <v>33</v>
      </c>
      <c r="I14" s="18">
        <v>2</v>
      </c>
      <c r="J14" s="18">
        <v>3</v>
      </c>
      <c r="K14" s="18">
        <f t="shared" ref="K14:K43" si="4">+I14+J14</f>
        <v>5</v>
      </c>
      <c r="L14" s="9" t="str">
        <f t="shared" ref="L14:L43" si="5">+IF(AND(K14&gt;=2,K14&lt;=4),"Riesgo Bajo",IF(K14=5,"Riesgo Medio",IF(AND(K14&gt;=6,K14&lt;=7),"Riesgo Alto",IF(AND(K14&gt;=8,K14&lt;=10),"Riesgo Extremo",""))))</f>
        <v>Riesgo Medio</v>
      </c>
      <c r="M14" s="9"/>
      <c r="N14" s="9" t="s">
        <v>34</v>
      </c>
      <c r="O14" s="15" t="s">
        <v>35</v>
      </c>
      <c r="P14" s="15">
        <v>1</v>
      </c>
      <c r="Q14" s="15">
        <v>2</v>
      </c>
      <c r="R14" s="15">
        <f t="shared" ref="R14:R42" si="6">+P14+Q14</f>
        <v>3</v>
      </c>
      <c r="S14" s="9" t="str">
        <f t="shared" ref="S14:S42" si="7">+IF(AND(R14&gt;=2,R14&lt;=4),"Riesgo Bajo",IF(R14=5,"Riesgo Medio",IF(AND(R14&gt;=6,R14&lt;=7),"Riesgo Alto",IF(AND(R14&gt;=8,R14&lt;=10),"Riesgo Extremo",""))))</f>
        <v>Riesgo Bajo</v>
      </c>
      <c r="T14" s="15" t="s">
        <v>36</v>
      </c>
      <c r="U14" s="15" t="s">
        <v>37</v>
      </c>
      <c r="V14" s="15" t="s">
        <v>38</v>
      </c>
      <c r="W14" s="15" t="s">
        <v>39</v>
      </c>
      <c r="X14" s="15" t="s">
        <v>40</v>
      </c>
      <c r="Y14" s="15" t="s">
        <v>41</v>
      </c>
    </row>
    <row r="15" spans="2:25" ht="108" customHeight="1" x14ac:dyDescent="0.3">
      <c r="B15" s="17">
        <v>9</v>
      </c>
      <c r="C15" s="14" t="s">
        <v>29</v>
      </c>
      <c r="D15" s="14" t="s">
        <v>30</v>
      </c>
      <c r="E15" s="14" t="s">
        <v>31</v>
      </c>
      <c r="F15" s="14" t="s">
        <v>32</v>
      </c>
      <c r="G15" s="9" t="s">
        <v>248</v>
      </c>
      <c r="H15" s="15" t="s">
        <v>42</v>
      </c>
      <c r="I15" s="18">
        <v>2</v>
      </c>
      <c r="J15" s="18">
        <v>3</v>
      </c>
      <c r="K15" s="18">
        <f t="shared" si="4"/>
        <v>5</v>
      </c>
      <c r="L15" s="9" t="str">
        <f t="shared" si="5"/>
        <v>Riesgo Medio</v>
      </c>
      <c r="M15" s="9" t="s">
        <v>34</v>
      </c>
      <c r="N15" s="9" t="s">
        <v>34</v>
      </c>
      <c r="O15" s="15" t="s">
        <v>43</v>
      </c>
      <c r="P15" s="15">
        <v>1</v>
      </c>
      <c r="Q15" s="15">
        <v>2</v>
      </c>
      <c r="R15" s="15">
        <f t="shared" si="6"/>
        <v>3</v>
      </c>
      <c r="S15" s="9" t="str">
        <f t="shared" si="7"/>
        <v>Riesgo Bajo</v>
      </c>
      <c r="T15" s="15" t="s">
        <v>44</v>
      </c>
      <c r="U15" s="15" t="s">
        <v>45</v>
      </c>
      <c r="V15" s="15" t="s">
        <v>38</v>
      </c>
      <c r="W15" s="15" t="s">
        <v>39</v>
      </c>
      <c r="X15" s="15" t="s">
        <v>46</v>
      </c>
      <c r="Y15" s="15" t="s">
        <v>41</v>
      </c>
    </row>
    <row r="16" spans="2:25" ht="167.4" customHeight="1" x14ac:dyDescent="0.3">
      <c r="B16" s="17">
        <v>10</v>
      </c>
      <c r="C16" s="14" t="s">
        <v>29</v>
      </c>
      <c r="D16" s="14" t="s">
        <v>47</v>
      </c>
      <c r="E16" s="14" t="s">
        <v>31</v>
      </c>
      <c r="F16" s="16" t="s">
        <v>48</v>
      </c>
      <c r="G16" s="15" t="s">
        <v>249</v>
      </c>
      <c r="H16" s="15" t="s">
        <v>49</v>
      </c>
      <c r="I16" s="18">
        <v>2</v>
      </c>
      <c r="J16" s="18">
        <v>3</v>
      </c>
      <c r="K16" s="18">
        <f t="shared" si="4"/>
        <v>5</v>
      </c>
      <c r="L16" s="9" t="str">
        <f t="shared" si="5"/>
        <v>Riesgo Medio</v>
      </c>
      <c r="M16" s="9" t="s">
        <v>34</v>
      </c>
      <c r="N16" s="9" t="s">
        <v>34</v>
      </c>
      <c r="O16" s="15" t="s">
        <v>50</v>
      </c>
      <c r="P16" s="15">
        <v>1</v>
      </c>
      <c r="Q16" s="15">
        <v>1</v>
      </c>
      <c r="R16" s="15">
        <f t="shared" si="6"/>
        <v>2</v>
      </c>
      <c r="S16" s="9" t="str">
        <f t="shared" si="7"/>
        <v>Riesgo Bajo</v>
      </c>
      <c r="T16" s="15" t="s">
        <v>44</v>
      </c>
      <c r="U16" s="15" t="s">
        <v>45</v>
      </c>
      <c r="V16" s="15" t="s">
        <v>51</v>
      </c>
      <c r="W16" s="15" t="s">
        <v>52</v>
      </c>
      <c r="X16" s="15" t="s">
        <v>53</v>
      </c>
      <c r="Y16" s="15" t="s">
        <v>54</v>
      </c>
    </row>
    <row r="17" spans="2:25" ht="179.4" customHeight="1" x14ac:dyDescent="0.3">
      <c r="B17" s="17">
        <v>11</v>
      </c>
      <c r="C17" s="14" t="s">
        <v>29</v>
      </c>
      <c r="D17" s="14" t="s">
        <v>55</v>
      </c>
      <c r="E17" s="14" t="s">
        <v>31</v>
      </c>
      <c r="F17" s="14" t="s">
        <v>56</v>
      </c>
      <c r="G17" s="15" t="s">
        <v>250</v>
      </c>
      <c r="H17" s="15" t="s">
        <v>57</v>
      </c>
      <c r="I17" s="18">
        <v>3</v>
      </c>
      <c r="J17" s="18">
        <v>3</v>
      </c>
      <c r="K17" s="18">
        <f t="shared" si="4"/>
        <v>6</v>
      </c>
      <c r="L17" s="9" t="str">
        <f t="shared" si="5"/>
        <v>Riesgo Alto</v>
      </c>
      <c r="M17" s="15"/>
      <c r="N17" s="9" t="s">
        <v>34</v>
      </c>
      <c r="O17" s="15" t="s">
        <v>58</v>
      </c>
      <c r="P17" s="15">
        <v>2</v>
      </c>
      <c r="Q17" s="15">
        <v>2</v>
      </c>
      <c r="R17" s="15">
        <f t="shared" si="6"/>
        <v>4</v>
      </c>
      <c r="S17" s="9" t="str">
        <f t="shared" si="7"/>
        <v>Riesgo Bajo</v>
      </c>
      <c r="T17" s="15" t="s">
        <v>44</v>
      </c>
      <c r="U17" s="15" t="s">
        <v>37</v>
      </c>
      <c r="V17" s="15" t="s">
        <v>38</v>
      </c>
      <c r="W17" s="15" t="s">
        <v>39</v>
      </c>
      <c r="X17" s="15" t="s">
        <v>59</v>
      </c>
      <c r="Y17" s="15" t="s">
        <v>60</v>
      </c>
    </row>
    <row r="18" spans="2:25" ht="169.2" customHeight="1" x14ac:dyDescent="0.3">
      <c r="B18" s="17">
        <v>12</v>
      </c>
      <c r="C18" s="14" t="s">
        <v>29</v>
      </c>
      <c r="D18" s="14" t="s">
        <v>30</v>
      </c>
      <c r="E18" s="14" t="s">
        <v>31</v>
      </c>
      <c r="F18" s="14" t="s">
        <v>56</v>
      </c>
      <c r="G18" s="9" t="s">
        <v>251</v>
      </c>
      <c r="H18" s="15" t="s">
        <v>61</v>
      </c>
      <c r="I18" s="18">
        <v>3</v>
      </c>
      <c r="J18" s="18">
        <v>3</v>
      </c>
      <c r="K18" s="18">
        <f t="shared" si="4"/>
        <v>6</v>
      </c>
      <c r="L18" s="9" t="str">
        <f t="shared" si="5"/>
        <v>Riesgo Alto</v>
      </c>
      <c r="M18" s="9" t="s">
        <v>34</v>
      </c>
      <c r="N18" s="9" t="s">
        <v>34</v>
      </c>
      <c r="O18" s="15" t="s">
        <v>62</v>
      </c>
      <c r="P18" s="15">
        <v>2</v>
      </c>
      <c r="Q18" s="15">
        <v>3</v>
      </c>
      <c r="R18" s="15">
        <f t="shared" si="6"/>
        <v>5</v>
      </c>
      <c r="S18" s="9" t="str">
        <f t="shared" si="7"/>
        <v>Riesgo Medio</v>
      </c>
      <c r="T18" s="15" t="s">
        <v>44</v>
      </c>
      <c r="U18" s="15" t="s">
        <v>45</v>
      </c>
      <c r="V18" s="15" t="s">
        <v>51</v>
      </c>
      <c r="W18" s="15" t="s">
        <v>52</v>
      </c>
      <c r="X18" s="15" t="s">
        <v>63</v>
      </c>
      <c r="Y18" s="15" t="s">
        <v>41</v>
      </c>
    </row>
    <row r="19" spans="2:25" s="22" customFormat="1" ht="252.75" customHeight="1" x14ac:dyDescent="0.3">
      <c r="B19" s="17">
        <v>13</v>
      </c>
      <c r="C19" s="19" t="s">
        <v>29</v>
      </c>
      <c r="D19" s="19" t="s">
        <v>55</v>
      </c>
      <c r="E19" s="19" t="s">
        <v>31</v>
      </c>
      <c r="F19" s="19" t="s">
        <v>56</v>
      </c>
      <c r="G19" s="15" t="s">
        <v>252</v>
      </c>
      <c r="H19" s="20" t="s">
        <v>64</v>
      </c>
      <c r="I19" s="18">
        <v>2</v>
      </c>
      <c r="J19" s="18">
        <v>3</v>
      </c>
      <c r="K19" s="18">
        <f t="shared" si="4"/>
        <v>5</v>
      </c>
      <c r="L19" s="9" t="str">
        <f t="shared" si="5"/>
        <v>Riesgo Medio</v>
      </c>
      <c r="M19" s="21"/>
      <c r="N19" s="21" t="s">
        <v>34</v>
      </c>
      <c r="O19" s="15" t="s">
        <v>65</v>
      </c>
      <c r="P19" s="20">
        <v>1</v>
      </c>
      <c r="Q19" s="20">
        <v>2</v>
      </c>
      <c r="R19" s="15">
        <f t="shared" si="6"/>
        <v>3</v>
      </c>
      <c r="S19" s="9" t="str">
        <f t="shared" si="7"/>
        <v>Riesgo Bajo</v>
      </c>
      <c r="T19" s="20" t="s">
        <v>44</v>
      </c>
      <c r="U19" s="15" t="s">
        <v>37</v>
      </c>
      <c r="V19" s="20" t="s">
        <v>66</v>
      </c>
      <c r="W19" s="20" t="s">
        <v>67</v>
      </c>
      <c r="X19" s="20" t="s">
        <v>68</v>
      </c>
      <c r="Y19" s="20" t="s">
        <v>69</v>
      </c>
    </row>
    <row r="20" spans="2:25" ht="136.94999999999999" customHeight="1" x14ac:dyDescent="0.3">
      <c r="B20" s="17">
        <v>14</v>
      </c>
      <c r="C20" s="14" t="s">
        <v>70</v>
      </c>
      <c r="D20" s="14" t="s">
        <v>55</v>
      </c>
      <c r="E20" s="14" t="s">
        <v>31</v>
      </c>
      <c r="F20" s="14" t="s">
        <v>56</v>
      </c>
      <c r="G20" s="15" t="s">
        <v>253</v>
      </c>
      <c r="H20" s="20" t="s">
        <v>71</v>
      </c>
      <c r="I20" s="18">
        <v>2</v>
      </c>
      <c r="J20" s="18">
        <v>2</v>
      </c>
      <c r="K20" s="18">
        <f t="shared" si="4"/>
        <v>4</v>
      </c>
      <c r="L20" s="9" t="str">
        <f t="shared" si="5"/>
        <v>Riesgo Bajo</v>
      </c>
      <c r="M20" s="9"/>
      <c r="N20" s="9" t="s">
        <v>34</v>
      </c>
      <c r="O20" s="15" t="s">
        <v>72</v>
      </c>
      <c r="P20" s="15">
        <v>1</v>
      </c>
      <c r="Q20" s="15">
        <v>2</v>
      </c>
      <c r="R20" s="15">
        <v>3</v>
      </c>
      <c r="S20" s="9" t="str">
        <f t="shared" si="7"/>
        <v>Riesgo Bajo</v>
      </c>
      <c r="T20" s="15" t="s">
        <v>73</v>
      </c>
      <c r="U20" s="15" t="s">
        <v>37</v>
      </c>
      <c r="V20" s="15" t="s">
        <v>38</v>
      </c>
      <c r="W20" s="15" t="s">
        <v>39</v>
      </c>
      <c r="X20" s="15" t="s">
        <v>74</v>
      </c>
      <c r="Y20" s="23" t="s">
        <v>41</v>
      </c>
    </row>
    <row r="21" spans="2:25" ht="151.19999999999999" customHeight="1" x14ac:dyDescent="0.3">
      <c r="B21" s="17">
        <v>15</v>
      </c>
      <c r="C21" s="14" t="s">
        <v>70</v>
      </c>
      <c r="D21" s="14" t="s">
        <v>55</v>
      </c>
      <c r="E21" s="14" t="s">
        <v>31</v>
      </c>
      <c r="F21" s="14" t="s">
        <v>56</v>
      </c>
      <c r="G21" s="15" t="s">
        <v>254</v>
      </c>
      <c r="H21" s="15" t="s">
        <v>75</v>
      </c>
      <c r="I21" s="18">
        <v>3</v>
      </c>
      <c r="J21" s="18">
        <v>4</v>
      </c>
      <c r="K21" s="18">
        <f t="shared" si="4"/>
        <v>7</v>
      </c>
      <c r="L21" s="9" t="str">
        <f t="shared" si="5"/>
        <v>Riesgo Alto</v>
      </c>
      <c r="M21" s="9" t="s">
        <v>34</v>
      </c>
      <c r="N21" s="9" t="s">
        <v>34</v>
      </c>
      <c r="O21" s="15" t="s">
        <v>76</v>
      </c>
      <c r="P21" s="15">
        <v>2</v>
      </c>
      <c r="Q21" s="15">
        <v>3</v>
      </c>
      <c r="R21" s="15">
        <f t="shared" ref="R21" si="8">+P21+Q21</f>
        <v>5</v>
      </c>
      <c r="S21" s="9" t="str">
        <f t="shared" si="7"/>
        <v>Riesgo Medio</v>
      </c>
      <c r="T21" s="15" t="s">
        <v>73</v>
      </c>
      <c r="U21" s="15" t="s">
        <v>45</v>
      </c>
      <c r="V21" s="15" t="s">
        <v>38</v>
      </c>
      <c r="W21" s="15" t="s">
        <v>39</v>
      </c>
      <c r="X21" s="15" t="s">
        <v>77</v>
      </c>
      <c r="Y21" s="23" t="s">
        <v>41</v>
      </c>
    </row>
    <row r="22" spans="2:25" ht="198" customHeight="1" x14ac:dyDescent="0.3">
      <c r="B22" s="17">
        <v>16</v>
      </c>
      <c r="C22" s="14" t="s">
        <v>70</v>
      </c>
      <c r="D22" s="14" t="s">
        <v>55</v>
      </c>
      <c r="E22" s="14" t="s">
        <v>31</v>
      </c>
      <c r="F22" s="14" t="s">
        <v>56</v>
      </c>
      <c r="G22" s="15" t="s">
        <v>255</v>
      </c>
      <c r="H22" s="15" t="s">
        <v>78</v>
      </c>
      <c r="I22" s="18">
        <v>2</v>
      </c>
      <c r="J22" s="18">
        <v>3</v>
      </c>
      <c r="K22" s="18">
        <f t="shared" si="4"/>
        <v>5</v>
      </c>
      <c r="L22" s="9" t="str">
        <f t="shared" si="5"/>
        <v>Riesgo Medio</v>
      </c>
      <c r="M22" s="15"/>
      <c r="N22" s="9" t="s">
        <v>34</v>
      </c>
      <c r="O22" s="15" t="s">
        <v>79</v>
      </c>
      <c r="P22" s="15">
        <v>1</v>
      </c>
      <c r="Q22" s="15">
        <v>2</v>
      </c>
      <c r="R22" s="15">
        <f t="shared" si="6"/>
        <v>3</v>
      </c>
      <c r="S22" s="9" t="str">
        <f t="shared" si="7"/>
        <v>Riesgo Bajo</v>
      </c>
      <c r="T22" s="15" t="s">
        <v>73</v>
      </c>
      <c r="U22" s="15" t="s">
        <v>37</v>
      </c>
      <c r="V22" s="15" t="s">
        <v>80</v>
      </c>
      <c r="W22" s="15" t="s">
        <v>39</v>
      </c>
      <c r="X22" s="15" t="s">
        <v>81</v>
      </c>
      <c r="Y22" s="15" t="s">
        <v>41</v>
      </c>
    </row>
    <row r="23" spans="2:25" s="22" customFormat="1" ht="224.25" customHeight="1" x14ac:dyDescent="0.3">
      <c r="B23" s="17">
        <v>17</v>
      </c>
      <c r="C23" s="19" t="s">
        <v>82</v>
      </c>
      <c r="D23" s="19" t="s">
        <v>55</v>
      </c>
      <c r="E23" s="19" t="s">
        <v>31</v>
      </c>
      <c r="F23" s="19" t="s">
        <v>83</v>
      </c>
      <c r="G23" s="15" t="s">
        <v>256</v>
      </c>
      <c r="H23" s="20" t="s">
        <v>84</v>
      </c>
      <c r="I23" s="18">
        <v>2</v>
      </c>
      <c r="J23" s="18">
        <v>3</v>
      </c>
      <c r="K23" s="18">
        <f t="shared" si="4"/>
        <v>5</v>
      </c>
      <c r="L23" s="9" t="str">
        <f t="shared" si="5"/>
        <v>Riesgo Medio</v>
      </c>
      <c r="M23" s="21"/>
      <c r="N23" s="21" t="s">
        <v>34</v>
      </c>
      <c r="O23" s="20" t="s">
        <v>85</v>
      </c>
      <c r="P23" s="20">
        <v>1</v>
      </c>
      <c r="Q23" s="20">
        <v>2</v>
      </c>
      <c r="R23" s="15">
        <f t="shared" si="6"/>
        <v>3</v>
      </c>
      <c r="S23" s="9" t="str">
        <f t="shared" si="7"/>
        <v>Riesgo Bajo</v>
      </c>
      <c r="T23" s="20" t="s">
        <v>86</v>
      </c>
      <c r="U23" s="15" t="s">
        <v>37</v>
      </c>
      <c r="V23" s="20" t="s">
        <v>38</v>
      </c>
      <c r="W23" s="20" t="s">
        <v>39</v>
      </c>
      <c r="X23" s="20" t="s">
        <v>87</v>
      </c>
      <c r="Y23" s="20" t="s">
        <v>88</v>
      </c>
    </row>
    <row r="24" spans="2:25" s="22" customFormat="1" ht="195" customHeight="1" x14ac:dyDescent="0.3">
      <c r="B24" s="17">
        <v>18</v>
      </c>
      <c r="C24" s="14" t="s">
        <v>82</v>
      </c>
      <c r="D24" s="14" t="s">
        <v>55</v>
      </c>
      <c r="E24" s="16" t="s">
        <v>31</v>
      </c>
      <c r="F24" s="16" t="s">
        <v>56</v>
      </c>
      <c r="G24" s="15" t="s">
        <v>257</v>
      </c>
      <c r="H24" s="15" t="s">
        <v>89</v>
      </c>
      <c r="I24" s="15">
        <v>2</v>
      </c>
      <c r="J24" s="15">
        <v>3</v>
      </c>
      <c r="K24" s="18">
        <f t="shared" si="4"/>
        <v>5</v>
      </c>
      <c r="L24" s="9" t="str">
        <f t="shared" si="5"/>
        <v>Riesgo Medio</v>
      </c>
      <c r="M24" s="9"/>
      <c r="N24" s="9" t="s">
        <v>34</v>
      </c>
      <c r="O24" s="15" t="s">
        <v>90</v>
      </c>
      <c r="P24" s="15">
        <v>1</v>
      </c>
      <c r="Q24" s="15">
        <v>2</v>
      </c>
      <c r="R24" s="15">
        <f t="shared" si="6"/>
        <v>3</v>
      </c>
      <c r="S24" s="9" t="str">
        <f t="shared" si="7"/>
        <v>Riesgo Bajo</v>
      </c>
      <c r="T24" s="15" t="s">
        <v>44</v>
      </c>
      <c r="U24" s="15" t="s">
        <v>37</v>
      </c>
      <c r="V24" s="15" t="s">
        <v>38</v>
      </c>
      <c r="W24" s="24" t="s">
        <v>39</v>
      </c>
      <c r="X24" s="15" t="s">
        <v>91</v>
      </c>
      <c r="Y24" s="15" t="s">
        <v>92</v>
      </c>
    </row>
    <row r="25" spans="2:25" ht="187.5" customHeight="1" x14ac:dyDescent="0.3">
      <c r="B25" s="17">
        <v>19</v>
      </c>
      <c r="C25" s="14" t="s">
        <v>82</v>
      </c>
      <c r="D25" s="14" t="s">
        <v>55</v>
      </c>
      <c r="E25" s="14" t="s">
        <v>31</v>
      </c>
      <c r="F25" s="14" t="s">
        <v>56</v>
      </c>
      <c r="G25" s="15" t="s">
        <v>258</v>
      </c>
      <c r="H25" s="15" t="s">
        <v>93</v>
      </c>
      <c r="I25" s="18">
        <v>2</v>
      </c>
      <c r="J25" s="18">
        <v>3</v>
      </c>
      <c r="K25" s="18">
        <f t="shared" si="4"/>
        <v>5</v>
      </c>
      <c r="L25" s="9" t="str">
        <f t="shared" si="5"/>
        <v>Riesgo Medio</v>
      </c>
      <c r="M25" s="9" t="s">
        <v>34</v>
      </c>
      <c r="N25" s="9" t="s">
        <v>34</v>
      </c>
      <c r="O25" s="15" t="s">
        <v>94</v>
      </c>
      <c r="P25" s="15">
        <v>2</v>
      </c>
      <c r="Q25" s="15">
        <v>2</v>
      </c>
      <c r="R25" s="15">
        <f t="shared" si="6"/>
        <v>4</v>
      </c>
      <c r="S25" s="9" t="str">
        <f t="shared" si="7"/>
        <v>Riesgo Bajo</v>
      </c>
      <c r="T25" s="15" t="s">
        <v>44</v>
      </c>
      <c r="U25" s="15" t="s">
        <v>45</v>
      </c>
      <c r="V25" s="15" t="s">
        <v>95</v>
      </c>
      <c r="W25" s="15" t="s">
        <v>96</v>
      </c>
      <c r="X25" s="15" t="s">
        <v>97</v>
      </c>
      <c r="Y25" s="15" t="s">
        <v>98</v>
      </c>
    </row>
    <row r="26" spans="2:25" s="22" customFormat="1" ht="170.4" customHeight="1" x14ac:dyDescent="0.3">
      <c r="B26" s="17">
        <v>20</v>
      </c>
      <c r="C26" s="14" t="s">
        <v>29</v>
      </c>
      <c r="D26" s="14" t="s">
        <v>30</v>
      </c>
      <c r="E26" s="14" t="s">
        <v>31</v>
      </c>
      <c r="F26" s="14" t="s">
        <v>56</v>
      </c>
      <c r="G26" s="15" t="s">
        <v>259</v>
      </c>
      <c r="H26" s="20" t="s">
        <v>99</v>
      </c>
      <c r="I26" s="18">
        <v>3</v>
      </c>
      <c r="J26" s="18">
        <v>3</v>
      </c>
      <c r="K26" s="18">
        <f t="shared" ref="K26" si="9">+I26+J26</f>
        <v>6</v>
      </c>
      <c r="L26" s="9" t="str">
        <f t="shared" si="5"/>
        <v>Riesgo Alto</v>
      </c>
      <c r="M26" s="21"/>
      <c r="N26" s="21" t="s">
        <v>34</v>
      </c>
      <c r="O26" s="20" t="s">
        <v>260</v>
      </c>
      <c r="P26" s="15">
        <v>2</v>
      </c>
      <c r="Q26" s="15">
        <v>2</v>
      </c>
      <c r="R26" s="15">
        <f t="shared" ref="R26" si="10">+P26+Q26</f>
        <v>4</v>
      </c>
      <c r="S26" s="9" t="str">
        <f t="shared" si="7"/>
        <v>Riesgo Bajo</v>
      </c>
      <c r="T26" s="15" t="s">
        <v>44</v>
      </c>
      <c r="U26" s="15" t="s">
        <v>37</v>
      </c>
      <c r="V26" s="15" t="s">
        <v>38</v>
      </c>
      <c r="W26" s="15" t="s">
        <v>39</v>
      </c>
      <c r="X26" s="20" t="s">
        <v>100</v>
      </c>
      <c r="Y26" s="15" t="s">
        <v>60</v>
      </c>
    </row>
    <row r="27" spans="2:25" ht="170.4" customHeight="1" x14ac:dyDescent="0.3">
      <c r="B27" s="17">
        <v>21</v>
      </c>
      <c r="C27" s="14" t="s">
        <v>70</v>
      </c>
      <c r="D27" s="14" t="s">
        <v>55</v>
      </c>
      <c r="E27" s="14" t="s">
        <v>31</v>
      </c>
      <c r="F27" s="14" t="s">
        <v>56</v>
      </c>
      <c r="G27" s="9" t="s">
        <v>261</v>
      </c>
      <c r="H27" s="15" t="s">
        <v>101</v>
      </c>
      <c r="I27" s="18">
        <v>3</v>
      </c>
      <c r="J27" s="18">
        <v>2</v>
      </c>
      <c r="K27" s="18">
        <f>+I27+J27</f>
        <v>5</v>
      </c>
      <c r="L27" s="9" t="str">
        <f>+IF(AND(K27&gt;=2,K27&lt;=4),"Riesgo Bajo",IF(K27=5,"Riesgo Medio",IF(AND(K27&gt;=6,K27&lt;=7),"Riesgo Alto",IF(AND(K27&gt;=8,K27&lt;=10),"Riesgo Extremo",""))))</f>
        <v>Riesgo Medio</v>
      </c>
      <c r="M27" s="9"/>
      <c r="N27" s="9" t="s">
        <v>34</v>
      </c>
      <c r="O27" s="15" t="s">
        <v>102</v>
      </c>
      <c r="P27" s="15">
        <v>1</v>
      </c>
      <c r="Q27" s="15">
        <v>1</v>
      </c>
      <c r="R27" s="15">
        <f>+P27+Q27</f>
        <v>2</v>
      </c>
      <c r="S27" s="9" t="str">
        <f>+IF(AND(R27&gt;=2,R27&lt;=4),"Riesgo Bajo",IF(R27=5,"Riesgo Medio",IF(AND(R27&gt;=6,R27&lt;=7),"Riesgo Alto",IF(AND(R27&gt;=8,R27&lt;=10),"Riesgo Extremo",""))))</f>
        <v>Riesgo Bajo</v>
      </c>
      <c r="T27" s="15" t="s">
        <v>44</v>
      </c>
      <c r="U27" s="15" t="s">
        <v>37</v>
      </c>
      <c r="V27" s="15" t="s">
        <v>103</v>
      </c>
      <c r="W27" s="15" t="s">
        <v>104</v>
      </c>
      <c r="X27" s="15" t="s">
        <v>105</v>
      </c>
      <c r="Y27" s="15" t="s">
        <v>41</v>
      </c>
    </row>
    <row r="28" spans="2:25" s="22" customFormat="1" ht="183" customHeight="1" x14ac:dyDescent="0.3">
      <c r="B28" s="17">
        <v>22</v>
      </c>
      <c r="C28" s="19" t="s">
        <v>29</v>
      </c>
      <c r="D28" s="19" t="s">
        <v>30</v>
      </c>
      <c r="E28" s="19" t="s">
        <v>31</v>
      </c>
      <c r="F28" s="19" t="s">
        <v>106</v>
      </c>
      <c r="G28" s="15" t="s">
        <v>262</v>
      </c>
      <c r="H28" s="20" t="s">
        <v>78</v>
      </c>
      <c r="I28" s="18">
        <v>2</v>
      </c>
      <c r="J28" s="18">
        <v>3</v>
      </c>
      <c r="K28" s="18">
        <f t="shared" si="4"/>
        <v>5</v>
      </c>
      <c r="L28" s="9" t="str">
        <f t="shared" si="5"/>
        <v>Riesgo Medio</v>
      </c>
      <c r="M28" s="21"/>
      <c r="N28" s="21" t="s">
        <v>34</v>
      </c>
      <c r="O28" s="20" t="s">
        <v>107</v>
      </c>
      <c r="P28" s="20">
        <v>1</v>
      </c>
      <c r="Q28" s="20">
        <v>2</v>
      </c>
      <c r="R28" s="15">
        <f t="shared" si="6"/>
        <v>3</v>
      </c>
      <c r="S28" s="9" t="str">
        <f t="shared" si="7"/>
        <v>Riesgo Bajo</v>
      </c>
      <c r="T28" s="15" t="s">
        <v>44</v>
      </c>
      <c r="U28" s="15" t="s">
        <v>37</v>
      </c>
      <c r="V28" s="20" t="s">
        <v>108</v>
      </c>
      <c r="W28" s="20" t="s">
        <v>39</v>
      </c>
      <c r="X28" s="20" t="s">
        <v>109</v>
      </c>
      <c r="Y28" s="20" t="s">
        <v>41</v>
      </c>
    </row>
    <row r="29" spans="2:25" s="22" customFormat="1" ht="183" customHeight="1" x14ac:dyDescent="0.3">
      <c r="B29" s="17">
        <v>23</v>
      </c>
      <c r="C29" s="14" t="s">
        <v>29</v>
      </c>
      <c r="D29" s="14" t="s">
        <v>30</v>
      </c>
      <c r="E29" s="14" t="s">
        <v>31</v>
      </c>
      <c r="F29" s="16" t="s">
        <v>106</v>
      </c>
      <c r="G29" s="15" t="s">
        <v>263</v>
      </c>
      <c r="H29" s="15" t="s">
        <v>110</v>
      </c>
      <c r="I29" s="15">
        <v>2</v>
      </c>
      <c r="J29" s="15">
        <v>3</v>
      </c>
      <c r="K29" s="18">
        <f t="shared" si="4"/>
        <v>5</v>
      </c>
      <c r="L29" s="9" t="str">
        <f t="shared" si="5"/>
        <v>Riesgo Medio</v>
      </c>
      <c r="M29" s="9"/>
      <c r="N29" s="9" t="s">
        <v>34</v>
      </c>
      <c r="O29" s="15" t="s">
        <v>111</v>
      </c>
      <c r="P29" s="15">
        <v>1</v>
      </c>
      <c r="Q29" s="15">
        <v>2</v>
      </c>
      <c r="R29" s="15">
        <f t="shared" si="6"/>
        <v>3</v>
      </c>
      <c r="S29" s="9" t="str">
        <f t="shared" si="7"/>
        <v>Riesgo Bajo</v>
      </c>
      <c r="T29" s="15" t="s">
        <v>44</v>
      </c>
      <c r="U29" s="15" t="s">
        <v>37</v>
      </c>
      <c r="V29" s="15" t="s">
        <v>38</v>
      </c>
      <c r="W29" s="15" t="s">
        <v>39</v>
      </c>
      <c r="X29" s="20" t="s">
        <v>112</v>
      </c>
      <c r="Y29" s="15" t="s">
        <v>41</v>
      </c>
    </row>
    <row r="30" spans="2:25" s="22" customFormat="1" ht="153" customHeight="1" x14ac:dyDescent="0.3">
      <c r="B30" s="17">
        <v>24</v>
      </c>
      <c r="C30" s="19" t="s">
        <v>29</v>
      </c>
      <c r="D30" s="19" t="s">
        <v>30</v>
      </c>
      <c r="E30" s="19" t="s">
        <v>31</v>
      </c>
      <c r="F30" s="19" t="s">
        <v>113</v>
      </c>
      <c r="G30" s="15" t="s">
        <v>264</v>
      </c>
      <c r="H30" s="20" t="s">
        <v>114</v>
      </c>
      <c r="I30" s="18">
        <v>2</v>
      </c>
      <c r="J30" s="18">
        <v>3</v>
      </c>
      <c r="K30" s="18">
        <f t="shared" si="4"/>
        <v>5</v>
      </c>
      <c r="L30" s="9" t="str">
        <f t="shared" si="5"/>
        <v>Riesgo Medio</v>
      </c>
      <c r="M30" s="21" t="s">
        <v>34</v>
      </c>
      <c r="N30" s="21"/>
      <c r="O30" s="20" t="s">
        <v>115</v>
      </c>
      <c r="P30" s="20">
        <v>1</v>
      </c>
      <c r="Q30" s="20">
        <v>2</v>
      </c>
      <c r="R30" s="15">
        <f t="shared" si="6"/>
        <v>3</v>
      </c>
      <c r="S30" s="9" t="str">
        <f t="shared" si="7"/>
        <v>Riesgo Bajo</v>
      </c>
      <c r="T30" s="20" t="s">
        <v>73</v>
      </c>
      <c r="U30" s="15" t="s">
        <v>116</v>
      </c>
      <c r="V30" s="20" t="s">
        <v>117</v>
      </c>
      <c r="W30" s="20" t="s">
        <v>39</v>
      </c>
      <c r="X30" s="20" t="s">
        <v>118</v>
      </c>
      <c r="Y30" s="20" t="s">
        <v>41</v>
      </c>
    </row>
    <row r="31" spans="2:25" s="22" customFormat="1" ht="181.5" customHeight="1" x14ac:dyDescent="0.3">
      <c r="B31" s="17">
        <v>25</v>
      </c>
      <c r="C31" s="19" t="s">
        <v>29</v>
      </c>
      <c r="D31" s="19" t="s">
        <v>30</v>
      </c>
      <c r="E31" s="19" t="s">
        <v>31</v>
      </c>
      <c r="F31" s="19" t="s">
        <v>32</v>
      </c>
      <c r="G31" s="9" t="s">
        <v>119</v>
      </c>
      <c r="H31" s="20" t="s">
        <v>120</v>
      </c>
      <c r="I31" s="18">
        <v>2</v>
      </c>
      <c r="J31" s="18">
        <v>2</v>
      </c>
      <c r="K31" s="18">
        <f t="shared" si="4"/>
        <v>4</v>
      </c>
      <c r="L31" s="9" t="str">
        <f t="shared" si="5"/>
        <v>Riesgo Bajo</v>
      </c>
      <c r="M31" s="21" t="s">
        <v>34</v>
      </c>
      <c r="N31" s="21"/>
      <c r="O31" s="20" t="s">
        <v>121</v>
      </c>
      <c r="P31" s="20">
        <v>1</v>
      </c>
      <c r="Q31" s="20">
        <v>2</v>
      </c>
      <c r="R31" s="15">
        <f t="shared" si="6"/>
        <v>3</v>
      </c>
      <c r="S31" s="9" t="str">
        <f t="shared" si="7"/>
        <v>Riesgo Bajo</v>
      </c>
      <c r="T31" s="15" t="s">
        <v>44</v>
      </c>
      <c r="U31" s="15" t="s">
        <v>122</v>
      </c>
      <c r="V31" s="20" t="s">
        <v>123</v>
      </c>
      <c r="W31" s="20" t="s">
        <v>39</v>
      </c>
      <c r="X31" s="20" t="s">
        <v>124</v>
      </c>
      <c r="Y31" s="20" t="s">
        <v>41</v>
      </c>
    </row>
    <row r="32" spans="2:25" s="22" customFormat="1" ht="115.5" customHeight="1" x14ac:dyDescent="0.3">
      <c r="B32" s="17">
        <v>26</v>
      </c>
      <c r="C32" s="19" t="s">
        <v>29</v>
      </c>
      <c r="D32" s="19" t="s">
        <v>30</v>
      </c>
      <c r="E32" s="19" t="s">
        <v>31</v>
      </c>
      <c r="F32" s="19" t="s">
        <v>125</v>
      </c>
      <c r="G32" s="15" t="s">
        <v>265</v>
      </c>
      <c r="H32" s="20" t="s">
        <v>126</v>
      </c>
      <c r="I32" s="18">
        <v>2</v>
      </c>
      <c r="J32" s="18">
        <v>2</v>
      </c>
      <c r="K32" s="18">
        <f t="shared" si="4"/>
        <v>4</v>
      </c>
      <c r="L32" s="9" t="str">
        <f t="shared" si="5"/>
        <v>Riesgo Bajo</v>
      </c>
      <c r="M32" s="20"/>
      <c r="N32" s="21" t="s">
        <v>34</v>
      </c>
      <c r="O32" s="20" t="s">
        <v>127</v>
      </c>
      <c r="P32" s="20">
        <v>1</v>
      </c>
      <c r="Q32" s="20">
        <v>2</v>
      </c>
      <c r="R32" s="15">
        <f t="shared" si="6"/>
        <v>3</v>
      </c>
      <c r="S32" s="9" t="str">
        <f t="shared" si="7"/>
        <v>Riesgo Bajo</v>
      </c>
      <c r="T32" s="15" t="s">
        <v>44</v>
      </c>
      <c r="U32" s="15" t="s">
        <v>37</v>
      </c>
      <c r="V32" s="20" t="s">
        <v>38</v>
      </c>
      <c r="W32" s="20" t="s">
        <v>128</v>
      </c>
      <c r="X32" s="20" t="s">
        <v>129</v>
      </c>
      <c r="Y32" s="20" t="s">
        <v>92</v>
      </c>
    </row>
    <row r="33" spans="2:25" s="22" customFormat="1" ht="160.5" customHeight="1" x14ac:dyDescent="0.3">
      <c r="B33" s="17">
        <v>27</v>
      </c>
      <c r="C33" s="14" t="s">
        <v>29</v>
      </c>
      <c r="D33" s="14" t="s">
        <v>30</v>
      </c>
      <c r="E33" s="14" t="s">
        <v>31</v>
      </c>
      <c r="F33" s="16" t="s">
        <v>125</v>
      </c>
      <c r="G33" s="15" t="s">
        <v>266</v>
      </c>
      <c r="H33" s="15" t="s">
        <v>130</v>
      </c>
      <c r="I33" s="18">
        <v>2</v>
      </c>
      <c r="J33" s="18">
        <v>2</v>
      </c>
      <c r="K33" s="18">
        <f t="shared" ref="K33:K34" si="11">+I33+J33</f>
        <v>4</v>
      </c>
      <c r="L33" s="9" t="str">
        <f t="shared" si="5"/>
        <v>Riesgo Bajo</v>
      </c>
      <c r="M33" s="15"/>
      <c r="N33" s="9" t="s">
        <v>34</v>
      </c>
      <c r="O33" s="15" t="s">
        <v>131</v>
      </c>
      <c r="P33" s="20">
        <v>1</v>
      </c>
      <c r="Q33" s="20">
        <v>2</v>
      </c>
      <c r="R33" s="15">
        <f t="shared" ref="R33" si="12">+P33+Q33</f>
        <v>3</v>
      </c>
      <c r="S33" s="9" t="str">
        <f t="shared" si="7"/>
        <v>Riesgo Bajo</v>
      </c>
      <c r="T33" s="15" t="s">
        <v>44</v>
      </c>
      <c r="U33" s="15" t="s">
        <v>132</v>
      </c>
      <c r="V33" s="15" t="s">
        <v>38</v>
      </c>
      <c r="W33" s="15" t="s">
        <v>39</v>
      </c>
      <c r="X33" s="24" t="s">
        <v>133</v>
      </c>
      <c r="Y33" s="15" t="s">
        <v>92</v>
      </c>
    </row>
    <row r="34" spans="2:25" s="22" customFormat="1" ht="139.94999999999999" customHeight="1" x14ac:dyDescent="0.3">
      <c r="B34" s="17">
        <v>28</v>
      </c>
      <c r="C34" s="14" t="s">
        <v>29</v>
      </c>
      <c r="D34" s="14" t="s">
        <v>30</v>
      </c>
      <c r="E34" s="14" t="s">
        <v>31</v>
      </c>
      <c r="F34" s="16" t="s">
        <v>125</v>
      </c>
      <c r="G34" s="15" t="s">
        <v>267</v>
      </c>
      <c r="H34" s="15" t="s">
        <v>134</v>
      </c>
      <c r="I34" s="15">
        <v>2</v>
      </c>
      <c r="J34" s="15">
        <v>2</v>
      </c>
      <c r="K34" s="18">
        <f t="shared" si="11"/>
        <v>4</v>
      </c>
      <c r="L34" s="9" t="str">
        <f t="shared" si="5"/>
        <v>Riesgo Bajo</v>
      </c>
      <c r="M34" s="15"/>
      <c r="N34" s="9" t="s">
        <v>34</v>
      </c>
      <c r="O34" s="15" t="s">
        <v>135</v>
      </c>
      <c r="P34" s="15">
        <v>1</v>
      </c>
      <c r="Q34" s="15">
        <v>2</v>
      </c>
      <c r="R34" s="15">
        <v>3</v>
      </c>
      <c r="S34" s="9" t="str">
        <f t="shared" si="7"/>
        <v>Riesgo Bajo</v>
      </c>
      <c r="T34" s="15" t="s">
        <v>44</v>
      </c>
      <c r="U34" s="15" t="s">
        <v>136</v>
      </c>
      <c r="V34" s="15" t="s">
        <v>38</v>
      </c>
      <c r="W34" s="15" t="s">
        <v>137</v>
      </c>
      <c r="X34" s="24" t="s">
        <v>138</v>
      </c>
      <c r="Y34" s="15" t="s">
        <v>41</v>
      </c>
    </row>
    <row r="35" spans="2:25" s="26" customFormat="1" ht="141.75" customHeight="1" x14ac:dyDescent="0.3">
      <c r="B35" s="17">
        <v>29</v>
      </c>
      <c r="C35" s="19" t="s">
        <v>29</v>
      </c>
      <c r="D35" s="19" t="s">
        <v>30</v>
      </c>
      <c r="E35" s="19" t="s">
        <v>31</v>
      </c>
      <c r="F35" s="19" t="s">
        <v>139</v>
      </c>
      <c r="G35" s="15" t="s">
        <v>268</v>
      </c>
      <c r="H35" s="20" t="s">
        <v>140</v>
      </c>
      <c r="I35" s="18">
        <v>2</v>
      </c>
      <c r="J35" s="18">
        <v>2</v>
      </c>
      <c r="K35" s="18">
        <f t="shared" si="4"/>
        <v>4</v>
      </c>
      <c r="L35" s="9" t="str">
        <f t="shared" si="5"/>
        <v>Riesgo Bajo</v>
      </c>
      <c r="M35" s="21"/>
      <c r="N35" s="25" t="s">
        <v>34</v>
      </c>
      <c r="O35" s="20" t="s">
        <v>141</v>
      </c>
      <c r="P35" s="20">
        <v>1</v>
      </c>
      <c r="Q35" s="20">
        <v>2</v>
      </c>
      <c r="R35" s="15">
        <f t="shared" si="6"/>
        <v>3</v>
      </c>
      <c r="S35" s="9" t="str">
        <f t="shared" si="7"/>
        <v>Riesgo Bajo</v>
      </c>
      <c r="T35" s="15" t="s">
        <v>44</v>
      </c>
      <c r="U35" s="15" t="s">
        <v>37</v>
      </c>
      <c r="V35" s="20" t="s">
        <v>38</v>
      </c>
      <c r="W35" s="20" t="s">
        <v>137</v>
      </c>
      <c r="X35" s="20" t="s">
        <v>142</v>
      </c>
      <c r="Y35" s="20" t="s">
        <v>143</v>
      </c>
    </row>
    <row r="36" spans="2:25" s="26" customFormat="1" ht="152.25" customHeight="1" x14ac:dyDescent="0.3">
      <c r="B36" s="17">
        <v>30</v>
      </c>
      <c r="C36" s="19" t="s">
        <v>29</v>
      </c>
      <c r="D36" s="19" t="s">
        <v>30</v>
      </c>
      <c r="E36" s="19" t="s">
        <v>31</v>
      </c>
      <c r="F36" s="19" t="s">
        <v>144</v>
      </c>
      <c r="G36" s="15" t="s">
        <v>269</v>
      </c>
      <c r="H36" s="20" t="s">
        <v>145</v>
      </c>
      <c r="I36" s="18">
        <v>2</v>
      </c>
      <c r="J36" s="18">
        <v>2</v>
      </c>
      <c r="K36" s="18">
        <f t="shared" si="4"/>
        <v>4</v>
      </c>
      <c r="L36" s="9" t="str">
        <f t="shared" si="5"/>
        <v>Riesgo Bajo</v>
      </c>
      <c r="M36" s="21"/>
      <c r="N36" s="25" t="s">
        <v>34</v>
      </c>
      <c r="O36" s="20" t="s">
        <v>146</v>
      </c>
      <c r="P36" s="20">
        <v>1</v>
      </c>
      <c r="Q36" s="20">
        <v>1</v>
      </c>
      <c r="R36" s="15">
        <f t="shared" si="6"/>
        <v>2</v>
      </c>
      <c r="S36" s="9" t="str">
        <f t="shared" si="7"/>
        <v>Riesgo Bajo</v>
      </c>
      <c r="T36" s="20" t="s">
        <v>44</v>
      </c>
      <c r="U36" s="15" t="s">
        <v>37</v>
      </c>
      <c r="V36" s="15" t="s">
        <v>38</v>
      </c>
      <c r="W36" s="15" t="s">
        <v>52</v>
      </c>
      <c r="X36" s="20" t="s">
        <v>147</v>
      </c>
      <c r="Y36" s="20" t="s">
        <v>148</v>
      </c>
    </row>
    <row r="37" spans="2:25" s="27" customFormat="1" ht="189" customHeight="1" x14ac:dyDescent="0.3">
      <c r="B37" s="17">
        <v>31</v>
      </c>
      <c r="C37" s="14" t="s">
        <v>29</v>
      </c>
      <c r="D37" s="14" t="s">
        <v>30</v>
      </c>
      <c r="E37" s="14" t="s">
        <v>31</v>
      </c>
      <c r="F37" s="16" t="s">
        <v>149</v>
      </c>
      <c r="G37" s="15" t="s">
        <v>270</v>
      </c>
      <c r="H37" s="15" t="s">
        <v>150</v>
      </c>
      <c r="I37" s="18">
        <v>2</v>
      </c>
      <c r="J37" s="18">
        <v>3</v>
      </c>
      <c r="K37" s="18">
        <f t="shared" si="4"/>
        <v>5</v>
      </c>
      <c r="L37" s="9" t="str">
        <f t="shared" si="5"/>
        <v>Riesgo Medio</v>
      </c>
      <c r="M37" s="9" t="s">
        <v>34</v>
      </c>
      <c r="N37" s="17" t="s">
        <v>34</v>
      </c>
      <c r="O37" s="15" t="s">
        <v>151</v>
      </c>
      <c r="P37" s="15">
        <v>1</v>
      </c>
      <c r="Q37" s="15">
        <v>2</v>
      </c>
      <c r="R37" s="15">
        <f t="shared" si="6"/>
        <v>3</v>
      </c>
      <c r="S37" s="9" t="str">
        <f t="shared" si="7"/>
        <v>Riesgo Bajo</v>
      </c>
      <c r="T37" s="15" t="s">
        <v>44</v>
      </c>
      <c r="U37" s="15" t="s">
        <v>45</v>
      </c>
      <c r="V37" s="15" t="s">
        <v>152</v>
      </c>
      <c r="W37" s="15" t="s">
        <v>39</v>
      </c>
      <c r="X37" s="15" t="s">
        <v>153</v>
      </c>
      <c r="Y37" s="15" t="s">
        <v>154</v>
      </c>
    </row>
    <row r="38" spans="2:25" s="28" customFormat="1" ht="91.8" x14ac:dyDescent="0.3">
      <c r="B38" s="17">
        <v>32</v>
      </c>
      <c r="C38" s="14" t="s">
        <v>29</v>
      </c>
      <c r="D38" s="14" t="s">
        <v>47</v>
      </c>
      <c r="E38" s="14" t="s">
        <v>31</v>
      </c>
      <c r="F38" s="14" t="s">
        <v>155</v>
      </c>
      <c r="G38" s="9" t="s">
        <v>271</v>
      </c>
      <c r="H38" s="15" t="s">
        <v>156</v>
      </c>
      <c r="I38" s="18">
        <v>3</v>
      </c>
      <c r="J38" s="18">
        <v>3</v>
      </c>
      <c r="K38" s="18">
        <f t="shared" si="4"/>
        <v>6</v>
      </c>
      <c r="L38" s="9" t="str">
        <f t="shared" si="5"/>
        <v>Riesgo Alto</v>
      </c>
      <c r="M38" s="9"/>
      <c r="N38" s="9" t="s">
        <v>34</v>
      </c>
      <c r="O38" s="15" t="s">
        <v>157</v>
      </c>
      <c r="P38" s="15">
        <v>2</v>
      </c>
      <c r="Q38" s="15">
        <v>2</v>
      </c>
      <c r="R38" s="15">
        <f t="shared" si="6"/>
        <v>4</v>
      </c>
      <c r="S38" s="9" t="str">
        <f t="shared" si="7"/>
        <v>Riesgo Bajo</v>
      </c>
      <c r="T38" s="15" t="s">
        <v>44</v>
      </c>
      <c r="U38" s="15" t="s">
        <v>37</v>
      </c>
      <c r="V38" s="15" t="s">
        <v>38</v>
      </c>
      <c r="W38" s="15" t="s">
        <v>158</v>
      </c>
      <c r="X38" s="15" t="s">
        <v>159</v>
      </c>
      <c r="Y38" s="15" t="s">
        <v>160</v>
      </c>
    </row>
    <row r="39" spans="2:25" ht="150.6" customHeight="1" x14ac:dyDescent="0.3">
      <c r="B39" s="17">
        <v>33</v>
      </c>
      <c r="C39" s="14" t="s">
        <v>29</v>
      </c>
      <c r="D39" s="14" t="s">
        <v>30</v>
      </c>
      <c r="E39" s="14" t="s">
        <v>31</v>
      </c>
      <c r="F39" s="14" t="s">
        <v>161</v>
      </c>
      <c r="G39" s="9" t="s">
        <v>272</v>
      </c>
      <c r="H39" s="15" t="s">
        <v>162</v>
      </c>
      <c r="I39" s="18">
        <v>2</v>
      </c>
      <c r="J39" s="18">
        <v>2</v>
      </c>
      <c r="K39" s="18">
        <f t="shared" si="4"/>
        <v>4</v>
      </c>
      <c r="L39" s="9" t="str">
        <f t="shared" si="5"/>
        <v>Riesgo Bajo</v>
      </c>
      <c r="M39" s="9" t="s">
        <v>34</v>
      </c>
      <c r="N39" s="9" t="s">
        <v>34</v>
      </c>
      <c r="O39" s="15" t="s">
        <v>163</v>
      </c>
      <c r="P39" s="15">
        <v>1</v>
      </c>
      <c r="Q39" s="15">
        <v>1</v>
      </c>
      <c r="R39" s="15">
        <f t="shared" si="6"/>
        <v>2</v>
      </c>
      <c r="S39" s="9" t="str">
        <f t="shared" si="7"/>
        <v>Riesgo Bajo</v>
      </c>
      <c r="T39" s="15" t="s">
        <v>44</v>
      </c>
      <c r="U39" s="15" t="s">
        <v>45</v>
      </c>
      <c r="V39" s="15" t="s">
        <v>164</v>
      </c>
      <c r="W39" s="15" t="s">
        <v>158</v>
      </c>
      <c r="X39" s="15" t="s">
        <v>165</v>
      </c>
      <c r="Y39" s="15" t="s">
        <v>166</v>
      </c>
    </row>
    <row r="40" spans="2:25" ht="150" customHeight="1" x14ac:dyDescent="0.3">
      <c r="B40" s="17">
        <v>34</v>
      </c>
      <c r="C40" s="14" t="s">
        <v>29</v>
      </c>
      <c r="D40" s="14" t="s">
        <v>30</v>
      </c>
      <c r="E40" s="14" t="s">
        <v>31</v>
      </c>
      <c r="F40" s="16" t="s">
        <v>167</v>
      </c>
      <c r="G40" s="15" t="s">
        <v>273</v>
      </c>
      <c r="H40" s="29" t="s">
        <v>168</v>
      </c>
      <c r="I40" s="30">
        <v>2</v>
      </c>
      <c r="J40" s="30">
        <v>2</v>
      </c>
      <c r="K40" s="18">
        <f t="shared" si="4"/>
        <v>4</v>
      </c>
      <c r="L40" s="9" t="str">
        <f t="shared" si="5"/>
        <v>Riesgo Bajo</v>
      </c>
      <c r="M40" s="31"/>
      <c r="N40" s="32" t="s">
        <v>34</v>
      </c>
      <c r="O40" s="29" t="s">
        <v>169</v>
      </c>
      <c r="P40" s="29">
        <v>1</v>
      </c>
      <c r="Q40" s="29">
        <v>1</v>
      </c>
      <c r="R40" s="15">
        <f t="shared" si="6"/>
        <v>2</v>
      </c>
      <c r="S40" s="9" t="str">
        <f t="shared" si="7"/>
        <v>Riesgo Bajo</v>
      </c>
      <c r="T40" s="29" t="s">
        <v>44</v>
      </c>
      <c r="U40" s="29" t="s">
        <v>37</v>
      </c>
      <c r="V40" s="15" t="s">
        <v>152</v>
      </c>
      <c r="W40" s="29" t="s">
        <v>39</v>
      </c>
      <c r="X40" s="29" t="s">
        <v>170</v>
      </c>
      <c r="Y40" s="33" t="s">
        <v>171</v>
      </c>
    </row>
    <row r="41" spans="2:25" ht="141" customHeight="1" x14ac:dyDescent="0.3">
      <c r="B41" s="17">
        <v>35</v>
      </c>
      <c r="C41" s="14" t="s">
        <v>29</v>
      </c>
      <c r="D41" s="14" t="s">
        <v>30</v>
      </c>
      <c r="E41" s="16" t="s">
        <v>225</v>
      </c>
      <c r="F41" s="10" t="s">
        <v>275</v>
      </c>
      <c r="G41" s="15" t="s">
        <v>291</v>
      </c>
      <c r="H41" s="15" t="s">
        <v>276</v>
      </c>
      <c r="I41" s="15">
        <v>3</v>
      </c>
      <c r="J41" s="15">
        <v>3</v>
      </c>
      <c r="K41" s="15">
        <f t="shared" si="4"/>
        <v>6</v>
      </c>
      <c r="L41" s="9" t="str">
        <f t="shared" si="5"/>
        <v>Riesgo Alto</v>
      </c>
      <c r="M41" s="9" t="s">
        <v>34</v>
      </c>
      <c r="N41" s="9" t="s">
        <v>34</v>
      </c>
      <c r="O41" s="15" t="s">
        <v>277</v>
      </c>
      <c r="P41" s="15">
        <v>2</v>
      </c>
      <c r="Q41" s="15">
        <v>2</v>
      </c>
      <c r="R41" s="15">
        <f t="shared" si="6"/>
        <v>4</v>
      </c>
      <c r="S41" s="9" t="str">
        <f t="shared" si="7"/>
        <v>Riesgo Bajo</v>
      </c>
      <c r="T41" s="15" t="s">
        <v>73</v>
      </c>
      <c r="U41" s="15" t="s">
        <v>221</v>
      </c>
      <c r="V41" s="15" t="s">
        <v>234</v>
      </c>
      <c r="W41" s="15" t="s">
        <v>278</v>
      </c>
      <c r="X41" s="15" t="s">
        <v>279</v>
      </c>
      <c r="Y41" s="15" t="s">
        <v>280</v>
      </c>
    </row>
    <row r="42" spans="2:25" ht="115.2" x14ac:dyDescent="0.3">
      <c r="B42" s="17">
        <v>36</v>
      </c>
      <c r="C42" s="14" t="s">
        <v>70</v>
      </c>
      <c r="D42" s="14" t="s">
        <v>201</v>
      </c>
      <c r="E42" s="14" t="s">
        <v>230</v>
      </c>
      <c r="F42" s="10" t="s">
        <v>275</v>
      </c>
      <c r="G42" s="15" t="s">
        <v>292</v>
      </c>
      <c r="H42" s="15" t="s">
        <v>281</v>
      </c>
      <c r="I42" s="15">
        <v>3</v>
      </c>
      <c r="J42" s="15">
        <v>3</v>
      </c>
      <c r="K42" s="15">
        <f t="shared" si="4"/>
        <v>6</v>
      </c>
      <c r="L42" s="9" t="str">
        <f t="shared" si="5"/>
        <v>Riesgo Alto</v>
      </c>
      <c r="M42" s="9" t="s">
        <v>34</v>
      </c>
      <c r="N42" s="9" t="s">
        <v>34</v>
      </c>
      <c r="O42" s="15" t="s">
        <v>282</v>
      </c>
      <c r="P42" s="15">
        <v>2</v>
      </c>
      <c r="Q42" s="15">
        <v>2</v>
      </c>
      <c r="R42" s="15">
        <f t="shared" si="6"/>
        <v>4</v>
      </c>
      <c r="S42" s="9" t="str">
        <f t="shared" si="7"/>
        <v>Riesgo Bajo</v>
      </c>
      <c r="T42" s="15" t="s">
        <v>44</v>
      </c>
      <c r="U42" s="15" t="s">
        <v>116</v>
      </c>
      <c r="V42" s="15" t="s">
        <v>234</v>
      </c>
      <c r="W42" s="15" t="s">
        <v>278</v>
      </c>
      <c r="X42" s="15" t="s">
        <v>283</v>
      </c>
      <c r="Y42" s="15" t="s">
        <v>284</v>
      </c>
    </row>
    <row r="43" spans="2:25" ht="140.4" x14ac:dyDescent="0.3">
      <c r="B43" s="17">
        <v>37</v>
      </c>
      <c r="C43" s="14" t="s">
        <v>29</v>
      </c>
      <c r="D43" s="14" t="s">
        <v>30</v>
      </c>
      <c r="E43" s="16" t="s">
        <v>285</v>
      </c>
      <c r="F43" s="16" t="s">
        <v>294</v>
      </c>
      <c r="G43" s="15" t="s">
        <v>293</v>
      </c>
      <c r="H43" s="15" t="s">
        <v>286</v>
      </c>
      <c r="I43" s="15">
        <v>2</v>
      </c>
      <c r="J43" s="15">
        <v>2</v>
      </c>
      <c r="K43" s="18">
        <f t="shared" si="4"/>
        <v>4</v>
      </c>
      <c r="L43" s="9" t="str">
        <f t="shared" si="5"/>
        <v>Riesgo Bajo</v>
      </c>
      <c r="M43" s="9"/>
      <c r="N43" s="9" t="s">
        <v>34</v>
      </c>
      <c r="O43" s="15" t="s">
        <v>287</v>
      </c>
      <c r="P43" s="15">
        <v>1</v>
      </c>
      <c r="Q43" s="15">
        <v>1</v>
      </c>
      <c r="R43" s="15">
        <f t="shared" ref="R43" si="13">+P43+Q43</f>
        <v>2</v>
      </c>
      <c r="S43" s="9" t="str">
        <f t="shared" ref="S43" si="14">+IF(AND(R43&gt;=2,R43&lt;=4),"Riesgo Bajo",IF(R43=5,"Riesgo Medio",IF(AND(R43&gt;=6,R43&lt;=7),"Riesgo Alto",IF(AND(R43&gt;=8,R43&lt;=10),"Riesgo Extremo",""))))</f>
        <v>Riesgo Bajo</v>
      </c>
      <c r="T43" s="15" t="s">
        <v>44</v>
      </c>
      <c r="U43" s="15" t="s">
        <v>136</v>
      </c>
      <c r="V43" s="15" t="s">
        <v>288</v>
      </c>
      <c r="W43" s="15" t="s">
        <v>289</v>
      </c>
      <c r="X43" s="24" t="s">
        <v>290</v>
      </c>
      <c r="Y43" s="15" t="s">
        <v>41</v>
      </c>
    </row>
  </sheetData>
  <mergeCells count="25">
    <mergeCell ref="M4:N4"/>
    <mergeCell ref="O4:O6"/>
    <mergeCell ref="G2:Y2"/>
    <mergeCell ref="M5:M6"/>
    <mergeCell ref="N5:N6"/>
    <mergeCell ref="V4:V6"/>
    <mergeCell ref="W4:W6"/>
    <mergeCell ref="P4:S5"/>
    <mergeCell ref="X4:Y5"/>
    <mergeCell ref="B1:F3"/>
    <mergeCell ref="G1:Y1"/>
    <mergeCell ref="G3:Y3"/>
    <mergeCell ref="B4:B6"/>
    <mergeCell ref="C4:C6"/>
    <mergeCell ref="D4:D6"/>
    <mergeCell ref="E4:E6"/>
    <mergeCell ref="F4:F6"/>
    <mergeCell ref="G4:G6"/>
    <mergeCell ref="H4:H6"/>
    <mergeCell ref="I4:I6"/>
    <mergeCell ref="T4:T6"/>
    <mergeCell ref="U4:U6"/>
    <mergeCell ref="J4:J6"/>
    <mergeCell ref="K4:K6"/>
    <mergeCell ref="L4:L6"/>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541168-1532-4A18-A91C-601946CC143E}">
  <dimension ref="B1:G24"/>
  <sheetViews>
    <sheetView topLeftCell="A5" workbookViewId="0">
      <selection activeCell="C14" sqref="C14"/>
    </sheetView>
  </sheetViews>
  <sheetFormatPr baseColWidth="10" defaultColWidth="11.44140625" defaultRowHeight="14.4" x14ac:dyDescent="0.3"/>
  <cols>
    <col min="2" max="2" width="15.6640625" customWidth="1"/>
    <col min="3" max="3" width="26.109375" customWidth="1"/>
    <col min="5" max="5" width="18.109375" customWidth="1"/>
    <col min="6" max="6" width="25.33203125" customWidth="1"/>
  </cols>
  <sheetData>
    <row r="1" spans="2:7" ht="15.6" x14ac:dyDescent="0.3">
      <c r="B1" s="65" t="s">
        <v>172</v>
      </c>
      <c r="C1" s="66"/>
      <c r="D1" s="2"/>
      <c r="E1" s="65" t="s">
        <v>173</v>
      </c>
      <c r="F1" s="66"/>
    </row>
    <row r="2" spans="2:7" ht="15.6" x14ac:dyDescent="0.3">
      <c r="B2" s="2"/>
      <c r="C2" s="2"/>
      <c r="D2" s="2"/>
      <c r="E2" s="3"/>
      <c r="F2" s="4"/>
    </row>
    <row r="3" spans="2:7" ht="31.2" x14ac:dyDescent="0.3">
      <c r="B3" s="5" t="s">
        <v>26</v>
      </c>
      <c r="C3" s="5" t="s">
        <v>25</v>
      </c>
      <c r="D3" s="2"/>
      <c r="E3" s="5" t="s">
        <v>174</v>
      </c>
      <c r="F3" s="1" t="s">
        <v>26</v>
      </c>
      <c r="G3" s="6"/>
    </row>
    <row r="4" spans="2:7" ht="15.6" x14ac:dyDescent="0.3">
      <c r="B4" s="2"/>
      <c r="C4" s="2"/>
      <c r="D4" s="2"/>
      <c r="E4" s="3"/>
      <c r="F4" s="4"/>
      <c r="G4" s="6"/>
    </row>
    <row r="5" spans="2:7" ht="16.8" x14ac:dyDescent="0.3">
      <c r="B5" s="5" t="s">
        <v>175</v>
      </c>
      <c r="C5" s="5">
        <v>1</v>
      </c>
      <c r="D5" s="2"/>
      <c r="E5" s="5" t="s">
        <v>176</v>
      </c>
      <c r="F5" s="7" t="s">
        <v>177</v>
      </c>
      <c r="G5" s="6"/>
    </row>
    <row r="6" spans="2:7" ht="16.8" x14ac:dyDescent="0.3">
      <c r="B6" s="5" t="s">
        <v>178</v>
      </c>
      <c r="C6" s="5">
        <v>2</v>
      </c>
      <c r="D6" s="2"/>
      <c r="E6" s="5" t="s">
        <v>179</v>
      </c>
      <c r="F6" s="7" t="s">
        <v>180</v>
      </c>
      <c r="G6" s="6"/>
    </row>
    <row r="7" spans="2:7" ht="16.8" x14ac:dyDescent="0.3">
      <c r="B7" s="5" t="s">
        <v>181</v>
      </c>
      <c r="C7" s="5">
        <v>3</v>
      </c>
      <c r="D7" s="2"/>
      <c r="E7" s="5">
        <v>5</v>
      </c>
      <c r="F7" s="7" t="s">
        <v>182</v>
      </c>
      <c r="G7" s="6"/>
    </row>
    <row r="8" spans="2:7" ht="16.8" x14ac:dyDescent="0.3">
      <c r="B8" s="5" t="s">
        <v>183</v>
      </c>
      <c r="C8" s="5">
        <v>4</v>
      </c>
      <c r="D8" s="2"/>
      <c r="E8" s="5" t="s">
        <v>184</v>
      </c>
      <c r="F8" s="7" t="s">
        <v>185</v>
      </c>
      <c r="G8" s="6"/>
    </row>
    <row r="9" spans="2:7" ht="33.6" x14ac:dyDescent="0.3">
      <c r="B9" s="5" t="s">
        <v>186</v>
      </c>
      <c r="C9" s="5">
        <v>5</v>
      </c>
      <c r="D9" s="2"/>
      <c r="E9" s="5">
        <v>1</v>
      </c>
      <c r="F9" s="7" t="s">
        <v>187</v>
      </c>
      <c r="G9" s="6"/>
    </row>
    <row r="10" spans="2:7" ht="15.6" x14ac:dyDescent="0.3">
      <c r="B10" s="8"/>
      <c r="C10" s="8"/>
      <c r="D10" s="2"/>
      <c r="E10" s="8"/>
      <c r="F10" s="8"/>
      <c r="G10" s="6"/>
    </row>
    <row r="11" spans="2:7" ht="15.6" x14ac:dyDescent="0.3">
      <c r="B11" s="8"/>
      <c r="C11" s="8"/>
      <c r="D11" s="3"/>
      <c r="E11" s="4"/>
      <c r="F11" s="4"/>
      <c r="G11" s="6"/>
    </row>
    <row r="12" spans="2:7" ht="15.6" x14ac:dyDescent="0.3">
      <c r="B12" s="65" t="s">
        <v>188</v>
      </c>
      <c r="C12" s="66"/>
      <c r="D12" s="3"/>
      <c r="E12" s="65" t="s">
        <v>173</v>
      </c>
      <c r="F12" s="66"/>
      <c r="G12" s="6"/>
    </row>
    <row r="13" spans="2:7" ht="15.6" x14ac:dyDescent="0.3">
      <c r="B13" s="2"/>
      <c r="C13" s="2"/>
      <c r="D13" s="3"/>
      <c r="E13" s="4"/>
      <c r="F13" s="4"/>
      <c r="G13" s="6"/>
    </row>
    <row r="14" spans="2:7" ht="15.6" x14ac:dyDescent="0.3">
      <c r="B14" s="5" t="s">
        <v>26</v>
      </c>
      <c r="C14" s="5" t="s">
        <v>189</v>
      </c>
      <c r="D14" s="3"/>
      <c r="E14" s="5" t="s">
        <v>190</v>
      </c>
      <c r="F14" s="1" t="s">
        <v>191</v>
      </c>
      <c r="G14" s="6"/>
    </row>
    <row r="15" spans="2:7" ht="15.6" x14ac:dyDescent="0.3">
      <c r="B15" s="2"/>
      <c r="C15" s="2"/>
      <c r="D15" s="3"/>
      <c r="E15" s="4"/>
      <c r="F15" s="4"/>
      <c r="G15" s="6"/>
    </row>
    <row r="16" spans="2:7" ht="15.6" x14ac:dyDescent="0.3">
      <c r="B16" s="5" t="s">
        <v>192</v>
      </c>
      <c r="C16" s="5">
        <v>1</v>
      </c>
      <c r="D16" s="3"/>
      <c r="E16" s="5" t="s">
        <v>193</v>
      </c>
      <c r="F16" s="1" t="s">
        <v>194</v>
      </c>
      <c r="G16" s="6"/>
    </row>
    <row r="17" spans="2:7" ht="15.6" x14ac:dyDescent="0.3">
      <c r="B17" s="5" t="s">
        <v>195</v>
      </c>
      <c r="C17" s="5">
        <v>2</v>
      </c>
      <c r="D17" s="3"/>
      <c r="E17" s="5" t="s">
        <v>196</v>
      </c>
      <c r="F17" s="1" t="s">
        <v>197</v>
      </c>
      <c r="G17" s="6"/>
    </row>
    <row r="18" spans="2:7" ht="15.6" x14ac:dyDescent="0.3">
      <c r="B18" s="5" t="s">
        <v>198</v>
      </c>
      <c r="C18" s="5">
        <v>3</v>
      </c>
      <c r="D18" s="3"/>
      <c r="E18" s="4"/>
      <c r="F18" s="4"/>
      <c r="G18" s="6"/>
    </row>
    <row r="19" spans="2:7" ht="15.6" x14ac:dyDescent="0.3">
      <c r="B19" s="5" t="s">
        <v>199</v>
      </c>
      <c r="C19" s="5">
        <v>4</v>
      </c>
      <c r="D19" s="3"/>
      <c r="E19" s="4"/>
      <c r="F19" s="4"/>
      <c r="G19" s="6"/>
    </row>
    <row r="20" spans="2:7" ht="15.6" x14ac:dyDescent="0.3">
      <c r="B20" s="5" t="s">
        <v>200</v>
      </c>
      <c r="C20" s="5">
        <v>5</v>
      </c>
      <c r="D20" s="3"/>
      <c r="E20" s="4"/>
      <c r="F20" s="4"/>
      <c r="G20" s="6"/>
    </row>
    <row r="21" spans="2:7" x14ac:dyDescent="0.3">
      <c r="B21" s="6"/>
      <c r="C21" s="6"/>
      <c r="D21" s="6"/>
      <c r="E21" s="6"/>
      <c r="F21" s="6"/>
      <c r="G21" s="6"/>
    </row>
    <row r="22" spans="2:7" x14ac:dyDescent="0.3">
      <c r="B22" s="6"/>
      <c r="C22" s="6"/>
      <c r="D22" s="6"/>
      <c r="E22" s="6"/>
      <c r="F22" s="6"/>
      <c r="G22" s="6"/>
    </row>
    <row r="23" spans="2:7" x14ac:dyDescent="0.3">
      <c r="B23" s="6"/>
      <c r="C23" s="6"/>
      <c r="D23" s="6"/>
      <c r="E23" s="6"/>
      <c r="F23" s="6"/>
      <c r="G23" s="6"/>
    </row>
    <row r="24" spans="2:7" x14ac:dyDescent="0.3">
      <c r="B24" s="6"/>
      <c r="C24" s="6"/>
      <c r="D24" s="6"/>
      <c r="E24" s="6"/>
      <c r="F24" s="6"/>
      <c r="G24" s="6"/>
    </row>
  </sheetData>
  <mergeCells count="4">
    <mergeCell ref="B1:C1"/>
    <mergeCell ref="E1:F1"/>
    <mergeCell ref="B12:C12"/>
    <mergeCell ref="E12:F12"/>
  </mergeCells>
  <conditionalFormatting sqref="F5:F9">
    <cfRule type="containsText" dxfId="7" priority="1" stopIfTrue="1" operator="containsText" text="RIESGO BAJO">
      <formula>NOT(ISERROR(SEARCH("RIESGO BAJO",F5)))</formula>
    </cfRule>
    <cfRule type="containsText" dxfId="6" priority="2" stopIfTrue="1" operator="containsText" text="RIESGO MEDIO">
      <formula>NOT(ISERROR(SEARCH("RIESGO MEDIO",F5)))</formula>
    </cfRule>
    <cfRule type="containsText" dxfId="5" priority="3" stopIfTrue="1" operator="containsText" text="RIESGO ALTO">
      <formula>NOT(ISERROR(SEARCH("RIESGO ALTO",F5)))</formula>
    </cfRule>
    <cfRule type="containsText" dxfId="4" priority="4" stopIfTrue="1" operator="containsText" text="RIESGO EXTREMO">
      <formula>NOT(ISERROR(SEARCH("RIESGO EXTREMO",F5)))</formula>
    </cfRule>
    <cfRule type="cellIs" priority="5" stopIfTrue="1" operator="equal">
      <formula>1</formula>
    </cfRule>
    <cfRule type="cellIs" dxfId="3" priority="6" stopIfTrue="1" operator="between">
      <formula>2</formula>
      <formula>4</formula>
    </cfRule>
    <cfRule type="cellIs" dxfId="2" priority="7" stopIfTrue="1" operator="equal">
      <formula>5</formula>
    </cfRule>
    <cfRule type="cellIs" dxfId="1" priority="8" stopIfTrue="1" operator="between">
      <formula>6</formula>
      <formula>7</formula>
    </cfRule>
    <cfRule type="cellIs" dxfId="0" priority="9" stopIfTrue="1" operator="between">
      <formula>8</formula>
      <formula>10</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Matriz de Riesgos</vt:lpstr>
      <vt:lpstr>Criterio valoración </vt:lpstr>
    </vt:vector>
  </TitlesOfParts>
  <Manager/>
  <Company>Microsoft</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Mario Cesar Romero Lopez</dc:creator>
  <cp:keywords/>
  <dc:description/>
  <cp:lastModifiedBy>Ximena Vallejo Guzman</cp:lastModifiedBy>
  <cp:revision/>
  <dcterms:created xsi:type="dcterms:W3CDTF">2019-02-07T20:39:05Z</dcterms:created>
  <dcterms:modified xsi:type="dcterms:W3CDTF">2026-09-14T14:13:48Z</dcterms:modified>
  <cp:category/>
  <cp:contentStatus/>
</cp:coreProperties>
</file>