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PURIFICACION\IET PEREZ Y ALDANA\13. Soportes Precontractuales RC - Bienes FI 2026\Documentos Para Publicar\"/>
    </mc:Choice>
  </mc:AlternateContent>
  <xr:revisionPtr revIDLastSave="0" documentId="13_ncr:1_{680651AB-4684-41F6-A195-C72651C7FC76}" xr6:coauthVersionLast="47" xr6:coauthVersionMax="47" xr10:uidLastSave="{00000000-0000-0000-0000-000000000000}"/>
  <bookViews>
    <workbookView xWindow="-110" yWindow="-110" windowWidth="19420" windowHeight="10300" tabRatio="722" xr2:uid="{00000000-000D-0000-FFFF-FFFF00000000}"/>
  </bookViews>
  <sheets>
    <sheet name="CI MUSEO LITERARIO" sheetId="1" r:id="rId1"/>
    <sheet name="C.I. RINCONES MULTISENSORIALES" sheetId="2" r:id="rId2"/>
    <sheet name="C.I. GUARDIANES DEL ENTORNO" sheetId="3" r:id="rId3"/>
    <sheet name="C.I. TIENDA ESCOLAR" sheetId="4" r:id="rId4"/>
    <sheet name="C.I. BANDA MUSICO-MARCIAL SONID" sheetId="5" r:id="rId5"/>
    <sheet name="ANEXO 5 - OFERTA ECONÓMICA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Wl0oK9/YZezPwKt6E0i1KHs4EHUxGoFDGLFrDEowyZs="/>
    </ext>
  </extLst>
</workbook>
</file>

<file path=xl/calcChain.xml><?xml version="1.0" encoding="utf-8"?>
<calcChain xmlns="http://schemas.openxmlformats.org/spreadsheetml/2006/main">
  <c r="H16" i="3" l="1"/>
  <c r="H5" i="3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  <c r="I6" i="1"/>
  <c r="I7" i="1"/>
  <c r="I20" i="1" s="1"/>
  <c r="I8" i="1"/>
  <c r="I9" i="1"/>
  <c r="I10" i="1"/>
  <c r="I11" i="1"/>
  <c r="I12" i="1"/>
  <c r="I13" i="1"/>
  <c r="I14" i="1"/>
  <c r="I15" i="1"/>
  <c r="I16" i="1"/>
  <c r="I17" i="1"/>
  <c r="I18" i="1"/>
  <c r="I19" i="1"/>
  <c r="I5" i="1"/>
  <c r="H10" i="3"/>
  <c r="G30" i="4"/>
  <c r="G22" i="4"/>
  <c r="H6" i="3"/>
  <c r="H7" i="3"/>
  <c r="H8" i="3"/>
  <c r="H9" i="3"/>
  <c r="H11" i="3"/>
  <c r="H12" i="3"/>
  <c r="H13" i="3"/>
  <c r="H14" i="3"/>
  <c r="H15" i="3"/>
  <c r="H24" i="5"/>
  <c r="H23" i="5"/>
  <c r="H22" i="5"/>
  <c r="H21" i="5"/>
  <c r="H20" i="5"/>
  <c r="H19" i="5"/>
  <c r="H18" i="5"/>
  <c r="H14" i="5"/>
  <c r="H17" i="5"/>
  <c r="H16" i="5"/>
  <c r="G29" i="2" l="1"/>
  <c r="H15" i="5"/>
  <c r="H13" i="5"/>
  <c r="H12" i="5"/>
  <c r="H11" i="5"/>
  <c r="H10" i="5"/>
  <c r="H9" i="5"/>
  <c r="H8" i="5"/>
  <c r="H7" i="5"/>
  <c r="H6" i="5"/>
  <c r="H5" i="5"/>
  <c r="G29" i="4"/>
  <c r="G28" i="4"/>
  <c r="G27" i="4"/>
  <c r="G26" i="4"/>
  <c r="G25" i="4"/>
  <c r="G24" i="4"/>
  <c r="G23" i="4"/>
  <c r="G21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31" i="4" l="1"/>
  <c r="H31" i="5" s="1"/>
  <c r="H25" i="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9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</futureMetadata>
  <valueMetadata count="9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</valueMetadata>
</metadata>
</file>

<file path=xl/sharedStrings.xml><?xml version="1.0" encoding="utf-8"?>
<sst xmlns="http://schemas.openxmlformats.org/spreadsheetml/2006/main" count="578" uniqueCount="219">
  <si>
    <t>ANALISIS PRESUPUESTAL</t>
  </si>
  <si>
    <t>Ítem</t>
  </si>
  <si>
    <t xml:space="preserve">Descripción </t>
  </si>
  <si>
    <t>Referencia</t>
  </si>
  <si>
    <t xml:space="preserve">Imagen </t>
  </si>
  <si>
    <t>Unidad de Medida</t>
  </si>
  <si>
    <t>Cantidad</t>
  </si>
  <si>
    <t>Valor Unitario</t>
  </si>
  <si>
    <t>Valor Total</t>
  </si>
  <si>
    <t>Valor</t>
  </si>
  <si>
    <t>URL</t>
  </si>
  <si>
    <t>Parlante inalámbrico Bluetooth recargable con entrada USB, SD y auxiliar 16 watts 20 a 30 cm de alto.</t>
  </si>
  <si>
    <t>Unidad</t>
  </si>
  <si>
    <t>unidad</t>
  </si>
  <si>
    <t>Chaleco distintivo elaborado en tela poliéster, sin mangas, disponible en tallas S y M, con sistema de cierre frontal, costuras y acabados de buena calidad, destinado a identificación institucional. Color y elementos gráficos según diseño suministrado por la entidad.</t>
  </si>
  <si>
    <t>Mesa plástica ovalada 140cm desarmable de 6 puestos</t>
  </si>
  <si>
    <t>https://soefecepp.com/senalizacion/chaleco-reflectivo/?attribute_color=Naranja&amp;srsltid=AfmBOooNxR37v5wNRhEjG2LSM-HgUkNojx2svbANB5bJDCIiarNS5Cjh6qs</t>
  </si>
  <si>
    <t>Micrófono inalámbrico con transmisor de mano, alcance máximo de 50mt 31x20x6 cm baterias AA material en plástico y metal</t>
  </si>
  <si>
    <t>https://vanyplas.com/producto/mesa-ovalada-140-cm/</t>
  </si>
  <si>
    <t xml:space="preserve">caja </t>
  </si>
  <si>
    <t>set de Sellos pequeños de Cantidades x30 autoentintables 5,8 x 4,3 cm aprox.</t>
  </si>
  <si>
    <t>set</t>
  </si>
  <si>
    <t>Carpa Toldo 2.5x2.5M Impermeable Plegable</t>
  </si>
  <si>
    <t>Set de sellos pequeños de Animales domésticos y salvajes x25 5,8 x 4,3 cm autoentintables</t>
  </si>
  <si>
    <t xml:space="preserve">unidad </t>
  </si>
  <si>
    <t>https://tauro.com.co/producto/marcador-permanente-pelikan-420-7/</t>
  </si>
  <si>
    <t>https://homecenter.falabella.com.co/homecenter-co/product/148895303/toldo-plegable-impermeable-azul-2-5-x-2-5-metros/148895304</t>
  </si>
  <si>
    <t>Set de sellos pequeños de Letras abc x30 3x3cm</t>
  </si>
  <si>
    <t>Pliegos de cartulina en colores surtidos, de aproximadamente 50 × 70 cm, gramaje mínimo de 150 g/m², superficie uniforme y adecuada para actividades pedagógicas, artísticas, decorativas y elaboración de material didáctico. Colores variados. Producto nuevo, sin manchas, humedad, dobleces o deterioro.”</t>
  </si>
  <si>
    <t xml:space="preserve">pliego </t>
  </si>
  <si>
    <t>https://www.papeleriaelmayorista.com/producto/cartulina-de-colores-suaves-pliegos-70cm-x-100-cm/</t>
  </si>
  <si>
    <t>Jarras plásticas 2,3 LT</t>
  </si>
  <si>
    <t>Set de sellos pequeños de números del 0 al 11 x12 un. Con tinta y almohadilla 14 x 11cm</t>
  </si>
  <si>
    <t>Botellas de tinta para sellos 500ml negro</t>
  </si>
  <si>
    <t xml:space="preserve">https://www.panamericana.com.co/tinta-para-sellos-de-500-ml-negro/p?srsltid=AfmBOooIaMQ2KhuJp1oIvVNCDDjWJPzgpeA_LGVfeSaTBhDP8K58gDdY
</t>
  </si>
  <si>
    <t>Semillas de hortalizas y flores para establecimiento de huertas y jardines, en variedades apropiadas para las condiciones climáticas de la zona. Deberán suministrarse en empaques cerrados e identificados, encontrarse en condiciones adecuadas de conservación y dentro del periodo recomendado para siembra y germinación. Presentación comercial en sobre o paquete según especie.”</t>
  </si>
  <si>
    <t>Goteros plásticos de 3ml x 10 un</t>
  </si>
  <si>
    <t>paquete</t>
  </si>
  <si>
    <t xml:space="preserve"> https://santorinibisuteria.com/products/gotero-plastico-3ml-para-dosificar-resina-x-10-unidades-8552?variant=48633382830357&amp;country=CO&amp;currency=COP&amp;utm_medium=product_sync&amp;utm_source=google&amp;utm_content=sag_organic&amp;utm_campaign=sag_organic&amp;srsltid=AfmBOoraaV4HIbsMmnjaZST0t_U7w6ywjydJZsDo0MBM98a3DwVgi957h2U
</t>
  </si>
  <si>
    <t>https://libreriatroya.com/products/el-lugar-mas-bonito-del-mundo?variant=53461523464465&amp;country=CO&amp;currency=COP&amp;utm_medium=product_sync&amp;utm_source=google&amp;utm_content=sag_organic&amp;utm_campaign=sag_organic&amp;gad_source=1&amp;gad_campaignid=24137823482&amp;gbraid=0AAAABDo1uGlD08-f_dzui8ToSwdHpvUK6&amp;gclid=CjwKCAjwqJXUBhBNEiwA8BgG7ttfyNR8_1Z6CV999PEn4Q8Ei_J4St4u9A0UnRBXJWqvcJbd13_bIBoCBqwQAvD_BwE</t>
  </si>
  <si>
    <t>Pintura para tráfico pesado destinada a demarcación y señalización de pisos y áreas de circulación, apta para aplicación sobre concreto y/o asfalto, con buena adherencia, cubrimiento y resistencia al desgaste. Presentación por galón. Cantidad total: seis (6) galones, distribuidos en dos (2) amarillos, dos (2) blancos y dos (2) negros. Producto nuevo, en envase original debidamente sellado e identificado.</t>
  </si>
  <si>
    <t>Tazas plásticas medidoras ½ lt</t>
  </si>
  <si>
    <t>Colchoneta elaborada en espuma flexible de buena densidad y recuperación, de 100 cm de longitud y 5 cm de espesor, con forro resistente, lavable y de fácil limpieza. Costuras reforzadas y acabados uniformes, adecuada para actividades pedagógicas, recreativas y de trabajo en piso. El proveedor deberá indicar el ancho ofertado. Producto nuevo y en óptimas condiciones.”</t>
  </si>
  <si>
    <t xml:space="preserve">Unidad </t>
  </si>
  <si>
    <t xml:space="preserve">https://www.dispropancaribe.com/products/taza-plast-medidora-press-1-2-lt?srsltid=AfmBOopgpvgNFhgQqI-BNa2LcYHIuqLjpSspUysCsBE3O9xVTWvPxM0v
</t>
  </si>
  <si>
    <t>https://www.farmatodo.com.co/producto/500025354-colchoneta-ejercicio-abdominales-yoga-espuma-gimnasio-gym-velbros-colchoneta-yoga-x1-x-1?wpsrc=Organic+Search&amp;wpsn=www.google.com</t>
  </si>
  <si>
    <t>Tubos de ensayo plásticos polipropileno transparente de 12ml</t>
  </si>
  <si>
    <t xml:space="preserve">https://www.distriequiposbogota.com/producto/tubo-de-ensayo-plastico-con-tapa-marca-brixco-material-polipropileno/
</t>
  </si>
  <si>
    <t>Teatrino portátil y plegable elaborado en madera o tablero derivado de madera resistente, destinado a actividades pedagógicas, narración, teatro y presentaciones con títeres. Con ventana frontal para escenario, estructura estable y sistema plegable que facilite su almacenamiento y transporte. Superficies lisas, bordes seguros y acabados resistentes</t>
  </si>
  <si>
    <t>https://didacticospinocho.com/producto/teatrino-plegable-en-madera/?srsltid=AfmBOoqFSv3Qj5O1Nbl4A2kP-taW997k8VESMhHP1n6GkkIOnbrqB57Z</t>
  </si>
  <si>
    <t>Microscopio educativo para niños con 6 opciones de aumento de 120x a 1200x 52 piezas</t>
  </si>
  <si>
    <t xml:space="preserve">https://astromania.co/microscopios/294-microscopio-educativo-para-ninos-kit-52-piezas-120x-1200x.html?srsltid=AfmBOorAO4QiLh_ihc0xlpEqCLq3hT4JkSRNoKvlm0rPrgm4ktxtLgxn
</t>
  </si>
  <si>
    <t>Delantal para cocina en tela impermeable para niños</t>
  </si>
  <si>
    <t>Set de cinco (5) títeres de mano, con personajes variados y apropiados para actividades pedagógicas, narración de cuentos, teatro y expresión oral. Elaborados en tela, felpa o material textil resistente y de fácil manipulación, con costuras reforzadas y acabados seguros. Producto nuevo y presentado como set completo de cinco piezas.</t>
  </si>
  <si>
    <t>https://www.homecenter.com.co/homecenter-co/product/83437/delantal-estampado-diseno-surtido/83437/</t>
  </si>
  <si>
    <t>https://www.panamericana.com.co/set-de-titeres-x-5-piezas-520261/p</t>
  </si>
  <si>
    <t>Lupas sensoriales para niños en plástico</t>
  </si>
  <si>
    <t xml:space="preserve">https://www.jugandoyeducando.com/products/juego-lupas-sensoriales-amarillo-para-ninos-ninas
</t>
  </si>
  <si>
    <t>Rompecabezas educativo de 48 piezas, elaborado en material resistente y durable, con imágenes de buena calidad y temáticas educativas variadas. Piezas de fácil manipulación, cortes definidos y adecuado ensamble. Presentado en caja o empaque individual para almacenamiento. En caso de suministrar varias unidades, se requieren diseños y temáticas variada</t>
  </si>
  <si>
    <t>Paquete Gorro tipo oruga Desechable Blanco x100 Unidades</t>
  </si>
  <si>
    <t>Papel bond 75 gr 91 cm x 50 m</t>
  </si>
  <si>
    <t xml:space="preserve">rollo </t>
  </si>
  <si>
    <t>https://materilejuguetes.com/products/rompecabezas-48-piezas-galaxia</t>
  </si>
  <si>
    <t>https://www.castordata.com.co/shop/gnrollos00024-rollo-de-papel-bond-75-gr-91-cm-x-50-m-36-1177?utm_source=chatgpt.com</t>
  </si>
  <si>
    <t>https://superdesechablesdelnorte.com/gorros/241-gorro-cofia-tipo-oruga-blanco-paq-x-100-und.html</t>
  </si>
  <si>
    <t>Juego didáctico tipo lotería para actividades educativas y recreativas, compuesto por tableros y fichas o tarjetas de asociación, apto para mínimo cuatro participantes. Con temáticas educativas variadas, imágenes y/o textos claramente legibles,</t>
  </si>
  <si>
    <t>https://www.exito.com/loteria-matematicas-operacione-angelito-4679-720530/p?idsku=59747&amp;srsltid=AfmBOopQIE6wV9r-TJKKwXsAW6RqBNk_21jAAE6uIxCUu6TCGBCxVeeI_kk</t>
  </si>
  <si>
    <t>Armatodos grandes x 120 fichas en plástico</t>
  </si>
  <si>
    <t>Resma de papel blanco multipropósito tamaño carta (216 × 279 mm / 8,5 × 11 pulgadas), con 500 hojas y gramaje mínimo de 75 g/m², apto para impresión láser, inyección de tinta, fotocopiado y escritura. Empaque sellado y resistente a la humedad. Producto nuevo y en óptimas condiciones</t>
  </si>
  <si>
    <t>resma</t>
  </si>
  <si>
    <t>DJI Mini cámara digital compacta para producción audiovisual y creación de contenido, con sensor CMOS de 1 pulgada o equivalente, resolución de video 4K, capacidad de grabación de hasta 120 fps en 4K, sistema de estabilización mecánica de tres ejes o equivalente, pantalla táctil integrada, enfoque automático, seguimiento de sujetos, captura de audio, conectividad inalámbrica y almacenamiento mediante memoria extraíble. Incluye accesorios básicos para funcionamiento</t>
  </si>
  <si>
    <t>combo</t>
  </si>
  <si>
    <t>Videoproyector multimedia color blanco, con resolución nativa mínima Full HD (1920 × 1080 píxeles), conectividad Wi-Fi integrada, puertos HDMI y USB, sistema de audio incorporado, enfoque manual o automático y corrección trapezoidal de imagen. Compatible con computadores y dispositivos móviles mediante las interfaces soportadas. Incluye alimentación eléctrica y accesorios básicos para funcionamiento</t>
  </si>
  <si>
    <t>https://www.alkosto.com/videoproyector-vta-70357-full-hd-led-wifi-blanco/p/7702271703576?fuente=google&amp;medio=cpc&amp;campaign=AK_COL_MAX_PEF_CPC_AON_COMP_TLP_Computadores-Brand-AON_PAC&amp;keyword=&amp;gad_source=1&amp;gad_campaignid=17335909635&amp;gbraid=0AAAAADlnVbjlzZg2Fb51fz-oSwVQPZw0m&amp;gclid=CjwKCAjwqJXUBhBNEiwA8BgG7idQmsmrTPEmu_-r4_RKJZ2gEBWKXiPc5yJvlp1roDBQpAhcPdZUchoCD20QAvD_BwE</t>
  </si>
  <si>
    <t xml:space="preserve">Mantel PVC 137cm de ancho x 800cm largo </t>
  </si>
  <si>
    <t>metros</t>
  </si>
  <si>
    <t>https://www.tiendascalypso.com/mantel-decorativo/p?idsku=2047&amp;srsltid=AfmBOoooex4JdMqgYB8wa0onDgM0j1iTPmfrNC-z6ZoL4Y0sIHPCAL0ELBk</t>
  </si>
  <si>
    <t>Pares de claves en madera (instrumentos musicales) 12x2 cm</t>
  </si>
  <si>
    <t>par</t>
  </si>
  <si>
    <t>Kit de micrófonos inalámbricos compactos para grabación y producción audiovisual, compuesto por dos (2) transmisores, un (1) receptor y un (1) estuche de carga. Cada transmisor deberá contar con micrófono integrado, sistema de reducción de ruido y batería recargable. El receptor deberá permitir la utilización simultánea de los dos transmisores. Alcance inalámbrico mínimo de 100 metros en condiciones favorables. Incluye cables, elementos de sujeción y accesorios básicos necesarios para su funcionamiento</t>
  </si>
  <si>
    <t xml:space="preserve">https://sysdidacticos.com/product/par-de-claves-musicales/
</t>
  </si>
  <si>
    <t>Telón para videoproyección de aproximadamente 75 pulgadas, con superficie blanca uniforme para proyección y estructura tipo trípode metálico, plegable y estable, con altura aproximada de hasta 2 metros. Sistema de apertura y cierre de fácil manipulación y altura ajustable. Apto para actividades educativas, institucionales y audiovisuales</t>
  </si>
  <si>
    <t>Paños Microfibra 30x40 cm x 5 Unidades Kleine</t>
  </si>
  <si>
    <t>https://www.exito.com/telon-75-pulgadas-para-proyector-video-beam-con-tripode-2mts-103934129-mp/p?idsku=103934129&amp;srsltid=AfmBOorO24fX29BxYq7_zRbIZC3gruARKV0aSzVj4A7sbVC61vbLqUGSXrk</t>
  </si>
  <si>
    <t>Panderetas para niño de 1 carril plástico</t>
  </si>
  <si>
    <t xml:space="preserve">https://musicaleselclarin.com/product/pandereta-para-ninos-el-clarin/
</t>
  </si>
  <si>
    <t>https://www.homecenter.com.co/homecenter-co/product/901009/panos-microfibra-30x40-cm-x-5-unidades-kleine/901009/</t>
  </si>
  <si>
    <t>Libro Poesía para Niños de varios autores editorial Enlace Editorial. En idioma español</t>
  </si>
  <si>
    <t>par de maracas madera 20x6 cm</t>
  </si>
  <si>
    <t>Guante De Silicona pequeño para cocina resistente al calor 30cm largo</t>
  </si>
  <si>
    <t xml:space="preserve">https://jugandoaprendemos.co/producto/maracas-madera-x2/?srsltid=AfmBOoq7MWvd28smsljKW_AyXw4leKICTHKuGmkmdw-rr-7_4KX21b1g
</t>
  </si>
  <si>
    <t>https://www.panamericana.com.co/poesia-para-ninos-696917/p?idsku=696917&amp;srsltid=AfmBOopZhikSHRWyWhY1u5bxTOIoaTt9c249SIsBat1rXuWTZDLh_oU8osc</t>
  </si>
  <si>
    <t>https://www.estra.com/guante-largo-en-silicona-bs-385-cm-gris--6377/p?idsku=6554&amp;srsltid=AfmBOopQO_UjfRdukb-rFKE2fKj9DA0Xu77q8a5eSx940Svodzmo1p2dV40</t>
  </si>
  <si>
    <t>Libro Cuentos y fábulas de Rafael Pombo Kit. Compilación de los mejores cuentos del escritor colombiano.</t>
  </si>
  <si>
    <t>https://www.librerianacional.com/cuentos-y-fabulas-de-rafael-pombo-kit/p?idsku=367496&amp;srsltid=AfmBOoqYQuikAJpSytZN2LxLq6_rlCb8g0qKUs45V_VGlw7cJX1wtGSGe4c</t>
  </si>
  <si>
    <t>Set x 6 moldes de silicona o plástico para hacer gelatina 7 cm diámetro x 3cm profundidad</t>
  </si>
  <si>
    <t>Extensión eléctrica de 20 metros 16 AWG</t>
  </si>
  <si>
    <t xml:space="preserve">https://www.falabella.com.co/falabella-co/product/151349365/extension-electrica-guddi-16-awg-20-metros-naranja/151349366
</t>
  </si>
  <si>
    <t>https://mundohuevo.com/products/set-moldes-silicona-corazon-individual-12-unidades</t>
  </si>
  <si>
    <t>Moldes chocolatina en silicona</t>
  </si>
  <si>
    <t>https://www.tiendadelchocolate.com/producto/molde-silicona-lollypop/</t>
  </si>
  <si>
    <t>estufa eléctrica 2 puestos. Placas de 1200w y 1000w – 5 niveles de temperatura</t>
  </si>
  <si>
    <t>Paquete x 10 de Foamy pliego surtido</t>
  </si>
  <si>
    <t>https://www.homeelementsweb.com/estufa-electrica-2-puestos/p?srsltid=AfmBOoqFR9MpbJ2uJU678mm3IjLwwVzdqvFCfgFD2kvaeqBxLOaAJy7h</t>
  </si>
  <si>
    <t xml:space="preserve">https://papelerialagran12.com/productos/foamy-escolar-manualidades-pliego-paquete-x-10-und/
</t>
  </si>
  <si>
    <t>tarro de Silicona líquida de 50 ml</t>
  </si>
  <si>
    <t>olleta chocolatera 2 LT aluminio</t>
  </si>
  <si>
    <t xml:space="preserve">https://www.panamericana.com.co/silicona-liquida-500-ml-656613/p?idsku=656613&amp;srsltid=AfmBOop3c-6_00LZYAOZAA6FLBwNYLPDuB8ymJlcXNJxE2DQTHZGg5-D1E8
</t>
  </si>
  <si>
    <t>https://www.homeelementsweb.com/chocolatera-2-ltrs-he-cha2/p?idsku=104&amp;gad_source=1&amp;gad_campaignid=23539475509&amp;gbraid=0AAAAA-QvDbvlPa01TTHX3nlqNJUpJtCbI&amp;gclid=CjwKCAjwwL_UBhAjEiwAEhuT5GTUQXlyg_E4wm7J6ibBnqz26ky_23o5iZu12MpX-FlN6giJfKVjTxoCt6MQAvD_BwE</t>
  </si>
  <si>
    <t>Pliegos de papel carton cartulina calibre 14</t>
  </si>
  <si>
    <t>Maquina de obleas 16 cm diametro con troquel aluminio fundido a 110 o 220 voltios</t>
  </si>
  <si>
    <t xml:space="preserve">https://www.papeleriamodelo.com/producto/pliego-carton-cartulina/
</t>
  </si>
  <si>
    <t>https://aluminiosalfusa.com/producto/maquina-de-obleas-16-cm-troquel/</t>
  </si>
  <si>
    <t>botellas de vinilos de colores variados 1LT colores primarios (amarillo, azul, rojo, blanco, negro)</t>
  </si>
  <si>
    <t xml:space="preserve">https://cacharreriadelher.com/producto/vinilo-escolar-x-litro/
</t>
  </si>
  <si>
    <t>TOTAL</t>
  </si>
  <si>
    <t>LIRA JB INGLESA SOPRANO CON CARGADOR ENCHAROL BLANCO Y GOLPEADOR</t>
  </si>
  <si>
    <t>nevera icopor de 46lt</t>
  </si>
  <si>
    <t>https://berpa.com.co/RECIPIENTES-MULTIUSOS-Y-EMPAQUES-8001-1006/nevera-eco-46-lts-r340?srsltid=AfmBOoquSqhSorRX45NePXEg-JnhxYre5m9D0K_T_gmvdlbeoYnvIdxL_Ps</t>
  </si>
  <si>
    <t>Termómetro digital infrarrojo rang de medición 32-42,9 grados centígrados. 183x119x49cm batería AAA</t>
  </si>
  <si>
    <t>https://facihogar.com.co/producto/termometro-digital-infrarrojo/</t>
  </si>
  <si>
    <t>TROMPETA MARCA CONDUCTOR DORADA CON SUESTUCHE Y ACCESORIOS</t>
  </si>
  <si>
    <t>Bascula gramera digital 10 kg</t>
  </si>
  <si>
    <t>TROMBÓN TENOR CONDUCTOR M4102 DORADO CON ESTUCHE Y ACCESORIOS</t>
  </si>
  <si>
    <t>BASTON DE MANDO JB GRANDE PLATEADO DE1.20 CMS CON GUARIPOLA, RECATON, CORDON YBORLAS</t>
  </si>
  <si>
    <t>set billetes y monedas didácticas pesos colombianos x 50und</t>
  </si>
  <si>
    <t>REDOBLANTE 1412 BOSS LINEA SENCILLAMARCHING BAND CON CARGADOR Y ACCESORIOS</t>
  </si>
  <si>
    <t>https://www.confetti.com.co/products/billetes-didacticos-pesos-colombianos-x-50-und?srsltid=AfmBOor7IoYB9DzSU4OKi70GqR8OeRchwTQCZJQ9XTvPpnWh8KjYkwoa</t>
  </si>
  <si>
    <t>BOMBO TEMPO JBMB2412 DRUM MARCHING BANDDE FABRICACION EXTRANJERA CON SU CARGADOR METALICO FINO Y SU CORRESPONDIENTES ACCESORIOS(GOLPEADORES Y LLAVE DE AFINAR).</t>
  </si>
  <si>
    <t>TIMBAL LP ASPIRE LPA-256 CASCO DE ACERO DE13 Y 14 6 TORNILLOS DE AFINACION SOPORTETIMBAL RECLINABLE VIENE CON CAMPANA</t>
  </si>
  <si>
    <t xml:space="preserve">tangram de madera 16 x 16 cm </t>
  </si>
  <si>
    <t>https://jugandoaprendemos.co/producto/tangram-madera/?attribute_tangram-madera=Tangram+Grande+Madera&amp;srsltid=AfmBOortnrleiot0pHfb-qdtXbmenGVnbIVMiCHVJQcPMtlGQDp6PWn6SXU</t>
  </si>
  <si>
    <t>fichas de abecedario encajable en madera 27 letras encajables en letra script,  medidas totales 37 cm x 29,5cm x 6 mm de grosor.</t>
  </si>
  <si>
    <t>JAMBLOCK ROJO LP 1207</t>
  </si>
  <si>
    <t>https://arisma.com.co/product/abecedario-en-madera-encajable-script/</t>
  </si>
  <si>
    <t>Geoplano plástico doble cara 23x23x1cm</t>
  </si>
  <si>
    <t>https://didacticospinocho.com/producto/geoplano-didactico-plastico-doble-cara/?srsltid=AfmBOoqYtDAQw81wmWSRverCtnM4xF95znxV6kATYAyG7PTyV9ub4SBv8mk</t>
  </si>
  <si>
    <t>PLATILLO SABIAN 16 SBR CRASH UNID</t>
  </si>
  <si>
    <t>fichas de arma todo plástico de 74 piezas</t>
  </si>
  <si>
    <t>PLATILLOS JB 30 CM EN COBRE DE GRUESOCALIBRE CON SU CORRESPONDIENTESEMPUÑADURAS (PAR).</t>
  </si>
  <si>
    <t>BAQUETAS TEMPO IMPORTADA PUNTA NYLON 2B</t>
  </si>
  <si>
    <t>Escuadra grande madera 60 grados 50cm para tablero</t>
  </si>
  <si>
    <t>https://pgrancentral.com/products/escuadra-madera-artecma-60-grados-50-centimetros-grande-para-tablero?variant=45616430710955&amp;country=CO&amp;currency=COP&amp;utm_medium=product_sync&amp;utm_source=google&amp;utm_content=sag_organic&amp;utm_campaign=sag_organic&amp;srsltid=AfmBOop2E7Ba2Ltbju4CGeHo2RW_I0PpL5cjIZpVbP5Ia7dvljWCZQjIy7k</t>
  </si>
  <si>
    <t>regla plana 100 cm madera</t>
  </si>
  <si>
    <t>https://www.panamericana.com.co/regla-plana-de-100-cm-madera-2/p?srsltid=AfmBOooG6YcYN12UbuvRFOSVD8gsBKc_oPr7e-Z_letCuY8fsq_yshgX</t>
  </si>
  <si>
    <t>ábaco vetical x6</t>
  </si>
  <si>
    <t>https://panafargo.com/products/abaco-vertical-plastico-x-6-unicolor-nino?srsltid=AfmBOooaSrdlymwPqiB-fUFgo_8PDB_lQ7iSNSjIV3-ULaKfJksWisjg</t>
  </si>
  <si>
    <t>https://ortizo.com.co/products/platillo-16-crash-sbr1606-sabian?srsltid=AfmBOoq8A2MvlcmC3EmQHFSQA4hf8PTOkotDaq7aDJwWYeWKceyl7iTO</t>
  </si>
  <si>
    <t>GüIRA METALICA EN ACERO INOXIDABLE</t>
  </si>
  <si>
    <t>https://labodeguitamusical.com.co/guira-metalica-hr/</t>
  </si>
  <si>
    <t>PARCHE PARA CONGA 1175 SINTÉTICO</t>
  </si>
  <si>
    <t>https://www.septimotono.com/product-page/parche-11-75-evans-conga-tri-ctr-ec1175</t>
  </si>
  <si>
    <t>https://musicaleselclarin.com/product/parche-blanco-de-alta-calidad-el-clarin/?attribute_medida-del-parche=26%22</t>
  </si>
  <si>
    <t xml:space="preserve">Parche Blanco 24'' de Alta Calidad – El Clarin </t>
  </si>
  <si>
    <t>Parche Blanco 14'' de Alta Calidad – El Clarin</t>
  </si>
  <si>
    <t>Parche Inferior Transparente 14'' – El Clarin</t>
  </si>
  <si>
    <t xml:space="preserve">Parche Blanco 26'' de Alta Calidad – El Clarin </t>
  </si>
  <si>
    <t xml:space="preserve">Parche Blanco 20'' de Alta Calidad – El Clarin </t>
  </si>
  <si>
    <t xml:space="preserve">Parche Blanco 18'' de Alta Calidad – El Clarin </t>
  </si>
  <si>
    <t>https://musicaleselclarin.com/product/parche-blanco-de-alta-calidad-el-clarin/?attribute_medida-del-parche=14%22</t>
  </si>
  <si>
    <t>https://musicaleselclarin.com/product/parche-inferior-transparente-el-clarin/</t>
  </si>
  <si>
    <t>Entorchado de 14 pulgadas nacional – 20 Hilos para Redoblante</t>
  </si>
  <si>
    <t>https://musicaleselclarin.com/product/entorchado_14_pulgadas/</t>
  </si>
  <si>
    <t xml:space="preserve"> </t>
  </si>
  <si>
    <t>galon</t>
  </si>
  <si>
    <t>https://pinturasbler.com/producto/multipisos-pintura-anti-deslizante/?srsltid=AfmBOooFoOxEBcw0bf-oHbXi7FaMna9neLgVCYyBVdsO8Sdy9H-Nd3Fa</t>
  </si>
  <si>
    <t>pintura amarilla con textura antideslizante base agua especialmente formulada para interiores y exteriores.</t>
  </si>
  <si>
    <t>https://www.puntoycomalibros.com/libro/ritalinda_251914</t>
  </si>
  <si>
    <t>Resma de papel para fotocopia de 75 g Premium, tamaño oficio, 500 hojas</t>
  </si>
  <si>
    <t>https://sysdidacticos.com/product/numeros-animados-del-0-al-11-x-12-sellos/</t>
  </si>
  <si>
    <t>caja</t>
  </si>
  <si>
    <t>Jarra Tulipan 2,3 L – Vanyplas</t>
  </si>
  <si>
    <t>Ver Cotización</t>
  </si>
  <si>
    <t>https://musicaleselclarin.com/product/parche-blanco-de-alta-calidad-el-clarin/?attribute_medida-del-parche=24%22</t>
  </si>
  <si>
    <t>https://musicaleselclarin.com/product/parche-blanco-de-alta-calidad-el-clarin/?attribute_medida-del-parche=20%22</t>
  </si>
  <si>
    <t>https://musicaleselclarin.com/product/parche-blanco-de-alta-calidad-el-clarin/?attribute_medida-del-parche=18%22</t>
  </si>
  <si>
    <t>Marcadores permanentes de secado rápido, con punta resistente y trazo uniforme, aptos para actividades de escritura y rotulación sobre diferentes superficies compatibles. Presentación en caja de un solo color. Se requieren cuatro (4) cajas: una (1) de color rojo, una (1) negro, una (1) azul y una (1) verde. El oferente deberá indicar la cantidad de marcadores contenidos en cada caja.</t>
  </si>
  <si>
    <t>Parlante Cabina Bluetooth 8 Pulgadas Con Micrófono GREATNICE GTS-2450 Marca: GREATNICE
Referencia: GTS-2450
Tipo De Producto: Cabina Bluetooth Portátil Con Micrófono
Potencia: 11W
Tamaño Del Parlante: 8 Pulgadas
Micrófono: Alámbrico Incluido
Tiempo De Uso: Hasta 150 Minutos
Tiempo De Carga: 160 Minutos
Conectividad: Bluetooth
Entradas: USB Y Tarjeta TF
Radio FM: Sí
Alto: 36.3 cm
Ancho: 24.3 cm
Profundidad: 19 cm</t>
  </si>
  <si>
    <t>Parlante Cabina Bluetooth 8 Pulgadas Con Micrófono GREATNICE GTS-2450 – Tecnologia Mayorista</t>
  </si>
  <si>
    <t>Tambor Infantil Musical con Baquetas y Correa 
Incluye baquetas.
Correa para llevarlo durante el juego.
Diseño colorido con detalles de estrellas.
Ideal para crear ritmos y acompañar canciones.
Favorece coordinación y sentido del ritmo.
Perfecto para juegos musicales y desfiles infantiles.</t>
  </si>
  <si>
    <t>https://www.juguetesbuffalo.com/products/tambor-infantil-musical-con-baquetas-y-correa?srsltid=AU7gw4UbzPc9ywyU2pDZ828FWscPYh2-Xl2-uNkLqKF39Oc88_9kx0UP</t>
  </si>
  <si>
    <t>Guitarra acústica pequeña de plastico funciona con 3 pilas AAA  Dimensiones del producto empacado: 19.5X54.5X6 centímetros</t>
  </si>
  <si>
    <t>https://juguetelandia.co/tienda/es/inicio/4492-guitarra-pop-nino-caja.html?search_query=Plasticos+Asociados&amp;results=465&amp;srsltid=AU7gw4U5Fencooiv1_oxCk80js1gx9FiArJlW800o0q7JMBdUtK8WFsHs24</t>
  </si>
  <si>
    <t>Pila alcalina Duracell AAA x 6 unidades</t>
  </si>
  <si>
    <t>https://www.panamericana.com.co/pila-alcalina-duracell-aaa-x-6-unidades-509446/p?idsku=509446&amp;gad_source=1&amp;gad_campaignid=22649101172&amp;gbraid=0AAAAAC8jpDRp7z2R32pYlzDqG4mDqtdjc&amp;gclid=Cj0KCQjwlNPVBhCMARIsAPZ5RqjrdxMoeJrhl8Kf5jH0ByFJ9zceHpnkeJYsNjCJmktHiGCXR9pGtPgaAtXiEALw_wcB</t>
  </si>
  <si>
    <t>Set de Brochas 3 Unidades KOLOR | Falabella Colombia</t>
  </si>
  <si>
    <t>Set de Brochas de 3 unidades. Con un práctico tamaño de 35.56 cm de largo. Para Pinturas Latex, Esmaltes al Agua y Óleos,Terminación suave,Incluye 1 brocha 1 1/2", 1 Brocha 2", 1 Brocha 3"</t>
  </si>
  <si>
    <t>https://corona.co/productos/herramientas/rodillo-especial-epoxico-9-pulgadas/p/100-700251?srsltid=AU7gw4VBEXiNNCj7G_M1Zu6vKyEilSpR7-7vUswe8jd6azboYibbieWpkSQ</t>
  </si>
  <si>
    <t>Rodillo Especial Epoxico 9 Pulgadas podras aplicar pinturas epóxicas, poliuretanos, aditivos y/o pegamentos. Alto 5cm, largo 34,5cm, ancho 24,5 cm. Felpa de alta resistencia</t>
  </si>
  <si>
    <t>MARCADOR PERMANENTE PELIKAN 420 - Tauro</t>
  </si>
  <si>
    <t>Manguera Flexible De 3 Capas Con Pistola De Agua Riego De Jardín 15 mts.
Material exterior: tejido de poliéster de alta densidad
Material interior: látex de triple capa
Conectores: latón
Accesorio de conexión: 3/4 de pulgada
Expansión: hasta aproximadamente 3 veces su longitud original
Uso recomendado: jardín, patio, lavado de vehículos y limpieza
Incluye: manguera expandible, pistola de riego, conectores y accesorios mostrados.</t>
  </si>
  <si>
    <t>https://www.falabella.com.co/falabella-co/product/149295522/Manguera-Flexible-De-3-Capas-Con-Pistola-De-Agua-Riego-De-Jardin-15-mts/149295523?kid=shopp514fa&amp;gclsrc=aw.ds&amp;gad_source=1&amp;gad_campaignid=24216161951&amp;gbraid=0AAAAADtuoyRxgLJRtmeIuw1q1dwx9kutu&amp;gclid=Cj0KCQjwlNPVBhCMARIsAPZ5RqijzSLRGaUbkEddSDggSBbYmR3ojaAHL-M1vexz_ykeXPYL-L3dHosaAvXCEALw_wcB</t>
  </si>
  <si>
    <t>https://www.falabella.com.co/falabella-co/product/883403527/Freidora-de-aire-Recco-5.5-Lts-1500W-200%C2%B0C-Temperatura-Maxima-/883403528</t>
  </si>
  <si>
    <t>Freidora de aire Recco | 5.5 Lts | 1500W | 200°C Temperatura Máxima Ficha técnica:
Marca: Recco (RECCO)
Modelo: RFA-LEGGERO55
Tipo: Freidoras de aire
Capacidad (lt): 5.5 Lts
Alto: 29.5 cm
Ancho: 27.6 cm
Profundidad: 37.2 cm
Material: Abs
Potencia: 1500W</t>
  </si>
  <si>
    <t>https://www.homecenter.com.co/homecenter-co/product/3010875/molinillo-electrico-para-cafe-especias-semillas-150w-acero/3010875/?kid=shopp_goosho_1430598&amp;shop=1&amp;gad_source=1&amp;gad_campaignid=22296499605&amp;gbraid=0AAAAADt6wnq2_4jeozKD7wyD5_XZh0eax&amp;gclid=Cj0KCQjwlNPVBhCMARIsAPZ5RqgbVM3vmcDX2Mv2QDhRexEKlHPy9Jl8VvlngW5xY2wT1DsRzO39eYQaAt_5EALw_wcB</t>
  </si>
  <si>
    <t>Molinillo Eléctrico para Café. Especias. Semillas 
Ancho: 9.5 cm
Alto: 16 cm
Largo: 10 cm
Material: Acero inoxidable y plástico
Capacidad: 100 g
Color: Multicolor
Potencia nominal:150 W
Voltaje:110 V</t>
  </si>
  <si>
    <t>https://www.falabella.com.co/falabella-co/product/151601495/gramera-digital-10-kg-10000-gr-balanza-bascula-electronica/151601496</t>
  </si>
  <si>
    <t>https://www.falabella.com.co/falabella-co/product/145525133/Juego-Armatodo-X120-Fichas-Grande-Plastica-Colores-Surtidos/145525134</t>
  </si>
  <si>
    <r>
      <rPr>
        <u/>
        <sz val="10"/>
        <color rgb="FF1155CC"/>
        <rFont val="Aptos Narrow"/>
        <family val="2"/>
        <scheme val="minor"/>
      </rPr>
      <t>https://www.agaval.com/parlante-vta-inalambrico-bluetooth-flip-16w-negro-322188/p</t>
    </r>
  </si>
  <si>
    <r>
      <rPr>
        <u/>
        <sz val="10"/>
        <color rgb="FF1155CC"/>
        <rFont val="Aptos Narrow"/>
        <family val="2"/>
        <scheme val="minor"/>
      </rPr>
      <t>https://superaudio.com.co/producto/m60-m-prodj/?srsltid=AfmBOooJHzcHs9n9_UxWlM4DjkzmqCOh41bTycfM5Roh5Xbt0QZCLZ_G</t>
    </r>
    <r>
      <rPr>
        <u/>
        <sz val="10"/>
        <color rgb="FF0563C1"/>
        <rFont val="Aptos Narrow"/>
        <family val="2"/>
        <scheme val="minor"/>
      </rPr>
      <t xml:space="preserve">
</t>
    </r>
  </si>
  <si>
    <r>
      <rPr>
        <u/>
        <sz val="10"/>
        <color rgb="FF1155CC"/>
        <rFont val="Aptos Narrow"/>
        <family val="2"/>
        <scheme val="minor"/>
      </rPr>
      <t>https://royter.com.co/es/matematicas/329-sellos-didac-hacia-las-matematicas-x-30.html</t>
    </r>
  </si>
  <si>
    <r>
      <rPr>
        <u/>
        <sz val="10"/>
        <color rgb="FF1155CC"/>
        <rFont val="Aptos Narrow"/>
        <family val="2"/>
        <scheme val="minor"/>
      </rPr>
      <t>https://royter.com.co/es/ciencias-naturales/176-sellos-didac-animales-domesticos-y-salvajes-x-25.html</t>
    </r>
  </si>
  <si>
    <r>
      <rPr>
        <u/>
        <sz val="10"/>
        <color rgb="FF1155CC"/>
        <rFont val="Aptos Narrow"/>
        <family val="2"/>
        <scheme val="minor"/>
      </rPr>
      <t>https://royter.com.co/es/lecto-escritura-en-script/300-los-didac-mini-abc-minuscula-script-x-30.html?search_query=Letras&amp;results=22</t>
    </r>
  </si>
  <si>
    <r>
      <rPr>
        <u/>
        <sz val="10"/>
        <color rgb="FF1155CC"/>
        <rFont val="Aptos Narrow"/>
        <family val="2"/>
        <scheme val="minor"/>
      </rPr>
      <t>https://www.falabella.com.co/falabella-co/product/145525133/Juego-Armatodo-X120-Fichas-Grande-Plastica-Colores-Surtidos/145525134</t>
    </r>
  </si>
  <si>
    <r>
      <rPr>
        <u/>
        <sz val="10"/>
        <color rgb="FF1155CC"/>
        <rFont val="Aptos Narrow"/>
        <family val="2"/>
        <scheme val="minor"/>
      </rPr>
      <t>Semillas Mix Huerta 4 Gramos - Homecenter.com.co</t>
    </r>
  </si>
  <si>
    <r>
      <rPr>
        <u/>
        <sz val="10"/>
        <color rgb="FF1155CC"/>
        <rFont val="Aptos Narrow"/>
        <family val="2"/>
        <scheme val="minor"/>
      </rPr>
      <t>https://pinturastitopabon.com/producto/trafico/?srsltid=AfmBOorMDMrZK8TLaH1rF_v6_-y_5aBCOp6bhkIVEBOqZGC342X5FXHm</t>
    </r>
  </si>
  <si>
    <r>
      <rPr>
        <u/>
        <sz val="10"/>
        <color rgb="FF1155CC"/>
        <rFont val="Aptos Narrow"/>
        <family val="2"/>
        <scheme val="minor"/>
      </rPr>
      <t>DJI Osmo Pocket 3 Creator Combo – Alpha Techno</t>
    </r>
  </si>
  <si>
    <r>
      <rPr>
        <u/>
        <sz val="10"/>
        <color rgb="FF1155CC"/>
        <rFont val="Aptos Narrow"/>
        <family val="2"/>
        <scheme val="minor"/>
      </rPr>
      <t>DJI Mic Mini 2 (2 TX + 1 RX + Charging Case) Colombia | GeoDigital</t>
    </r>
  </si>
  <si>
    <t>Suministro de treinta (30) libros impresos de literatura para actividades pedagógicas y promoción de lectura, distribuidos así: quince (15) ejemplares del título El lugar más bonito del mundo y quince (15) ejemplares del título Ritalinda. Los ejemplares deberán ser nuevos, originales, completos.</t>
  </si>
  <si>
    <t>Centro de Interés: Tienda Escolar</t>
  </si>
  <si>
    <t>Centro de Interés: BANDA MÚSICOMARCIAL "SONIDOS DE PAZ Y CONVIVENCIA"</t>
  </si>
  <si>
    <t>Centro de Interés: “Guardianes del Entorno: Servicio Social Ambiental”</t>
  </si>
  <si>
    <t>Centro de Interés: Exploración Multisensorial del Mundo</t>
  </si>
  <si>
    <t>Centro de Interés: Museo Literario y Arte: Arte que cuenta, emociones que inspiran.</t>
  </si>
  <si>
    <t>Valor Unitario Sin IVA</t>
  </si>
  <si>
    <t>Valor Total Sin IVA</t>
  </si>
  <si>
    <t>SUBTOTAL</t>
  </si>
  <si>
    <t>IVA</t>
  </si>
  <si>
    <t>ANEXO 5 -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</si>
</sst>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</numFmts>
  <fonts count="25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name val="Aptos Narrow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&quot;Calibri&quot;"/>
    </font>
    <font>
      <u/>
      <sz val="11"/>
      <color rgb="FF0563C1"/>
      <name val="Calibri"/>
      <family val="2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1"/>
      <color theme="1"/>
      <name val="&quot;Arial&quot;"/>
    </font>
    <font>
      <b/>
      <sz val="11"/>
      <color theme="1"/>
      <name val="Calibri"/>
      <family val="2"/>
    </font>
    <font>
      <u/>
      <sz val="11"/>
      <color theme="10"/>
      <name val="Aptos Narrow"/>
      <scheme val="minor"/>
    </font>
    <font>
      <sz val="11"/>
      <color theme="1"/>
      <name val="Aptos Narrow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  <scheme val="minor"/>
    </font>
    <font>
      <u/>
      <sz val="10"/>
      <color rgb="FF0000FF"/>
      <name val="Aptos Narrow"/>
      <family val="2"/>
      <scheme val="minor"/>
    </font>
    <font>
      <u/>
      <sz val="10"/>
      <color theme="10"/>
      <name val="Aptos Narrow"/>
      <family val="2"/>
      <scheme val="minor"/>
    </font>
    <font>
      <u/>
      <sz val="10"/>
      <color rgb="FF1155CC"/>
      <name val="Aptos Narrow"/>
      <family val="2"/>
      <scheme val="minor"/>
    </font>
    <font>
      <u/>
      <sz val="10"/>
      <color rgb="FF0563C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rgb="FF33333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theme="9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44" fontId="13" fillId="0" borderId="0" applyFont="0" applyFill="0" applyBorder="0" applyAlignment="0" applyProtection="0"/>
  </cellStyleXfs>
  <cellXfs count="136">
    <xf numFmtId="0" fontId="0" fillId="0" borderId="0" xfId="0"/>
    <xf numFmtId="0" fontId="1" fillId="0" borderId="0" xfId="0" applyFont="1"/>
    <xf numFmtId="0" fontId="7" fillId="0" borderId="7" xfId="0" applyFont="1" applyBorder="1" applyAlignment="1">
      <alignment horizontal="center" vertical="center" wrapText="1"/>
    </xf>
    <xf numFmtId="164" fontId="5" fillId="6" borderId="0" xfId="0" applyNumberFormat="1" applyFont="1" applyFill="1"/>
    <xf numFmtId="0" fontId="12" fillId="0" borderId="7" xfId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4" fontId="4" fillId="0" borderId="7" xfId="2" applyFont="1" applyBorder="1" applyAlignment="1">
      <alignment horizontal="center" vertical="center" wrapText="1"/>
    </xf>
    <xf numFmtId="164" fontId="11" fillId="2" borderId="7" xfId="0" applyNumberFormat="1" applyFont="1" applyFill="1" applyBorder="1" applyAlignment="1">
      <alignment horizontal="right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4" fillId="0" borderId="0" xfId="0" applyFont="1"/>
    <xf numFmtId="0" fontId="15" fillId="2" borderId="4" xfId="0" applyFont="1" applyFill="1" applyBorder="1" applyAlignment="1">
      <alignment horizontal="center" wrapText="1"/>
    </xf>
    <xf numFmtId="164" fontId="15" fillId="2" borderId="4" xfId="0" applyNumberFormat="1" applyFont="1" applyFill="1" applyBorder="1" applyAlignment="1">
      <alignment horizontal="center" wrapText="1"/>
    </xf>
    <xf numFmtId="0" fontId="15" fillId="2" borderId="4" xfId="0" applyFont="1" applyFill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4" fillId="0" borderId="4" xfId="0" applyFont="1" applyBorder="1"/>
    <xf numFmtId="44" fontId="14" fillId="0" borderId="4" xfId="2" applyFont="1" applyBorder="1" applyAlignment="1">
      <alignment vertical="center"/>
    </xf>
    <xf numFmtId="0" fontId="18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44" fontId="17" fillId="0" borderId="4" xfId="2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19" fillId="0" borderId="6" xfId="1" applyFont="1" applyBorder="1" applyAlignment="1">
      <alignment vertical="center" wrapText="1"/>
    </xf>
    <xf numFmtId="44" fontId="17" fillId="0" borderId="4" xfId="2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8" fillId="0" borderId="6" xfId="0" applyFont="1" applyBorder="1" applyAlignment="1">
      <alignment horizontal="center" vertical="center" wrapText="1"/>
    </xf>
    <xf numFmtId="44" fontId="15" fillId="5" borderId="4" xfId="2" applyFont="1" applyFill="1" applyBorder="1"/>
    <xf numFmtId="0" fontId="15" fillId="2" borderId="4" xfId="0" applyFont="1" applyFill="1" applyBorder="1" applyAlignment="1">
      <alignment horizontal="center" vertical="center" wrapText="1"/>
    </xf>
    <xf numFmtId="164" fontId="15" fillId="2" borderId="4" xfId="0" applyNumberFormat="1" applyFont="1" applyFill="1" applyBorder="1" applyAlignment="1">
      <alignment horizontal="center" vertical="center" wrapText="1"/>
    </xf>
    <xf numFmtId="164" fontId="15" fillId="2" borderId="1" xfId="0" applyNumberFormat="1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44" fontId="14" fillId="0" borderId="4" xfId="2" applyFont="1" applyBorder="1" applyAlignment="1">
      <alignment horizontal="center" vertical="center"/>
    </xf>
    <xf numFmtId="44" fontId="14" fillId="0" borderId="1" xfId="2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19" fillId="0" borderId="7" xfId="1" applyFont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 wrapText="1"/>
    </xf>
    <xf numFmtId="44" fontId="14" fillId="8" borderId="4" xfId="2" applyFont="1" applyFill="1" applyBorder="1" applyAlignment="1">
      <alignment horizontal="center" vertical="center"/>
    </xf>
    <xf numFmtId="0" fontId="19" fillId="8" borderId="7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44" fontId="14" fillId="0" borderId="5" xfId="2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7" xfId="0" applyFont="1" applyBorder="1"/>
    <xf numFmtId="0" fontId="14" fillId="0" borderId="7" xfId="0" applyFont="1" applyBorder="1" applyAlignment="1">
      <alignment horizontal="center" vertical="center" wrapText="1"/>
    </xf>
    <xf numFmtId="44" fontId="14" fillId="0" borderId="7" xfId="2" applyFont="1" applyFill="1" applyBorder="1" applyAlignment="1">
      <alignment horizontal="center" vertical="center"/>
    </xf>
    <xf numFmtId="44" fontId="15" fillId="7" borderId="7" xfId="2" applyFont="1" applyFill="1" applyBorder="1" applyAlignment="1">
      <alignment horizontal="right" wrapText="1"/>
    </xf>
    <xf numFmtId="164" fontId="14" fillId="6" borderId="0" xfId="0" applyNumberFormat="1" applyFont="1" applyFill="1"/>
    <xf numFmtId="0" fontId="19" fillId="0" borderId="4" xfId="1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44" fontId="14" fillId="0" borderId="1" xfId="2" applyFont="1" applyBorder="1" applyAlignment="1">
      <alignment horizontal="center" vertical="center"/>
    </xf>
    <xf numFmtId="164" fontId="15" fillId="4" borderId="7" xfId="0" applyNumberFormat="1" applyFont="1" applyFill="1" applyBorder="1"/>
    <xf numFmtId="0" fontId="15" fillId="2" borderId="7" xfId="0" applyFont="1" applyFill="1" applyBorder="1" applyAlignment="1">
      <alignment horizontal="center" vertical="center" wrapText="1"/>
    </xf>
    <xf numFmtId="164" fontId="15" fillId="2" borderId="7" xfId="0" applyNumberFormat="1" applyFont="1" applyFill="1" applyBorder="1" applyAlignment="1">
      <alignment horizontal="center" vertical="center" wrapText="1"/>
    </xf>
    <xf numFmtId="44" fontId="14" fillId="0" borderId="7" xfId="2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justify" vertical="center" wrapText="1"/>
    </xf>
    <xf numFmtId="0" fontId="23" fillId="3" borderId="7" xfId="0" applyFont="1" applyFill="1" applyBorder="1" applyAlignment="1">
      <alignment horizontal="center" vertical="center" wrapText="1"/>
    </xf>
    <xf numFmtId="164" fontId="15" fillId="2" borderId="7" xfId="0" applyNumberFormat="1" applyFont="1" applyFill="1" applyBorder="1" applyAlignment="1">
      <alignment horizontal="right" wrapText="1"/>
    </xf>
    <xf numFmtId="44" fontId="0" fillId="0" borderId="0" xfId="0" applyNumberFormat="1"/>
    <xf numFmtId="0" fontId="17" fillId="0" borderId="4" xfId="0" applyFont="1" applyBorder="1" applyAlignment="1">
      <alignment horizontal="justify" vertical="center" wrapText="1"/>
    </xf>
    <xf numFmtId="0" fontId="17" fillId="0" borderId="5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44" fontId="14" fillId="0" borderId="5" xfId="2" applyFont="1" applyBorder="1" applyAlignment="1">
      <alignment vertical="center"/>
    </xf>
    <xf numFmtId="0" fontId="15" fillId="2" borderId="6" xfId="0" applyFont="1" applyFill="1" applyBorder="1" applyAlignment="1">
      <alignment horizontal="center" vertical="center" wrapText="1"/>
    </xf>
    <xf numFmtId="164" fontId="15" fillId="2" borderId="6" xfId="0" applyNumberFormat="1" applyFont="1" applyFill="1" applyBorder="1" applyAlignment="1">
      <alignment horizontal="center" vertical="center" wrapText="1"/>
    </xf>
    <xf numFmtId="164" fontId="15" fillId="2" borderId="8" xfId="0" applyNumberFormat="1" applyFont="1" applyFill="1" applyBorder="1" applyAlignment="1">
      <alignment horizontal="center" vertical="center" wrapText="1"/>
    </xf>
    <xf numFmtId="44" fontId="14" fillId="8" borderId="1" xfId="2" applyFont="1" applyFill="1" applyBorder="1" applyAlignment="1">
      <alignment horizontal="center" vertical="center"/>
    </xf>
    <xf numFmtId="44" fontId="14" fillId="0" borderId="12" xfId="2" applyFont="1" applyBorder="1" applyAlignment="1">
      <alignment horizontal="center" vertical="center"/>
    </xf>
    <xf numFmtId="44" fontId="14" fillId="0" borderId="17" xfId="2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4" fillId="0" borderId="7" xfId="0" applyFont="1" applyBorder="1" applyAlignment="1">
      <alignment vertical="center"/>
    </xf>
    <xf numFmtId="44" fontId="14" fillId="0" borderId="7" xfId="2" applyFont="1" applyBorder="1" applyAlignment="1">
      <alignment horizontal="center" vertical="center"/>
    </xf>
    <xf numFmtId="44" fontId="14" fillId="0" borderId="6" xfId="2" applyFont="1" applyBorder="1" applyAlignment="1">
      <alignment horizontal="center" vertical="center"/>
    </xf>
    <xf numFmtId="0" fontId="17" fillId="0" borderId="4" xfId="0" applyFont="1" applyBorder="1" applyAlignment="1">
      <alignment horizontal="justify" vertical="center"/>
    </xf>
    <xf numFmtId="0" fontId="23" fillId="3" borderId="7" xfId="0" applyFont="1" applyFill="1" applyBorder="1" applyAlignment="1">
      <alignment horizontal="justify" vertical="center" wrapText="1"/>
    </xf>
    <xf numFmtId="0" fontId="0" fillId="9" borderId="7" xfId="0" applyFill="1" applyBorder="1"/>
    <xf numFmtId="0" fontId="0" fillId="10" borderId="7" xfId="0" applyFill="1" applyBorder="1"/>
    <xf numFmtId="0" fontId="0" fillId="4" borderId="7" xfId="0" applyFill="1" applyBorder="1"/>
    <xf numFmtId="0" fontId="15" fillId="2" borderId="1" xfId="0" applyFont="1" applyFill="1" applyBorder="1" applyAlignment="1">
      <alignment horizontal="center"/>
    </xf>
    <xf numFmtId="0" fontId="16" fillId="0" borderId="2" xfId="0" applyFont="1" applyBorder="1"/>
    <xf numFmtId="0" fontId="16" fillId="0" borderId="3" xfId="0" applyFont="1" applyBorder="1"/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right"/>
    </xf>
    <xf numFmtId="0" fontId="15" fillId="5" borderId="11" xfId="0" applyFont="1" applyFill="1" applyBorder="1" applyAlignment="1">
      <alignment horizontal="right"/>
    </xf>
    <xf numFmtId="0" fontId="15" fillId="2" borderId="2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5" fillId="2" borderId="14" xfId="0" applyFont="1" applyFill="1" applyBorder="1" applyAlignment="1">
      <alignment horizontal="center"/>
    </xf>
    <xf numFmtId="0" fontId="15" fillId="7" borderId="7" xfId="0" applyFont="1" applyFill="1" applyBorder="1" applyAlignment="1">
      <alignment horizontal="right"/>
    </xf>
    <xf numFmtId="0" fontId="16" fillId="5" borderId="7" xfId="0" applyFont="1" applyFill="1" applyBorder="1"/>
    <xf numFmtId="0" fontId="15" fillId="2" borderId="13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right"/>
    </xf>
    <xf numFmtId="0" fontId="22" fillId="0" borderId="2" xfId="0" applyFont="1" applyBorder="1" applyAlignment="1">
      <alignment horizontal="right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0" fontId="16" fillId="0" borderId="10" xfId="0" applyFont="1" applyBorder="1"/>
    <xf numFmtId="0" fontId="16" fillId="0" borderId="11" xfId="0" applyFont="1" applyBorder="1"/>
    <xf numFmtId="0" fontId="15" fillId="2" borderId="8" xfId="0" applyFont="1" applyFill="1" applyBorder="1" applyAlignment="1">
      <alignment horizontal="right"/>
    </xf>
    <xf numFmtId="0" fontId="16" fillId="0" borderId="9" xfId="0" applyFont="1" applyBorder="1"/>
    <xf numFmtId="0" fontId="15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2" fillId="2" borderId="8" xfId="0" applyFont="1" applyFill="1" applyBorder="1" applyAlignment="1">
      <alignment horizontal="right"/>
    </xf>
    <xf numFmtId="0" fontId="3" fillId="0" borderId="9" xfId="0" applyFont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4" fillId="10" borderId="7" xfId="0" applyFont="1" applyFill="1" applyBorder="1" applyAlignment="1">
      <alignment horizontal="right"/>
    </xf>
    <xf numFmtId="0" fontId="24" fillId="4" borderId="7" xfId="0" applyFont="1" applyFill="1" applyBorder="1" applyAlignment="1">
      <alignment horizontal="right"/>
    </xf>
    <xf numFmtId="0" fontId="15" fillId="2" borderId="7" xfId="0" applyFont="1" applyFill="1" applyBorder="1" applyAlignment="1">
      <alignment horizontal="center" vertical="center"/>
    </xf>
    <xf numFmtId="0" fontId="24" fillId="9" borderId="7" xfId="0" applyFont="1" applyFill="1" applyBorder="1" applyAlignment="1">
      <alignment horizontal="right"/>
    </xf>
    <xf numFmtId="0" fontId="16" fillId="0" borderId="7" xfId="0" applyFont="1" applyBorder="1"/>
    <xf numFmtId="0" fontId="17" fillId="0" borderId="5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5" fillId="2" borderId="15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eetMetadata" Target="metadata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8.png"/><Relationship Id="rId2" Type="http://schemas.openxmlformats.org/officeDocument/2006/relationships/image" Target="../media/image97.png"/><Relationship Id="rId1" Type="http://schemas.openxmlformats.org/officeDocument/2006/relationships/image" Target="../media/image9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0.png"/><Relationship Id="rId1" Type="http://schemas.openxmlformats.org/officeDocument/2006/relationships/image" Target="../media/image9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8.png"/><Relationship Id="rId3" Type="http://schemas.openxmlformats.org/officeDocument/2006/relationships/image" Target="../media/image103.png"/><Relationship Id="rId7" Type="http://schemas.openxmlformats.org/officeDocument/2006/relationships/image" Target="../media/image107.png"/><Relationship Id="rId2" Type="http://schemas.openxmlformats.org/officeDocument/2006/relationships/image" Target="../media/image102.png"/><Relationship Id="rId1" Type="http://schemas.openxmlformats.org/officeDocument/2006/relationships/image" Target="../media/image101.png"/><Relationship Id="rId6" Type="http://schemas.openxmlformats.org/officeDocument/2006/relationships/image" Target="../media/image106.png"/><Relationship Id="rId5" Type="http://schemas.openxmlformats.org/officeDocument/2006/relationships/image" Target="../media/image105.png"/><Relationship Id="rId4" Type="http://schemas.openxmlformats.org/officeDocument/2006/relationships/image" Target="../media/image104.png"/><Relationship Id="rId9" Type="http://schemas.openxmlformats.org/officeDocument/2006/relationships/image" Target="../media/image10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182562</xdr:colOff>
      <xdr:row>17</xdr:row>
      <xdr:rowOff>54356</xdr:rowOff>
    </xdr:from>
    <xdr:to>
      <xdr:col>2</xdr:col>
      <xdr:colOff>2388132</xdr:colOff>
      <xdr:row>17</xdr:row>
      <xdr:rowOff>1279822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FAC6472B-1B64-2A10-C630-0360DA66C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6187" y="21295106"/>
          <a:ext cx="2205570" cy="1225466"/>
        </a:xfrm>
        <a:prstGeom prst="rect">
          <a:avLst/>
        </a:prstGeom>
      </xdr:spPr>
    </xdr:pic>
    <xdr:clientData/>
  </xdr:twoCellAnchor>
  <xdr:twoCellAnchor editAs="oneCell">
    <xdr:from>
      <xdr:col>2</xdr:col>
      <xdr:colOff>121110</xdr:colOff>
      <xdr:row>18</xdr:row>
      <xdr:rowOff>87314</xdr:rowOff>
    </xdr:from>
    <xdr:to>
      <xdr:col>2</xdr:col>
      <xdr:colOff>2428875</xdr:colOff>
      <xdr:row>18</xdr:row>
      <xdr:rowOff>1446782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1F8E6C45-1167-5D45-CCCA-8EFA02612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54735" y="22677439"/>
          <a:ext cx="2307765" cy="1359468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142874</xdr:colOff>
      <xdr:row>19</xdr:row>
      <xdr:rowOff>165303</xdr:rowOff>
    </xdr:from>
    <xdr:to>
      <xdr:col>2</xdr:col>
      <xdr:colOff>2475425</xdr:colOff>
      <xdr:row>19</xdr:row>
      <xdr:rowOff>1500501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C00F0949-B7DA-2CD6-F881-2E57F49BC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499" y="24390553"/>
          <a:ext cx="2389701" cy="13351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183443</xdr:colOff>
      <xdr:row>13</xdr:row>
      <xdr:rowOff>484025</xdr:rowOff>
    </xdr:from>
    <xdr:to>
      <xdr:col>3</xdr:col>
      <xdr:colOff>2243666</xdr:colOff>
      <xdr:row>13</xdr:row>
      <xdr:rowOff>1710412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A8C18DB0-81E1-D340-E1CC-674F8020A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7165" y="31584914"/>
          <a:ext cx="2060223" cy="1226387"/>
        </a:xfrm>
        <a:prstGeom prst="rect">
          <a:avLst/>
        </a:prstGeom>
      </xdr:spPr>
    </xdr:pic>
    <xdr:clientData/>
  </xdr:twoCellAnchor>
  <xdr:twoCellAnchor editAs="oneCell">
    <xdr:from>
      <xdr:col>3</xdr:col>
      <xdr:colOff>77611</xdr:colOff>
      <xdr:row>14</xdr:row>
      <xdr:rowOff>292582</xdr:rowOff>
    </xdr:from>
    <xdr:to>
      <xdr:col>3</xdr:col>
      <xdr:colOff>2222500</xdr:colOff>
      <xdr:row>14</xdr:row>
      <xdr:rowOff>1414865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A1C3B54-401C-C9F9-111E-B434A613B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71333" y="33263193"/>
          <a:ext cx="2144889" cy="11222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215900</xdr:colOff>
      <xdr:row>15</xdr:row>
      <xdr:rowOff>108955</xdr:rowOff>
    </xdr:from>
    <xdr:to>
      <xdr:col>9</xdr:col>
      <xdr:colOff>3588295</xdr:colOff>
      <xdr:row>15</xdr:row>
      <xdr:rowOff>1771916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A5AD09E-E9C0-2D02-042B-AC8525B06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74200" y="15444205"/>
          <a:ext cx="3372395" cy="1662961"/>
        </a:xfrm>
        <a:prstGeom prst="rect">
          <a:avLst/>
        </a:prstGeom>
      </xdr:spPr>
    </xdr:pic>
    <xdr:clientData/>
  </xdr:twoCellAnchor>
  <xdr:twoCellAnchor editAs="oneCell">
    <xdr:from>
      <xdr:col>9</xdr:col>
      <xdr:colOff>241300</xdr:colOff>
      <xdr:row>16</xdr:row>
      <xdr:rowOff>80897</xdr:rowOff>
    </xdr:from>
    <xdr:to>
      <xdr:col>9</xdr:col>
      <xdr:colOff>3232150</xdr:colOff>
      <xdr:row>16</xdr:row>
      <xdr:rowOff>1793871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DF1027C-EF3A-C489-2D71-741E96262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99600" y="17321147"/>
          <a:ext cx="2990850" cy="1712974"/>
        </a:xfrm>
        <a:prstGeom prst="rect">
          <a:avLst/>
        </a:prstGeom>
      </xdr:spPr>
    </xdr:pic>
    <xdr:clientData/>
  </xdr:twoCellAnchor>
  <xdr:twoCellAnchor editAs="oneCell">
    <xdr:from>
      <xdr:col>9</xdr:col>
      <xdr:colOff>165100</xdr:colOff>
      <xdr:row>17</xdr:row>
      <xdr:rowOff>36900</xdr:rowOff>
    </xdr:from>
    <xdr:to>
      <xdr:col>9</xdr:col>
      <xdr:colOff>2907258</xdr:colOff>
      <xdr:row>17</xdr:row>
      <xdr:rowOff>1416049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E9A5D504-F28D-26A7-EA84-1BF7B061F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23400" y="19182150"/>
          <a:ext cx="2742158" cy="1379149"/>
        </a:xfrm>
        <a:prstGeom prst="rect">
          <a:avLst/>
        </a:prstGeom>
      </xdr:spPr>
    </xdr:pic>
    <xdr:clientData/>
  </xdr:twoCellAnchor>
  <xdr:twoCellAnchor editAs="oneCell">
    <xdr:from>
      <xdr:col>9</xdr:col>
      <xdr:colOff>171450</xdr:colOff>
      <xdr:row>18</xdr:row>
      <xdr:rowOff>77999</xdr:rowOff>
    </xdr:from>
    <xdr:to>
      <xdr:col>9</xdr:col>
      <xdr:colOff>2756499</xdr:colOff>
      <xdr:row>18</xdr:row>
      <xdr:rowOff>1397304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1CE9044-67D6-4CF0-EBE8-0526254AE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29750" y="20671049"/>
          <a:ext cx="2585049" cy="1319305"/>
        </a:xfrm>
        <a:prstGeom prst="rect">
          <a:avLst/>
        </a:prstGeom>
      </xdr:spPr>
    </xdr:pic>
    <xdr:clientData/>
  </xdr:twoCellAnchor>
  <xdr:twoCellAnchor editAs="oneCell">
    <xdr:from>
      <xdr:col>9</xdr:col>
      <xdr:colOff>114300</xdr:colOff>
      <xdr:row>19</xdr:row>
      <xdr:rowOff>101133</xdr:rowOff>
    </xdr:from>
    <xdr:to>
      <xdr:col>9</xdr:col>
      <xdr:colOff>2572331</xdr:colOff>
      <xdr:row>19</xdr:row>
      <xdr:rowOff>1384603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D3BBCD8-C4D9-B0D1-4B34-937608BAD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372600" y="22141983"/>
          <a:ext cx="2458031" cy="1283470"/>
        </a:xfrm>
        <a:prstGeom prst="rect">
          <a:avLst/>
        </a:prstGeom>
      </xdr:spPr>
    </xdr:pic>
    <xdr:clientData/>
  </xdr:twoCellAnchor>
  <xdr:twoCellAnchor editAs="oneCell">
    <xdr:from>
      <xdr:col>9</xdr:col>
      <xdr:colOff>215900</xdr:colOff>
      <xdr:row>20</xdr:row>
      <xdr:rowOff>84070</xdr:rowOff>
    </xdr:from>
    <xdr:to>
      <xdr:col>9</xdr:col>
      <xdr:colOff>2597719</xdr:colOff>
      <xdr:row>20</xdr:row>
      <xdr:rowOff>1364179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26469DA5-E89E-3604-AEC0-7F28EA74B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474200" y="23572720"/>
          <a:ext cx="2381819" cy="1280109"/>
        </a:xfrm>
        <a:prstGeom prst="rect">
          <a:avLst/>
        </a:prstGeom>
      </xdr:spPr>
    </xdr:pic>
    <xdr:clientData/>
  </xdr:twoCellAnchor>
  <xdr:twoCellAnchor editAs="oneCell">
    <xdr:from>
      <xdr:col>9</xdr:col>
      <xdr:colOff>107950</xdr:colOff>
      <xdr:row>21</xdr:row>
      <xdr:rowOff>37524</xdr:rowOff>
    </xdr:from>
    <xdr:to>
      <xdr:col>9</xdr:col>
      <xdr:colOff>2661235</xdr:colOff>
      <xdr:row>21</xdr:row>
      <xdr:rowOff>1371904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CB6FA0F-3E68-7F8A-9C5B-60A9ABD01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366250" y="24973974"/>
          <a:ext cx="2553285" cy="1334380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127000</xdr:colOff>
      <xdr:row>22</xdr:row>
      <xdr:rowOff>37987</xdr:rowOff>
    </xdr:from>
    <xdr:to>
      <xdr:col>9</xdr:col>
      <xdr:colOff>2769193</xdr:colOff>
      <xdr:row>22</xdr:row>
      <xdr:rowOff>1410007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AAA8B375-3889-1A66-C897-27A71D5B7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385300" y="26422237"/>
          <a:ext cx="2642193" cy="1372020"/>
        </a:xfrm>
        <a:prstGeom prst="rect">
          <a:avLst/>
        </a:prstGeom>
      </xdr:spPr>
    </xdr:pic>
    <xdr:clientData/>
  </xdr:twoCellAnchor>
  <xdr:twoCellAnchor editAs="oneCell">
    <xdr:from>
      <xdr:col>9</xdr:col>
      <xdr:colOff>120650</xdr:colOff>
      <xdr:row>23</xdr:row>
      <xdr:rowOff>62949</xdr:rowOff>
    </xdr:from>
    <xdr:to>
      <xdr:col>9</xdr:col>
      <xdr:colOff>2705100</xdr:colOff>
      <xdr:row>23</xdr:row>
      <xdr:rowOff>1410696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8DA5B41B-7C9B-FAC3-037C-3289E1644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378950" y="27894999"/>
          <a:ext cx="2584450" cy="134774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93" Type="http://schemas.openxmlformats.org/officeDocument/2006/relationships/image" Target="../media/image93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95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  <rv s="0">
    <v>66</v>
    <v>5</v>
  </rv>
  <rv s="0">
    <v>67</v>
    <v>5</v>
  </rv>
  <rv s="0">
    <v>68</v>
    <v>5</v>
  </rv>
  <rv s="0">
    <v>69</v>
    <v>5</v>
  </rv>
  <rv s="0">
    <v>70</v>
    <v>5</v>
  </rv>
  <rv s="0">
    <v>71</v>
    <v>5</v>
  </rv>
  <rv s="0">
    <v>72</v>
    <v>5</v>
  </rv>
  <rv s="0">
    <v>73</v>
    <v>5</v>
  </rv>
  <rv s="0">
    <v>74</v>
    <v>5</v>
  </rv>
  <rv s="0">
    <v>75</v>
    <v>5</v>
  </rv>
  <rv s="0">
    <v>76</v>
    <v>5</v>
  </rv>
  <rv s="0">
    <v>77</v>
    <v>5</v>
  </rv>
  <rv s="0">
    <v>78</v>
    <v>5</v>
  </rv>
  <rv s="0">
    <v>79</v>
    <v>5</v>
  </rv>
  <rv s="0">
    <v>80</v>
    <v>5</v>
  </rv>
  <rv s="0">
    <v>81</v>
    <v>5</v>
  </rv>
  <rv s="0">
    <v>82</v>
    <v>5</v>
  </rv>
  <rv s="0">
    <v>83</v>
    <v>5</v>
  </rv>
  <rv s="0">
    <v>84</v>
    <v>5</v>
  </rv>
  <rv s="0">
    <v>85</v>
    <v>5</v>
  </rv>
  <rv s="0">
    <v>86</v>
    <v>5</v>
  </rv>
  <rv s="0">
    <v>87</v>
    <v>5</v>
  </rv>
  <rv s="0">
    <v>88</v>
    <v>5</v>
  </rv>
  <rv s="0">
    <v>89</v>
    <v>5</v>
  </rv>
  <rv s="0">
    <v>90</v>
    <v>5</v>
  </rv>
  <rv s="0">
    <v>91</v>
    <v>5</v>
  </rv>
  <rv s="0">
    <v>92</v>
    <v>5</v>
  </rv>
  <rv s="0">
    <v>93</v>
    <v>5</v>
  </rv>
  <rv s="0">
    <v>94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xito.com/loteria-matematicas-operacione-angelito-4679-720530/p?idsku=59747&amp;srsltid=AfmBOopQIE6wV9r-TJKKwXsAW6RqBNk_21jAAE6uIxCUu6TCGBCxVeeI_kk" TargetMode="External"/><Relationship Id="rId13" Type="http://schemas.openxmlformats.org/officeDocument/2006/relationships/hyperlink" Target="https://www.puntoycomalibros.com/libro/ritalinda_251914" TargetMode="External"/><Relationship Id="rId3" Type="http://schemas.openxmlformats.org/officeDocument/2006/relationships/hyperlink" Target="https://libreriatroya.com/products/el-lugar-mas-bonito-del-mundo?variant=53461523464465&amp;country=CO&amp;currency=COP&amp;utm_medium=product_sync&amp;utm_source=google&amp;utm_content=sag_organic&amp;utm_campaign=sag_organic&amp;gad_source=1&amp;gad_campaignid=24137823482&amp;gbraid=0AAAABDo1uGlD08-f_dzui8ToSwdHpvUK6&amp;gclid=CjwKCAjwqJXUBhBNEiwA8BgG7ttfyNR8_1Z6CV999PEn4Q8Ei_J4St4u9A0UnRBXJWqvcJbd13_bIBoCBqwQAvD_BwE" TargetMode="External"/><Relationship Id="rId7" Type="http://schemas.openxmlformats.org/officeDocument/2006/relationships/hyperlink" Target="https://materilejuguetes.com/products/rompecabezas-48-piezas-galaxia" TargetMode="External"/><Relationship Id="rId12" Type="http://schemas.openxmlformats.org/officeDocument/2006/relationships/hyperlink" Target="https://www.librerianacional.com/cuentos-y-fabulas-de-rafael-pombo-kit/p?idsku=367496&amp;srsltid=AfmBOoqYQuikAJpSytZN2LxLq6_rlCb8g0qKUs45V_VGlw7cJX1wtGSGe4c" TargetMode="External"/><Relationship Id="rId2" Type="http://schemas.openxmlformats.org/officeDocument/2006/relationships/hyperlink" Target="https://www.papeleriaelmayorista.com/producto/cartulina-de-colores-suaves-pliegos-70cm-x-100-cm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tauro.com.co/producto/marcador-permanente-pelikan-420-7/" TargetMode="External"/><Relationship Id="rId6" Type="http://schemas.openxmlformats.org/officeDocument/2006/relationships/hyperlink" Target="https://www.panamericana.com.co/set-de-titeres-x-5-piezas-520261/p" TargetMode="External"/><Relationship Id="rId11" Type="http://schemas.openxmlformats.org/officeDocument/2006/relationships/hyperlink" Target="https://www.panamericana.com.co/poesia-para-ninos-696917/p?idsku=696917&amp;srsltid=AfmBOopZhikSHRWyWhY1u5bxTOIoaTt9c249SIsBat1rXuWTZDLh_oU8osc" TargetMode="External"/><Relationship Id="rId5" Type="http://schemas.openxmlformats.org/officeDocument/2006/relationships/hyperlink" Target="https://didacticospinocho.com/producto/teatrino-plegable-en-madera/?srsltid=AfmBOoqFSv3Qj5O1Nbl4A2kP-taW997k8VESMhHP1n6GkkIOnbrqB57Z" TargetMode="External"/><Relationship Id="rId15" Type="http://schemas.openxmlformats.org/officeDocument/2006/relationships/hyperlink" Target="https://www.tecnologiamayorista.com/products/parlante-cabina-bluetooth-8-pulgadas-con-microfono-greatnice-gts-2450" TargetMode="External"/><Relationship Id="rId10" Type="http://schemas.openxmlformats.org/officeDocument/2006/relationships/hyperlink" Target="https://www.exito.com/telon-75-pulgadas-para-proyector-video-beam-con-tripode-2mts-103934129-mp/p?idsku=103934129&amp;srsltid=AfmBOorO24fX29BxYq7_zRbIZC3gruARKV0aSzVj4A7sbVC61vbLqUGSXrk" TargetMode="External"/><Relationship Id="rId4" Type="http://schemas.openxmlformats.org/officeDocument/2006/relationships/hyperlink" Target="https://www.farmatodo.com.co/producto/500025354-colchoneta-ejercicio-abdominales-yoga-espuma-gimnasio-gym-velbros-colchoneta-yoga-x1-x-1?wpsrc=Organic+Search&amp;wpsn=www.google.com" TargetMode="External"/><Relationship Id="rId9" Type="http://schemas.openxmlformats.org/officeDocument/2006/relationships/hyperlink" Target="https://www.alkosto.com/videoproyector-vta-70357-full-hd-led-wifi-blanco/p/7702271703576?fuente=google&amp;medio=cpc&amp;campaign=AK_COL_MAX_PEF_CPC_AON_COMP_TLP_Computadores-Brand-AON_PAC&amp;keyword=&amp;gad_source=1&amp;gad_campaignid=17335909635&amp;gbraid=0AAAAADlnVbjlzZg2Fb51fz-oSwVQPZw0m&amp;gclid=CjwKCAjwqJXUBhBNEiwA8BgG7idQmsmrTPEmu_-r4_RKJZ2gEBWKXiPc5yJvlp1roDBQpAhcPdZUchoCD20QAvD_BwE" TargetMode="External"/><Relationship Id="rId14" Type="http://schemas.openxmlformats.org/officeDocument/2006/relationships/hyperlink" Target="https://www.panamericana.com.co/resma-de-papel-para-fotocopia-de-75-g-premium-tamano-oficio-500-hojas-104335/p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spropancaribe.com/products/taza-plast-medidora-press-1-2-lt?srsltid=AfmBOopgpvgNFhgQqI-BNa2LcYHIuqLjpSspUysCsBE3O9xVTWvPxM0v" TargetMode="External"/><Relationship Id="rId13" Type="http://schemas.openxmlformats.org/officeDocument/2006/relationships/hyperlink" Target="https://sysdidacticos.com/product/par-de-claves-musicales/" TargetMode="External"/><Relationship Id="rId18" Type="http://schemas.openxmlformats.org/officeDocument/2006/relationships/hyperlink" Target="https://papelerialagran12.com/productos/foamy-escolar-manualidades-pliego-paquete-x-10-und/" TargetMode="External"/><Relationship Id="rId3" Type="http://schemas.openxmlformats.org/officeDocument/2006/relationships/hyperlink" Target="https://royter.com.co/es/matematicas/329-sellos-didac-hacia-las-matematicas-x-30.html" TargetMode="External"/><Relationship Id="rId21" Type="http://schemas.openxmlformats.org/officeDocument/2006/relationships/hyperlink" Target="https://cacharreriadelher.com/producto/vinilo-escolar-x-litro/" TargetMode="External"/><Relationship Id="rId7" Type="http://schemas.openxmlformats.org/officeDocument/2006/relationships/hyperlink" Target="https://santorinibisuteria.com/products/gotero-plastico-3ml-para-dosificar-resina-x-10-unidades-8552?variant=48633382830357&amp;country=CO&amp;currency=COP&amp;utm_medium=product_sync&amp;utm_source=google&amp;utm_content=sag_organic&amp;utm_campaign=sag_organic&amp;srsltid=AfmBOoraaV4HIbsMmnjaZST0t_U7w6ywjydJZsDo0MBM98a3DwVgi957h2U" TargetMode="External"/><Relationship Id="rId12" Type="http://schemas.openxmlformats.org/officeDocument/2006/relationships/hyperlink" Target="https://www.falabella.com.co/falabella-co/product/145525133/Juego-Armatodo-X120-Fichas-Grande-Plastica-Colores-Surtidos/145525134" TargetMode="External"/><Relationship Id="rId17" Type="http://schemas.openxmlformats.org/officeDocument/2006/relationships/hyperlink" Target="https://www.falabella.com.co/falabella-co/product/151349365/extension-electrica-guddi-16-awg-20-metros-naranja/151349366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s://superaudio.com.co/producto/m60-m-prodj/?srsltid=AfmBOooJHzcHs9n9_UxWlM4DjkzmqCOh41bTycfM5Roh5Xbt0QZCLZ_G" TargetMode="External"/><Relationship Id="rId16" Type="http://schemas.openxmlformats.org/officeDocument/2006/relationships/hyperlink" Target="https://juguetelandia.co/tienda/es/inicio/4492-guitarra-pop-nino-caja.html?search_query=Plasticos+Asociados&amp;results=465&amp;srsltid=AU7gw4U5Fencooiv1_oxCk80js1gx9FiArJlW800o0q7JMBdUtK8WFsHs24" TargetMode="External"/><Relationship Id="rId20" Type="http://schemas.openxmlformats.org/officeDocument/2006/relationships/hyperlink" Target="https://www.papeleriamodelo.com/producto/pliego-carton-cartulina/" TargetMode="External"/><Relationship Id="rId1" Type="http://schemas.openxmlformats.org/officeDocument/2006/relationships/hyperlink" Target="https://www.agaval.com/parlante-vta-inalambrico-bluetooth-flip-16w-negro-322188/p" TargetMode="External"/><Relationship Id="rId6" Type="http://schemas.openxmlformats.org/officeDocument/2006/relationships/hyperlink" Target="https://www.panamericana.com.co/tinta-para-sellos-de-500-ml-negro/p?srsltid=AfmBOooIaMQ2KhuJp1oIvVNCDDjWJPzgpeA_LGVfeSaTBhDP8K58gDdY" TargetMode="External"/><Relationship Id="rId11" Type="http://schemas.openxmlformats.org/officeDocument/2006/relationships/hyperlink" Target="https://www.jugandoyeducando.com/products/juego-lupas-sensoriales-amarillo-para-ninos-ninas" TargetMode="External"/><Relationship Id="rId24" Type="http://schemas.openxmlformats.org/officeDocument/2006/relationships/printerSettings" Target="../printerSettings/printerSettings2.bin"/><Relationship Id="rId5" Type="http://schemas.openxmlformats.org/officeDocument/2006/relationships/hyperlink" Target="https://royter.com.co/es/lecto-escritura-en-script/300-los-didac-mini-abc-minuscula-script-x-30.html?search_query=Letras&amp;results=22" TargetMode="External"/><Relationship Id="rId15" Type="http://schemas.openxmlformats.org/officeDocument/2006/relationships/hyperlink" Target="https://jugandoaprendemos.co/producto/maracas-madera-x2/?srsltid=AfmBOoq7MWvd28smsljKW_AyXw4leKICTHKuGmkmdw-rr-7_4KX21b1g" TargetMode="External"/><Relationship Id="rId23" Type="http://schemas.openxmlformats.org/officeDocument/2006/relationships/hyperlink" Target="https://www.panamericana.com.co/pila-alcalina-duracell-aaa-x-6-unidades-509446/p?idsku=509446&amp;gad_source=1&amp;gad_campaignid=22649101172&amp;gbraid=0AAAAAC8jpDRp7z2R32pYlzDqG4mDqtdjc&amp;gclid=Cj0KCQjwlNPVBhCMARIsAPZ5RqjrdxMoeJrhl8Kf5jH0ByFJ9zceHpnkeJYsNjCJmktHiGCXR9pGtPgaAtXiEALw_wcB" TargetMode="External"/><Relationship Id="rId10" Type="http://schemas.openxmlformats.org/officeDocument/2006/relationships/hyperlink" Target="https://astromania.co/microscopios/294-microscopio-educativo-para-ninos-kit-52-piezas-120x-1200x.html?srsltid=AfmBOorAO4QiLh_ihc0xlpEqCLq3hT4JkSRNoKvlm0rPrgm4ktxtLgxn" TargetMode="External"/><Relationship Id="rId19" Type="http://schemas.openxmlformats.org/officeDocument/2006/relationships/hyperlink" Target="https://www.panamericana.com.co/silicona-liquida-500-ml-656613/p?idsku=656613&amp;srsltid=AfmBOop3c-6_00LZYAOZAA6FLBwNYLPDuB8ymJlcXNJxE2DQTHZGg5-D1E8" TargetMode="External"/><Relationship Id="rId4" Type="http://schemas.openxmlformats.org/officeDocument/2006/relationships/hyperlink" Target="https://royter.com.co/es/ciencias-naturales/176-sellos-didac-animales-domesticos-y-salvajes-x-25.html" TargetMode="External"/><Relationship Id="rId9" Type="http://schemas.openxmlformats.org/officeDocument/2006/relationships/hyperlink" Target="https://www.distriequiposbogota.com/producto/tubo-de-ensayo-plastico-con-tapa-marca-brixco-material-polipropileno/" TargetMode="External"/><Relationship Id="rId14" Type="http://schemas.openxmlformats.org/officeDocument/2006/relationships/hyperlink" Target="https://musicaleselclarin.com/product/pandereta-para-ninos-el-clarin/" TargetMode="External"/><Relationship Id="rId22" Type="http://schemas.openxmlformats.org/officeDocument/2006/relationships/hyperlink" Target="https://www.juguetesbuffalo.com/products/tambor-infantil-musical-con-baquetas-y-correa?srsltid=AU7gw4UbzPc9ywyU2pDZ828FWscPYh2-Xl2-uNkLqKF39Oc88_9kx0UP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pinturasbler.com/producto/multipisos-pintura-anti-deslizante/?srsltid=AfmBOooFoOxEBcw0bf-oHbXi7FaMna9neLgVCYyBVdsO8Sdy9H-Nd3Fa" TargetMode="External"/><Relationship Id="rId13" Type="http://schemas.openxmlformats.org/officeDocument/2006/relationships/drawing" Target="../drawings/drawing2.xml"/><Relationship Id="rId3" Type="http://schemas.openxmlformats.org/officeDocument/2006/relationships/hyperlink" Target="https://pinturastitopabon.com/producto/trafico/?srsltid=AfmBOorMDMrZK8TLaH1rF_v6_-y_5aBCOp6bhkIVEBOqZGC342X5FXHm" TargetMode="External"/><Relationship Id="rId7" Type="http://schemas.openxmlformats.org/officeDocument/2006/relationships/hyperlink" Target="https://www.geodigital.com.co/product-page/dji-mic-mini-2-colombia-2-tx-1-rx-charging-case?utm_source=chatgpt.com" TargetMode="External"/><Relationship Id="rId12" Type="http://schemas.openxmlformats.org/officeDocument/2006/relationships/printerSettings" Target="../printerSettings/printerSettings3.bin"/><Relationship Id="rId2" Type="http://schemas.openxmlformats.org/officeDocument/2006/relationships/hyperlink" Target="https://www.homecenter.com.co/homecenter-co/product/564223/semillas-mix-huerta-4-gramos/564223/?utm_source=chatgpt.com" TargetMode="External"/><Relationship Id="rId1" Type="http://schemas.openxmlformats.org/officeDocument/2006/relationships/hyperlink" Target="https://soefecepp.com/senalizacion/chaleco-reflectivo/?attribute_color=Naranja&amp;srsltid=AfmBOooNxR37v5wNRhEjG2LSM-HgUkNojx2svbANB5bJDCIiarNS5Cjh6qs" TargetMode="External"/><Relationship Id="rId6" Type="http://schemas.openxmlformats.org/officeDocument/2006/relationships/hyperlink" Target="https://www.falabella.com.co/falabella-co/product/149295522/Manguera-Flexible-De-3-Capas-Con-Pistola-De-Agua-Riego-De-Jardin-15-mts/149295523?kid=shopp514fa&amp;gclsrc=aw.ds&amp;gad_source=1&amp;gad_campaignid=24216161951&amp;gbraid=0AAAAADtuoyRxgLJRtmeIuw1q1dwx9kutu&amp;gclid=Cj0KCQjwlNPVBhCMARIsAPZ5RqijzSLRGaUbkEddSDggSBbYmR3ojaAHL-M1vexz_ykeXPYL-L3dHosaAvXCEALw_wcB" TargetMode="External"/><Relationship Id="rId11" Type="http://schemas.openxmlformats.org/officeDocument/2006/relationships/hyperlink" Target="https://tauro.com.co/producto/marcador-permanente-pelikan-420-7/" TargetMode="External"/><Relationship Id="rId5" Type="http://schemas.openxmlformats.org/officeDocument/2006/relationships/hyperlink" Target="https://alphatechno.com.co/products/dji-osmo-pocket-3-creator-combo?utm_source=chatgpt.com&amp;variant=52122369491238" TargetMode="External"/><Relationship Id="rId10" Type="http://schemas.openxmlformats.org/officeDocument/2006/relationships/hyperlink" Target="https://homecenter.falabella.com.co/homecenter-co/product/118871098/set-de-brochas-3-unidades/118871104" TargetMode="External"/><Relationship Id="rId4" Type="http://schemas.openxmlformats.org/officeDocument/2006/relationships/hyperlink" Target="https://www.castordata.com.co/shop/gnrollos00024-rollo-de-papel-bond-75-gr-91-cm-x-50-m-36-1177?utm_source=chatgpt.com" TargetMode="External"/><Relationship Id="rId9" Type="http://schemas.openxmlformats.org/officeDocument/2006/relationships/hyperlink" Target="https://corona.co/productos/herramientas/rodillo-especial-epoxico-9-pulgadas/p/100-700251?srsltid=AU7gw4VBEXiNNCj7G_M1Zu6vKyEilSpR7-7vUswe8jd6azboYibbieWpkSQ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omecenter.com.co/homecenter-co/product/901009/panos-microfibra-30x40-cm-x-5-unidades-kleine/901009/" TargetMode="External"/><Relationship Id="rId13" Type="http://schemas.openxmlformats.org/officeDocument/2006/relationships/hyperlink" Target="https://aluminiosalfusa.com/producto/maquina-de-obleas-16-cm-troquel/" TargetMode="External"/><Relationship Id="rId18" Type="http://schemas.openxmlformats.org/officeDocument/2006/relationships/hyperlink" Target="https://arisma.com.co/product/abecedario-en-madera-encajable-script/" TargetMode="External"/><Relationship Id="rId26" Type="http://schemas.openxmlformats.org/officeDocument/2006/relationships/hyperlink" Target="https://www.falabella.com.co/falabella-co/product/151601495/gramera-digital-10-kg-10000-gr-balanza-bascula-electronica/151601496" TargetMode="External"/><Relationship Id="rId3" Type="http://schemas.openxmlformats.org/officeDocument/2006/relationships/hyperlink" Target="https://www.falabella.com.co/falabella-co/product/883403527/Freidora-de-aire-Recco-5.5-Lts-1500W-200%C2%B0C-Temperatura-Maxima-/883403528" TargetMode="External"/><Relationship Id="rId21" Type="http://schemas.openxmlformats.org/officeDocument/2006/relationships/hyperlink" Target="https://pgrancentral.com/products/escuadra-madera-artecma-60-grados-50-centimetros-grande-para-tablero?variant=45616430710955&amp;country=CO&amp;currency=COP&amp;utm_medium=product_sync&amp;utm_source=google&amp;utm_content=sag_organic&amp;utm_campaign=sag_organic&amp;srsltid=AfmBOop2E7Ba2Ltbju4CGeHo2RW_I0PpL5cjIZpVbP5Ia7dvljWCZQjIy7k" TargetMode="External"/><Relationship Id="rId7" Type="http://schemas.openxmlformats.org/officeDocument/2006/relationships/hyperlink" Target="https://www.tiendascalypso.com/mantel-decorativo/p?idsku=2047&amp;srsltid=AfmBOoooex4JdMqgYB8wa0onDgM0j1iTPmfrNC-z6ZoL4Y0sIHPCAL0ELBk" TargetMode="External"/><Relationship Id="rId12" Type="http://schemas.openxmlformats.org/officeDocument/2006/relationships/hyperlink" Target="https://www.homeelementsweb.com/chocolatera-2-ltrs-he-cha2/p?idsku=104&amp;gad_source=1&amp;gad_campaignid=23539475509&amp;gbraid=0AAAAA-QvDbvlPa01TTHX3nlqNJUpJtCbI&amp;gclid=CjwKCAjwwL_UBhAjEiwAEhuT5GTUQXlyg_E4wm7J6ibBnqz26ky_23o5iZu12MpX-FlN6giJfKVjTxoCt6MQAvD_BwE" TargetMode="External"/><Relationship Id="rId17" Type="http://schemas.openxmlformats.org/officeDocument/2006/relationships/hyperlink" Target="https://jugandoaprendemos.co/producto/tangram-madera/?attribute_tangram-madera=Tangram+Grande+Madera&amp;srsltid=AfmBOortnrleiot0pHfb-qdtXbmenGVnbIVMiCHVJQcPMtlGQDp6PWn6SXU" TargetMode="External"/><Relationship Id="rId25" Type="http://schemas.openxmlformats.org/officeDocument/2006/relationships/hyperlink" Target="https://www.tiendadelchocolate.com/producto/molde-silicona-lollypop/" TargetMode="External"/><Relationship Id="rId2" Type="http://schemas.openxmlformats.org/officeDocument/2006/relationships/hyperlink" Target="https://homecenter.falabella.com.co/homecenter-co/product/148895303/toldo-plegable-impermeable-azul-2-5-x-2-5-metros/148895304" TargetMode="External"/><Relationship Id="rId16" Type="http://schemas.openxmlformats.org/officeDocument/2006/relationships/hyperlink" Target="https://www.confetti.com.co/products/billetes-didacticos-pesos-colombianos-x-50-und?srsltid=AfmBOor7IoYB9DzSU4OKi70GqR8OeRchwTQCZJQ9XTvPpnWh8KjYkwoa" TargetMode="External"/><Relationship Id="rId20" Type="http://schemas.openxmlformats.org/officeDocument/2006/relationships/hyperlink" Target="https://www.falabella.com.co/falabella-co/product/145525133/Juego-Armatodo-X120-Fichas-Grande-Plastica-Colores-Surtidos/145525134" TargetMode="External"/><Relationship Id="rId1" Type="http://schemas.openxmlformats.org/officeDocument/2006/relationships/hyperlink" Target="https://vanyplas.com/producto/mesa-ovalada-140-cm/" TargetMode="External"/><Relationship Id="rId6" Type="http://schemas.openxmlformats.org/officeDocument/2006/relationships/hyperlink" Target="https://superdesechablesdelnorte.com/gorros/241-gorro-cofia-tipo-oruga-blanco-paq-x-100-und.html" TargetMode="External"/><Relationship Id="rId11" Type="http://schemas.openxmlformats.org/officeDocument/2006/relationships/hyperlink" Target="https://www.homeelementsweb.com/estufa-electrica-2-puestos/p?srsltid=AfmBOoqFR9MpbJ2uJU678mm3IjLwwVzdqvFCfgFD2kvaeqBxLOaAJy7h" TargetMode="External"/><Relationship Id="rId24" Type="http://schemas.openxmlformats.org/officeDocument/2006/relationships/hyperlink" Target="https://vanyplas.com/producto/jarra-tulipan-23-l/" TargetMode="External"/><Relationship Id="rId5" Type="http://schemas.openxmlformats.org/officeDocument/2006/relationships/hyperlink" Target="https://www.homecenter.com.co/homecenter-co/product/83437/delantal-estampado-diseno-surtido/83437/" TargetMode="External"/><Relationship Id="rId15" Type="http://schemas.openxmlformats.org/officeDocument/2006/relationships/hyperlink" Target="https://facihogar.com.co/producto/termometro-digital-infrarrojo/" TargetMode="External"/><Relationship Id="rId23" Type="http://schemas.openxmlformats.org/officeDocument/2006/relationships/hyperlink" Target="https://panafargo.com/products/abaco-vertical-plastico-x-6-unicolor-nino?srsltid=AfmBOooaSrdlymwPqiB-fUFgo_8PDB_lQ7iSNSjIV3-ULaKfJksWisjg" TargetMode="External"/><Relationship Id="rId10" Type="http://schemas.openxmlformats.org/officeDocument/2006/relationships/hyperlink" Target="https://mundohuevo.com/products/set-moldes-silicona-corazon-individual-12-unidades" TargetMode="External"/><Relationship Id="rId19" Type="http://schemas.openxmlformats.org/officeDocument/2006/relationships/hyperlink" Target="https://didacticospinocho.com/producto/geoplano-didactico-plastico-doble-cara/?srsltid=AfmBOoqYtDAQw81wmWSRverCtnM4xF95znxV6kATYAyG7PTyV9ub4SBv8mk" TargetMode="External"/><Relationship Id="rId4" Type="http://schemas.openxmlformats.org/officeDocument/2006/relationships/hyperlink" Target="https://www.homecenter.com.co/homecenter-co/product/3010875/molinillo-electrico-para-cafe-especias-semillas-150w-acero/3010875/?kid=shopp_goosho_1430598&amp;shop=1&amp;gad_source=1&amp;gad_campaignid=22296499605&amp;gbraid=0AAAAADt6wnq2_4jeozKD7wyD5_XZh0eax&amp;gclid=Cj0KCQjwlNPVBhCMARIsAPZ5RqgbVM3vmcDX2Mv2QDhRexEKlHPy9Jl8VvlngW5xY2wT1DsRzO39eYQaAt_5EALw_wcB" TargetMode="External"/><Relationship Id="rId9" Type="http://schemas.openxmlformats.org/officeDocument/2006/relationships/hyperlink" Target="https://www.estra.com/guante-largo-en-silicona-bs-385-cm-gris--6377/p?idsku=6554&amp;srsltid=AfmBOopQO_UjfRdukb-rFKE2fKj9DA0Xu77q8a5eSx940Svodzmo1p2dV40" TargetMode="External"/><Relationship Id="rId14" Type="http://schemas.openxmlformats.org/officeDocument/2006/relationships/hyperlink" Target="https://berpa.com.co/RECIPIENTES-MULTIUSOS-Y-EMPAQUES-8001-1006/nevera-eco-46-lts-r340?srsltid=AfmBOoquSqhSorRX45NePXEg-JnhxYre5m9D0K_T_gmvdlbeoYnvIdxL_Ps" TargetMode="External"/><Relationship Id="rId22" Type="http://schemas.openxmlformats.org/officeDocument/2006/relationships/hyperlink" Target="https://www.panamericana.com.co/regla-plana-de-100-cm-madera-2/p?srsltid=AfmBOooG6YcYN12UbuvRFOSVD8gsBKc_oPr7e-Z_letCuY8fsq_yshgX" TargetMode="External"/><Relationship Id="rId27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musicaleselclarin.com/product/parche-blanco-de-alta-calidad-el-clarin/?attribute_medida-del-parche=20%22" TargetMode="External"/><Relationship Id="rId3" Type="http://schemas.openxmlformats.org/officeDocument/2006/relationships/hyperlink" Target="https://www.septimotono.com/product-page/parche-11-75-evans-conga-tri-ctr-ec1175" TargetMode="External"/><Relationship Id="rId7" Type="http://schemas.openxmlformats.org/officeDocument/2006/relationships/hyperlink" Target="https://musicaleselclarin.com/product/parche-blanco-de-alta-calidad-el-clarin/?attribute_medida-del-parche=24%22" TargetMode="External"/><Relationship Id="rId12" Type="http://schemas.openxmlformats.org/officeDocument/2006/relationships/drawing" Target="../drawings/drawing3.xml"/><Relationship Id="rId2" Type="http://schemas.openxmlformats.org/officeDocument/2006/relationships/hyperlink" Target="https://labodeguitamusical.com.co/guira-metalica-hr/" TargetMode="External"/><Relationship Id="rId1" Type="http://schemas.openxmlformats.org/officeDocument/2006/relationships/hyperlink" Target="https://ortizo.com.co/products/platillo-16-crash-sbr1606-sabian?srsltid=AfmBOoq8A2MvlcmC3EmQHFSQA4hf8PTOkotDaq7aDJwWYeWKceyl7iTO" TargetMode="External"/><Relationship Id="rId6" Type="http://schemas.openxmlformats.org/officeDocument/2006/relationships/hyperlink" Target="https://musicaleselclarin.com/product/parche-inferior-transparente-el-clarin/" TargetMode="External"/><Relationship Id="rId11" Type="http://schemas.openxmlformats.org/officeDocument/2006/relationships/printerSettings" Target="../printerSettings/printerSettings5.bin"/><Relationship Id="rId5" Type="http://schemas.openxmlformats.org/officeDocument/2006/relationships/hyperlink" Target="https://musicaleselclarin.com/product/parche-blanco-de-alta-calidad-el-clarin/?attribute_medida-del-parche=14%22" TargetMode="External"/><Relationship Id="rId10" Type="http://schemas.openxmlformats.org/officeDocument/2006/relationships/hyperlink" Target="https://musicaleselclarin.com/product/entorchado_14_pulgadas/" TargetMode="External"/><Relationship Id="rId4" Type="http://schemas.openxmlformats.org/officeDocument/2006/relationships/hyperlink" Target="https://musicaleselclarin.com/product/parche-blanco-de-alta-calidad-el-clarin/?attribute_medida-del-parche=26%22" TargetMode="External"/><Relationship Id="rId9" Type="http://schemas.openxmlformats.org/officeDocument/2006/relationships/hyperlink" Target="https://musicaleselclarin.com/product/parche-blanco-de-alta-calidad-el-clarin/?attribute_medida-del-parche=18%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B1:K739"/>
  <sheetViews>
    <sheetView tabSelected="1" zoomScale="80" zoomScaleNormal="80" workbookViewId="0">
      <selection sqref="A1:XFD1"/>
    </sheetView>
  </sheetViews>
  <sheetFormatPr baseColWidth="10" defaultColWidth="12.7265625" defaultRowHeight="15" customHeight="1"/>
  <cols>
    <col min="1" max="1" width="2.54296875" style="18" customWidth="1"/>
    <col min="2" max="2" width="10.7265625" style="18" hidden="1" customWidth="1"/>
    <col min="3" max="3" width="10.7265625" style="18" customWidth="1"/>
    <col min="4" max="4" width="42.81640625" style="18" customWidth="1"/>
    <col min="5" max="5" width="39.7265625" style="18" customWidth="1"/>
    <col min="6" max="7" width="10.7265625" style="18" customWidth="1"/>
    <col min="8" max="8" width="17.81640625" style="18" customWidth="1"/>
    <col min="9" max="9" width="16.1796875" style="18" customWidth="1"/>
    <col min="10" max="10" width="34.7265625" style="18" customWidth="1"/>
    <col min="11" max="26" width="10.7265625" style="18" customWidth="1"/>
    <col min="27" max="16384" width="12.7265625" style="18"/>
  </cols>
  <sheetData>
    <row r="1" spans="3:11" ht="14.25" customHeight="1"/>
    <row r="2" spans="3:11" ht="14.25" customHeight="1">
      <c r="C2" s="95" t="s">
        <v>0</v>
      </c>
      <c r="D2" s="96"/>
      <c r="E2" s="96"/>
      <c r="F2" s="96"/>
      <c r="G2" s="96"/>
      <c r="H2" s="96"/>
      <c r="I2" s="96"/>
      <c r="J2" s="97"/>
    </row>
    <row r="3" spans="3:11" ht="14.25" customHeight="1">
      <c r="C3" s="95" t="s">
        <v>213</v>
      </c>
      <c r="D3" s="102"/>
      <c r="E3" s="102"/>
      <c r="F3" s="102"/>
      <c r="G3" s="102"/>
      <c r="H3" s="102"/>
      <c r="I3" s="102"/>
      <c r="J3" s="103"/>
    </row>
    <row r="4" spans="3:11" ht="14.25" customHeight="1">
      <c r="C4" s="19" t="s">
        <v>1</v>
      </c>
      <c r="D4" s="19" t="s">
        <v>2</v>
      </c>
      <c r="E4" s="19" t="s">
        <v>4</v>
      </c>
      <c r="F4" s="19" t="s">
        <v>5</v>
      </c>
      <c r="G4" s="19" t="s">
        <v>6</v>
      </c>
      <c r="H4" s="20" t="s">
        <v>7</v>
      </c>
      <c r="I4" s="20" t="s">
        <v>9</v>
      </c>
      <c r="J4" s="21" t="s">
        <v>10</v>
      </c>
    </row>
    <row r="5" spans="3:11" ht="142.15" customHeight="1">
      <c r="C5" s="22">
        <v>1</v>
      </c>
      <c r="D5" s="23" t="s">
        <v>176</v>
      </c>
      <c r="E5" s="24" t="e" vm="1">
        <v>#VALUE!</v>
      </c>
      <c r="F5" s="22" t="s">
        <v>19</v>
      </c>
      <c r="G5" s="22">
        <v>4</v>
      </c>
      <c r="H5" s="25">
        <v>17000</v>
      </c>
      <c r="I5" s="25">
        <f>+G5*H5</f>
        <v>68000</v>
      </c>
      <c r="J5" s="26" t="s">
        <v>25</v>
      </c>
      <c r="K5" s="27"/>
    </row>
    <row r="6" spans="3:11" ht="132.75" customHeight="1">
      <c r="C6" s="22">
        <v>2</v>
      </c>
      <c r="D6" s="23" t="s">
        <v>28</v>
      </c>
      <c r="E6" s="24" t="e" vm="2">
        <v>#VALUE!</v>
      </c>
      <c r="F6" s="22" t="s">
        <v>29</v>
      </c>
      <c r="G6" s="28">
        <v>50</v>
      </c>
      <c r="H6" s="29">
        <v>1500</v>
      </c>
      <c r="I6" s="25">
        <f t="shared" ref="I6:I19" si="0">+G6*H6</f>
        <v>75000</v>
      </c>
      <c r="J6" s="26" t="s">
        <v>30</v>
      </c>
      <c r="K6" s="27"/>
    </row>
    <row r="7" spans="3:11" ht="119.25" customHeight="1">
      <c r="C7" s="22">
        <v>3</v>
      </c>
      <c r="D7" s="98" t="s">
        <v>208</v>
      </c>
      <c r="E7" s="24" t="e" vm="3">
        <v>#VALUE!</v>
      </c>
      <c r="F7" s="22" t="s">
        <v>13</v>
      </c>
      <c r="G7" s="22">
        <v>15</v>
      </c>
      <c r="H7" s="29">
        <v>20000</v>
      </c>
      <c r="I7" s="25">
        <f t="shared" si="0"/>
        <v>300000</v>
      </c>
      <c r="J7" s="30" t="s">
        <v>39</v>
      </c>
      <c r="K7" s="27"/>
    </row>
    <row r="8" spans="3:11" ht="142.5" customHeight="1">
      <c r="C8" s="22">
        <v>4</v>
      </c>
      <c r="D8" s="99"/>
      <c r="E8" s="24" t="e" vm="4">
        <v>#VALUE!</v>
      </c>
      <c r="F8" s="22" t="s">
        <v>13</v>
      </c>
      <c r="G8" s="22">
        <v>15</v>
      </c>
      <c r="H8" s="29">
        <v>15670</v>
      </c>
      <c r="I8" s="25">
        <f t="shared" si="0"/>
        <v>235050</v>
      </c>
      <c r="J8" s="31" t="s">
        <v>167</v>
      </c>
      <c r="K8" s="27"/>
    </row>
    <row r="9" spans="3:11" ht="196.5" customHeight="1">
      <c r="C9" s="22">
        <v>5</v>
      </c>
      <c r="D9" s="23" t="s">
        <v>42</v>
      </c>
      <c r="E9" s="24" t="e" vm="5">
        <v>#VALUE!</v>
      </c>
      <c r="F9" s="22" t="s">
        <v>43</v>
      </c>
      <c r="G9" s="22">
        <v>6</v>
      </c>
      <c r="H9" s="32">
        <v>39900</v>
      </c>
      <c r="I9" s="25">
        <f t="shared" si="0"/>
        <v>239400</v>
      </c>
      <c r="J9" s="33" t="s">
        <v>45</v>
      </c>
      <c r="K9" s="27"/>
    </row>
    <row r="10" spans="3:11" ht="273" customHeight="1">
      <c r="C10" s="22">
        <v>6</v>
      </c>
      <c r="D10" s="34" t="s">
        <v>177</v>
      </c>
      <c r="E10" s="35" t="e" vm="6">
        <v>#VALUE!</v>
      </c>
      <c r="F10" s="22" t="s">
        <v>24</v>
      </c>
      <c r="G10" s="28">
        <v>1</v>
      </c>
      <c r="H10" s="32">
        <v>119900</v>
      </c>
      <c r="I10" s="25">
        <f t="shared" si="0"/>
        <v>119900</v>
      </c>
      <c r="J10" s="36" t="s">
        <v>178</v>
      </c>
      <c r="K10" s="27"/>
    </row>
    <row r="11" spans="3:11" ht="138.65" customHeight="1">
      <c r="C11" s="22">
        <v>7</v>
      </c>
      <c r="D11" s="23" t="s">
        <v>48</v>
      </c>
      <c r="E11" s="24" t="e" vm="7">
        <v>#VALUE!</v>
      </c>
      <c r="F11" s="22" t="s">
        <v>13</v>
      </c>
      <c r="G11" s="28">
        <v>1</v>
      </c>
      <c r="H11" s="32">
        <v>378800</v>
      </c>
      <c r="I11" s="25">
        <f t="shared" si="0"/>
        <v>378800</v>
      </c>
      <c r="J11" s="36" t="s">
        <v>49</v>
      </c>
      <c r="K11" s="27"/>
    </row>
    <row r="12" spans="3:11" ht="138" customHeight="1">
      <c r="C12" s="22">
        <v>8</v>
      </c>
      <c r="D12" s="23" t="s">
        <v>53</v>
      </c>
      <c r="E12" s="24" t="e" vm="8">
        <v>#VALUE!</v>
      </c>
      <c r="F12" s="28" t="s">
        <v>24</v>
      </c>
      <c r="G12" s="28">
        <v>1</v>
      </c>
      <c r="H12" s="25">
        <v>109900</v>
      </c>
      <c r="I12" s="25">
        <f t="shared" si="0"/>
        <v>109900</v>
      </c>
      <c r="J12" s="26" t="s">
        <v>55</v>
      </c>
      <c r="K12" s="27"/>
    </row>
    <row r="13" spans="3:11" ht="155.5" customHeight="1">
      <c r="C13" s="22">
        <v>9</v>
      </c>
      <c r="D13" s="23" t="s">
        <v>58</v>
      </c>
      <c r="E13" s="24" t="e" vm="9">
        <v>#VALUE!</v>
      </c>
      <c r="F13" s="22" t="s">
        <v>19</v>
      </c>
      <c r="G13" s="22">
        <v>5</v>
      </c>
      <c r="H13" s="25">
        <v>59900</v>
      </c>
      <c r="I13" s="25">
        <f t="shared" si="0"/>
        <v>299500</v>
      </c>
      <c r="J13" s="26" t="s">
        <v>62</v>
      </c>
      <c r="K13" s="27"/>
    </row>
    <row r="14" spans="3:11" ht="103.9" customHeight="1">
      <c r="C14" s="22">
        <v>10</v>
      </c>
      <c r="D14" s="23" t="s">
        <v>65</v>
      </c>
      <c r="E14" s="24" t="e" vm="10">
        <v>#VALUE!</v>
      </c>
      <c r="F14" s="22" t="s">
        <v>19</v>
      </c>
      <c r="G14" s="22">
        <v>5</v>
      </c>
      <c r="H14" s="25">
        <v>18990</v>
      </c>
      <c r="I14" s="25">
        <f t="shared" si="0"/>
        <v>94950</v>
      </c>
      <c r="J14" s="26" t="s">
        <v>66</v>
      </c>
      <c r="K14" s="27"/>
    </row>
    <row r="15" spans="3:11" ht="134.5" customHeight="1">
      <c r="C15" s="22">
        <v>11</v>
      </c>
      <c r="D15" s="23" t="s">
        <v>68</v>
      </c>
      <c r="E15" s="24" t="e" vm="11">
        <v>#VALUE!</v>
      </c>
      <c r="F15" s="22" t="s">
        <v>69</v>
      </c>
      <c r="G15" s="22">
        <v>2</v>
      </c>
      <c r="H15" s="25">
        <v>27900</v>
      </c>
      <c r="I15" s="25">
        <f t="shared" si="0"/>
        <v>55800</v>
      </c>
      <c r="J15" s="26" t="s">
        <v>168</v>
      </c>
      <c r="K15" s="27"/>
    </row>
    <row r="16" spans="3:11" ht="167.25" customHeight="1">
      <c r="C16" s="22">
        <v>12</v>
      </c>
      <c r="D16" s="23" t="s">
        <v>72</v>
      </c>
      <c r="E16" s="24" t="e" vm="12">
        <v>#VALUE!</v>
      </c>
      <c r="F16" s="22" t="s">
        <v>13</v>
      </c>
      <c r="G16" s="22">
        <v>1</v>
      </c>
      <c r="H16" s="25">
        <v>1199900</v>
      </c>
      <c r="I16" s="25">
        <f t="shared" si="0"/>
        <v>1199900</v>
      </c>
      <c r="J16" s="26" t="s">
        <v>73</v>
      </c>
      <c r="K16" s="27"/>
    </row>
    <row r="17" spans="3:11" ht="136.5" customHeight="1">
      <c r="C17" s="22">
        <v>13</v>
      </c>
      <c r="D17" s="23" t="s">
        <v>81</v>
      </c>
      <c r="E17" s="24" t="e" vm="13">
        <v>#VALUE!</v>
      </c>
      <c r="F17" s="22" t="s">
        <v>24</v>
      </c>
      <c r="G17" s="22">
        <v>2</v>
      </c>
      <c r="H17" s="25">
        <v>175805</v>
      </c>
      <c r="I17" s="25">
        <f t="shared" si="0"/>
        <v>351610</v>
      </c>
      <c r="J17" s="26" t="s">
        <v>83</v>
      </c>
      <c r="K17" s="27"/>
    </row>
    <row r="18" spans="3:11" ht="105.75" customHeight="1">
      <c r="C18" s="22">
        <v>14</v>
      </c>
      <c r="D18" s="23" t="s">
        <v>87</v>
      </c>
      <c r="E18" s="24" t="e" vm="14">
        <v>#VALUE!</v>
      </c>
      <c r="F18" s="22" t="s">
        <v>13</v>
      </c>
      <c r="G18" s="22">
        <v>2</v>
      </c>
      <c r="H18" s="25">
        <v>37900</v>
      </c>
      <c r="I18" s="25">
        <f t="shared" si="0"/>
        <v>75800</v>
      </c>
      <c r="J18" s="26" t="s">
        <v>91</v>
      </c>
      <c r="K18" s="27"/>
    </row>
    <row r="19" spans="3:11" ht="129.65" customHeight="1">
      <c r="C19" s="22">
        <v>15</v>
      </c>
      <c r="D19" s="23" t="s">
        <v>93</v>
      </c>
      <c r="E19" s="24" t="e" vm="15">
        <v>#VALUE!</v>
      </c>
      <c r="F19" s="22" t="s">
        <v>13</v>
      </c>
      <c r="G19" s="22">
        <v>2</v>
      </c>
      <c r="H19" s="25">
        <v>36500</v>
      </c>
      <c r="I19" s="25">
        <f t="shared" si="0"/>
        <v>73000</v>
      </c>
      <c r="J19" s="26" t="s">
        <v>94</v>
      </c>
    </row>
    <row r="20" spans="3:11" ht="14.25" customHeight="1">
      <c r="C20" s="100" t="s">
        <v>115</v>
      </c>
      <c r="D20" s="100"/>
      <c r="E20" s="100"/>
      <c r="F20" s="100"/>
      <c r="G20" s="100"/>
      <c r="H20" s="101"/>
      <c r="I20" s="37">
        <f>SUM(I5:I19)</f>
        <v>3676610</v>
      </c>
    </row>
    <row r="21" spans="3:11" ht="14.25" customHeight="1"/>
    <row r="22" spans="3:11" ht="14.25" customHeight="1"/>
    <row r="23" spans="3:11" ht="14.25" customHeight="1"/>
    <row r="24" spans="3:11" ht="14.25" customHeight="1"/>
    <row r="25" spans="3:11" ht="14.25" customHeight="1"/>
    <row r="26" spans="3:11" ht="14.25" customHeight="1"/>
    <row r="27" spans="3:11" ht="14.25" customHeight="1"/>
    <row r="28" spans="3:11" ht="14.25" customHeight="1"/>
    <row r="29" spans="3:11" ht="14.25" customHeight="1"/>
    <row r="30" spans="3:11" ht="14.25" customHeight="1"/>
    <row r="31" spans="3:11" ht="14.25" customHeight="1"/>
    <row r="32" spans="3:11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</sheetData>
  <mergeCells count="4">
    <mergeCell ref="C2:J2"/>
    <mergeCell ref="D7:D8"/>
    <mergeCell ref="C20:H20"/>
    <mergeCell ref="C3:J3"/>
  </mergeCells>
  <hyperlinks>
    <hyperlink ref="J5" r:id="rId1" xr:uid="{00000000-0004-0000-0000-000002000000}"/>
    <hyperlink ref="J6" r:id="rId2" xr:uid="{00000000-0004-0000-0000-000003000000}"/>
    <hyperlink ref="J7" r:id="rId3" xr:uid="{00000000-0004-0000-0000-000004000000}"/>
    <hyperlink ref="J9" r:id="rId4" xr:uid="{00000000-0004-0000-0000-000005000000}"/>
    <hyperlink ref="J11" r:id="rId5" xr:uid="{00000000-0004-0000-0000-000006000000}"/>
    <hyperlink ref="J12" r:id="rId6" xr:uid="{00000000-0004-0000-0000-000007000000}"/>
    <hyperlink ref="J13" r:id="rId7" xr:uid="{00000000-0004-0000-0000-000008000000}"/>
    <hyperlink ref="J14" r:id="rId8" xr:uid="{00000000-0004-0000-0000-000009000000}"/>
    <hyperlink ref="J16" r:id="rId9" xr:uid="{00000000-0004-0000-0000-00000B000000}"/>
    <hyperlink ref="J17" r:id="rId10" xr:uid="{00000000-0004-0000-0000-00000C000000}"/>
    <hyperlink ref="J18" r:id="rId11" xr:uid="{00000000-0004-0000-0000-00000D000000}"/>
    <hyperlink ref="J19" r:id="rId12" xr:uid="{00000000-0004-0000-0000-00000E000000}"/>
    <hyperlink ref="J8" r:id="rId13" xr:uid="{0AEBE27B-A513-44DD-9C22-503D0A55CD98}"/>
    <hyperlink ref="J15" r:id="rId14" display="https://www.panamericana.com.co/resma-de-papel-para-fotocopia-de-75-g-premium-tamano-oficio-500-hojas-104335/p" xr:uid="{0176D526-82D6-4E9E-8BDE-8CCE9E26B390}"/>
    <hyperlink ref="J10" r:id="rId15" display="https://www.tecnologiamayorista.com/products/parlante-cabina-bluetooth-8-pulgadas-con-microfono-greatnice-gts-2450" xr:uid="{EEDABB28-CF10-4FFA-9BB3-4EF3B1145A80}"/>
  </hyperlinks>
  <pageMargins left="0.7" right="0.7" top="0.75" bottom="0.75" header="0" footer="0"/>
  <pageSetup scale="45" orientation="portrait" horizontalDpi="4294967293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  <outlinePr summaryBelow="0" summaryRight="0"/>
  </sheetPr>
  <dimension ref="A1:I29"/>
  <sheetViews>
    <sheetView zoomScale="80" zoomScaleNormal="80" workbookViewId="0">
      <selection sqref="A1:XFD1"/>
    </sheetView>
  </sheetViews>
  <sheetFormatPr baseColWidth="10" defaultColWidth="12.7265625" defaultRowHeight="15" customHeight="1"/>
  <cols>
    <col min="1" max="1" width="7.7265625" style="18" customWidth="1"/>
    <col min="2" max="2" width="25.7265625" style="18" customWidth="1"/>
    <col min="3" max="3" width="37.1796875" style="18" customWidth="1"/>
    <col min="4" max="4" width="12" style="18" customWidth="1"/>
    <col min="5" max="5" width="9.26953125" style="18" customWidth="1"/>
    <col min="6" max="6" width="16.453125" style="18" customWidth="1"/>
    <col min="7" max="7" width="19.54296875" style="18" customWidth="1"/>
    <col min="8" max="8" width="34.81640625" style="18" customWidth="1"/>
    <col min="9" max="9" width="26.7265625" style="18" customWidth="1"/>
    <col min="10" max="16384" width="12.7265625" style="18"/>
  </cols>
  <sheetData>
    <row r="1" spans="1:9" ht="14.25" customHeight="1"/>
    <row r="2" spans="1:9" ht="13">
      <c r="A2" s="104" t="s">
        <v>0</v>
      </c>
      <c r="B2" s="134"/>
      <c r="C2" s="134"/>
      <c r="D2" s="134"/>
      <c r="E2" s="134"/>
      <c r="F2" s="134"/>
      <c r="G2" s="134"/>
      <c r="H2" s="135"/>
    </row>
    <row r="3" spans="1:9" ht="28.5" customHeight="1">
      <c r="A3" s="107" t="s">
        <v>212</v>
      </c>
      <c r="B3" s="108"/>
      <c r="C3" s="108"/>
      <c r="D3" s="108"/>
      <c r="E3" s="108"/>
      <c r="F3" s="108"/>
      <c r="G3" s="108"/>
      <c r="H3" s="108"/>
    </row>
    <row r="4" spans="1:9" ht="26">
      <c r="A4" s="38" t="s">
        <v>1</v>
      </c>
      <c r="B4" s="38" t="s">
        <v>2</v>
      </c>
      <c r="C4" s="38" t="s">
        <v>3</v>
      </c>
      <c r="D4" s="38" t="s">
        <v>5</v>
      </c>
      <c r="E4" s="38" t="s">
        <v>6</v>
      </c>
      <c r="F4" s="39" t="s">
        <v>7</v>
      </c>
      <c r="G4" s="40" t="s">
        <v>8</v>
      </c>
      <c r="H4" s="41" t="s">
        <v>10</v>
      </c>
    </row>
    <row r="5" spans="1:9" ht="117.65" customHeight="1">
      <c r="A5" s="22">
        <v>1</v>
      </c>
      <c r="B5" s="34" t="s">
        <v>11</v>
      </c>
      <c r="C5" s="34" t="e" vm="16">
        <v>#VALUE!</v>
      </c>
      <c r="D5" s="34" t="s">
        <v>12</v>
      </c>
      <c r="E5" s="34">
        <v>2</v>
      </c>
      <c r="F5" s="42">
        <v>70000</v>
      </c>
      <c r="G5" s="43">
        <f>+F5*E5</f>
        <v>140000</v>
      </c>
      <c r="H5" s="44" t="s">
        <v>198</v>
      </c>
      <c r="I5" s="27"/>
    </row>
    <row r="6" spans="1:9" ht="103.5" customHeight="1">
      <c r="A6" s="22">
        <v>2</v>
      </c>
      <c r="B6" s="34" t="s">
        <v>17</v>
      </c>
      <c r="C6" s="34" t="e" vm="17">
        <v>#VALUE!</v>
      </c>
      <c r="D6" s="34" t="s">
        <v>12</v>
      </c>
      <c r="E6" s="34">
        <v>1</v>
      </c>
      <c r="F6" s="42">
        <v>145000</v>
      </c>
      <c r="G6" s="43">
        <f t="shared" ref="G6:G28" si="0">+F6*E6</f>
        <v>145000</v>
      </c>
      <c r="H6" s="45" t="s">
        <v>199</v>
      </c>
      <c r="I6" s="27"/>
    </row>
    <row r="7" spans="1:9" ht="106.5" customHeight="1">
      <c r="A7" s="22">
        <v>3</v>
      </c>
      <c r="B7" s="34" t="s">
        <v>20</v>
      </c>
      <c r="C7" s="34" t="e" vm="18">
        <v>#VALUE!</v>
      </c>
      <c r="D7" s="34" t="s">
        <v>21</v>
      </c>
      <c r="E7" s="34">
        <v>1</v>
      </c>
      <c r="F7" s="42">
        <v>66640</v>
      </c>
      <c r="G7" s="43">
        <f t="shared" si="0"/>
        <v>66640</v>
      </c>
      <c r="H7" s="44" t="s">
        <v>200</v>
      </c>
      <c r="I7" s="27"/>
    </row>
    <row r="8" spans="1:9" ht="80.25" customHeight="1">
      <c r="A8" s="22">
        <v>4</v>
      </c>
      <c r="B8" s="34" t="s">
        <v>23</v>
      </c>
      <c r="C8" s="34" t="e" vm="19">
        <v>#VALUE!</v>
      </c>
      <c r="D8" s="34" t="s">
        <v>21</v>
      </c>
      <c r="E8" s="34">
        <v>1</v>
      </c>
      <c r="F8" s="42">
        <v>59976</v>
      </c>
      <c r="G8" s="43">
        <f t="shared" si="0"/>
        <v>59976</v>
      </c>
      <c r="H8" s="44" t="s">
        <v>201</v>
      </c>
      <c r="I8" s="27"/>
    </row>
    <row r="9" spans="1:9" ht="75.75" customHeight="1">
      <c r="A9" s="22">
        <v>5</v>
      </c>
      <c r="B9" s="34" t="s">
        <v>27</v>
      </c>
      <c r="C9" s="34" t="e" vm="20">
        <v>#VALUE!</v>
      </c>
      <c r="D9" s="34" t="s">
        <v>21</v>
      </c>
      <c r="E9" s="34">
        <v>1</v>
      </c>
      <c r="F9" s="42">
        <v>40000</v>
      </c>
      <c r="G9" s="43">
        <f t="shared" si="0"/>
        <v>40000</v>
      </c>
      <c r="H9" s="44" t="s">
        <v>202</v>
      </c>
      <c r="I9" s="27"/>
    </row>
    <row r="10" spans="1:9" ht="115.5" customHeight="1">
      <c r="A10" s="22">
        <v>6</v>
      </c>
      <c r="B10" s="34" t="s">
        <v>32</v>
      </c>
      <c r="C10" s="34" t="e" vm="21">
        <v>#VALUE!</v>
      </c>
      <c r="D10" s="34" t="s">
        <v>21</v>
      </c>
      <c r="E10" s="34">
        <v>1</v>
      </c>
      <c r="F10" s="42">
        <v>81000</v>
      </c>
      <c r="G10" s="43">
        <f t="shared" si="0"/>
        <v>81000</v>
      </c>
      <c r="H10" s="44" t="s">
        <v>169</v>
      </c>
      <c r="I10" s="27"/>
    </row>
    <row r="11" spans="1:9" ht="65">
      <c r="A11" s="22">
        <v>7</v>
      </c>
      <c r="B11" s="34" t="s">
        <v>33</v>
      </c>
      <c r="C11" s="34" t="e" vm="22">
        <v>#VALUE!</v>
      </c>
      <c r="D11" s="34" t="s">
        <v>12</v>
      </c>
      <c r="E11" s="34">
        <v>2</v>
      </c>
      <c r="F11" s="42">
        <v>16100</v>
      </c>
      <c r="G11" s="43">
        <f t="shared" si="0"/>
        <v>32200</v>
      </c>
      <c r="H11" s="45" t="s">
        <v>34</v>
      </c>
      <c r="I11" s="27"/>
    </row>
    <row r="12" spans="1:9" ht="88.5" customHeight="1">
      <c r="A12" s="22">
        <v>8</v>
      </c>
      <c r="B12" s="34" t="s">
        <v>36</v>
      </c>
      <c r="C12" s="34" t="e" vm="23">
        <v>#VALUE!</v>
      </c>
      <c r="D12" s="34" t="s">
        <v>37</v>
      </c>
      <c r="E12" s="34">
        <v>3</v>
      </c>
      <c r="F12" s="42">
        <v>3000</v>
      </c>
      <c r="G12" s="43">
        <f t="shared" si="0"/>
        <v>9000</v>
      </c>
      <c r="H12" s="45" t="s">
        <v>38</v>
      </c>
      <c r="I12" s="27"/>
    </row>
    <row r="13" spans="1:9" ht="88.5" customHeight="1">
      <c r="A13" s="22">
        <v>9</v>
      </c>
      <c r="B13" s="34" t="s">
        <v>41</v>
      </c>
      <c r="C13" s="34" t="e" vm="24">
        <v>#VALUE!</v>
      </c>
      <c r="D13" s="34" t="s">
        <v>13</v>
      </c>
      <c r="E13" s="34">
        <v>4</v>
      </c>
      <c r="F13" s="42">
        <v>16000</v>
      </c>
      <c r="G13" s="43">
        <f t="shared" si="0"/>
        <v>64000</v>
      </c>
      <c r="H13" s="45" t="s">
        <v>44</v>
      </c>
      <c r="I13" s="27"/>
    </row>
    <row r="14" spans="1:9" ht="98.5" customHeight="1">
      <c r="A14" s="22">
        <v>10</v>
      </c>
      <c r="B14" s="34" t="s">
        <v>46</v>
      </c>
      <c r="C14" s="34" t="e" vm="25">
        <v>#VALUE!</v>
      </c>
      <c r="D14" s="34" t="s">
        <v>13</v>
      </c>
      <c r="E14" s="34">
        <v>30</v>
      </c>
      <c r="F14" s="42">
        <v>700</v>
      </c>
      <c r="G14" s="43">
        <f t="shared" si="0"/>
        <v>21000</v>
      </c>
      <c r="H14" s="45" t="s">
        <v>47</v>
      </c>
      <c r="I14" s="27"/>
    </row>
    <row r="15" spans="1:9" ht="132" customHeight="1">
      <c r="A15" s="22">
        <v>11</v>
      </c>
      <c r="B15" s="34" t="s">
        <v>50</v>
      </c>
      <c r="C15" s="34" t="e" vm="26">
        <v>#VALUE!</v>
      </c>
      <c r="D15" s="34" t="s">
        <v>13</v>
      </c>
      <c r="E15" s="34">
        <v>1</v>
      </c>
      <c r="F15" s="42">
        <v>280000</v>
      </c>
      <c r="G15" s="43">
        <f t="shared" si="0"/>
        <v>280000</v>
      </c>
      <c r="H15" s="45" t="s">
        <v>51</v>
      </c>
      <c r="I15" s="27"/>
    </row>
    <row r="16" spans="1:9" ht="117.65" customHeight="1">
      <c r="A16" s="22">
        <v>12</v>
      </c>
      <c r="B16" s="34" t="s">
        <v>56</v>
      </c>
      <c r="C16" s="34" t="e" vm="27">
        <v>#VALUE!</v>
      </c>
      <c r="D16" s="34" t="s">
        <v>13</v>
      </c>
      <c r="E16" s="34">
        <v>5</v>
      </c>
      <c r="F16" s="42">
        <v>39900</v>
      </c>
      <c r="G16" s="43">
        <f t="shared" si="0"/>
        <v>199500</v>
      </c>
      <c r="H16" s="45" t="s">
        <v>57</v>
      </c>
      <c r="I16" s="27"/>
    </row>
    <row r="17" spans="1:9" ht="131.15" customHeight="1">
      <c r="A17" s="22">
        <v>13</v>
      </c>
      <c r="B17" s="34" t="s">
        <v>67</v>
      </c>
      <c r="C17" s="34" t="e" vm="28">
        <v>#VALUE!</v>
      </c>
      <c r="D17" s="34" t="s">
        <v>13</v>
      </c>
      <c r="E17" s="34">
        <v>4</v>
      </c>
      <c r="F17" s="42">
        <v>60000</v>
      </c>
      <c r="G17" s="43">
        <f t="shared" si="0"/>
        <v>240000</v>
      </c>
      <c r="H17" s="44" t="s">
        <v>203</v>
      </c>
      <c r="I17" s="27"/>
    </row>
    <row r="18" spans="1:9" ht="106.9" customHeight="1">
      <c r="A18" s="22">
        <v>14</v>
      </c>
      <c r="B18" s="34" t="s">
        <v>77</v>
      </c>
      <c r="C18" s="34"/>
      <c r="D18" s="34" t="s">
        <v>78</v>
      </c>
      <c r="E18" s="34">
        <v>4</v>
      </c>
      <c r="F18" s="42">
        <v>21000</v>
      </c>
      <c r="G18" s="43">
        <f t="shared" si="0"/>
        <v>84000</v>
      </c>
      <c r="H18" s="45" t="s">
        <v>80</v>
      </c>
      <c r="I18" s="27"/>
    </row>
    <row r="19" spans="1:9" ht="128.5" customHeight="1">
      <c r="A19" s="22">
        <v>15</v>
      </c>
      <c r="B19" s="34" t="s">
        <v>84</v>
      </c>
      <c r="C19" s="34"/>
      <c r="D19" s="34" t="s">
        <v>13</v>
      </c>
      <c r="E19" s="34">
        <v>5</v>
      </c>
      <c r="F19" s="42">
        <v>18000</v>
      </c>
      <c r="G19" s="43">
        <f t="shared" si="0"/>
        <v>90000</v>
      </c>
      <c r="H19" s="45" t="s">
        <v>85</v>
      </c>
      <c r="I19" s="27"/>
    </row>
    <row r="20" spans="1:9" ht="137.15" customHeight="1">
      <c r="A20" s="22">
        <v>16</v>
      </c>
      <c r="B20" s="34" t="s">
        <v>88</v>
      </c>
      <c r="C20" s="34"/>
      <c r="D20" s="34" t="s">
        <v>78</v>
      </c>
      <c r="E20" s="34">
        <v>2</v>
      </c>
      <c r="F20" s="42">
        <v>17800</v>
      </c>
      <c r="G20" s="43">
        <f t="shared" si="0"/>
        <v>35600</v>
      </c>
      <c r="H20" s="45" t="s">
        <v>90</v>
      </c>
      <c r="I20" s="27"/>
    </row>
    <row r="21" spans="1:9" ht="208" customHeight="1">
      <c r="A21" s="22">
        <v>17</v>
      </c>
      <c r="B21" s="46" t="s">
        <v>179</v>
      </c>
      <c r="C21" s="34" t="e" vm="29">
        <v>#VALUE!</v>
      </c>
      <c r="D21" s="34" t="s">
        <v>13</v>
      </c>
      <c r="E21" s="34">
        <v>2</v>
      </c>
      <c r="F21" s="42">
        <v>33900</v>
      </c>
      <c r="G21" s="43">
        <f t="shared" si="0"/>
        <v>67800</v>
      </c>
      <c r="H21" s="47" t="s">
        <v>180</v>
      </c>
      <c r="I21" s="27"/>
    </row>
    <row r="22" spans="1:9" ht="84" customHeight="1">
      <c r="A22" s="48">
        <v>18</v>
      </c>
      <c r="B22" s="49" t="s">
        <v>181</v>
      </c>
      <c r="C22" s="49" t="e" vm="30">
        <v>#VALUE!</v>
      </c>
      <c r="D22" s="49" t="s">
        <v>13</v>
      </c>
      <c r="E22" s="49">
        <v>3</v>
      </c>
      <c r="F22" s="50">
        <v>57700</v>
      </c>
      <c r="G22" s="43">
        <f t="shared" si="0"/>
        <v>173100</v>
      </c>
      <c r="H22" s="51" t="s">
        <v>182</v>
      </c>
      <c r="I22" s="52"/>
    </row>
    <row r="23" spans="1:9" ht="151.5" customHeight="1">
      <c r="A23" s="22">
        <v>19</v>
      </c>
      <c r="B23" s="34" t="s">
        <v>96</v>
      </c>
      <c r="C23" s="34" t="e" vm="31">
        <v>#VALUE!</v>
      </c>
      <c r="D23" s="34" t="s">
        <v>13</v>
      </c>
      <c r="E23" s="34">
        <v>2</v>
      </c>
      <c r="F23" s="42">
        <v>100000</v>
      </c>
      <c r="G23" s="43">
        <f t="shared" si="0"/>
        <v>200000</v>
      </c>
      <c r="H23" s="44" t="s">
        <v>97</v>
      </c>
      <c r="I23" s="27"/>
    </row>
    <row r="24" spans="1:9" ht="134.15" customHeight="1">
      <c r="A24" s="22">
        <v>20</v>
      </c>
      <c r="B24" s="34" t="s">
        <v>102</v>
      </c>
      <c r="C24" s="34" t="e" vm="32">
        <v>#VALUE!</v>
      </c>
      <c r="D24" s="34" t="s">
        <v>37</v>
      </c>
      <c r="E24" s="34">
        <v>2</v>
      </c>
      <c r="F24" s="42">
        <v>56550</v>
      </c>
      <c r="G24" s="43">
        <f t="shared" si="0"/>
        <v>113100</v>
      </c>
      <c r="H24" s="44" t="s">
        <v>104</v>
      </c>
      <c r="I24" s="27"/>
    </row>
    <row r="25" spans="1:9" ht="112" customHeight="1">
      <c r="A25" s="22">
        <v>21</v>
      </c>
      <c r="B25" s="34" t="s">
        <v>105</v>
      </c>
      <c r="C25" s="34" t="e" vm="33">
        <v>#VALUE!</v>
      </c>
      <c r="D25" s="34" t="s">
        <v>13</v>
      </c>
      <c r="E25" s="34">
        <v>3</v>
      </c>
      <c r="F25" s="42">
        <v>39900</v>
      </c>
      <c r="G25" s="43">
        <f t="shared" si="0"/>
        <v>119700</v>
      </c>
      <c r="H25" s="44" t="s">
        <v>107</v>
      </c>
      <c r="I25" s="27"/>
    </row>
    <row r="26" spans="1:9" ht="128.5" customHeight="1">
      <c r="A26" s="22">
        <v>22</v>
      </c>
      <c r="B26" s="34" t="s">
        <v>109</v>
      </c>
      <c r="C26" s="34" t="e" vm="34">
        <v>#VALUE!</v>
      </c>
      <c r="D26" s="34" t="s">
        <v>13</v>
      </c>
      <c r="E26" s="34">
        <v>10</v>
      </c>
      <c r="F26" s="42">
        <v>2500</v>
      </c>
      <c r="G26" s="43">
        <f t="shared" si="0"/>
        <v>25000</v>
      </c>
      <c r="H26" s="44" t="s">
        <v>111</v>
      </c>
      <c r="I26" s="27"/>
    </row>
    <row r="27" spans="1:9" ht="128.5" customHeight="1">
      <c r="A27" s="53">
        <v>23</v>
      </c>
      <c r="B27" s="54" t="s">
        <v>113</v>
      </c>
      <c r="C27" s="54" t="e" vm="35">
        <v>#VALUE!</v>
      </c>
      <c r="D27" s="54" t="s">
        <v>13</v>
      </c>
      <c r="E27" s="54">
        <v>5</v>
      </c>
      <c r="F27" s="55">
        <v>10000</v>
      </c>
      <c r="G27" s="43">
        <f t="shared" si="0"/>
        <v>50000</v>
      </c>
      <c r="H27" s="44" t="s">
        <v>114</v>
      </c>
      <c r="I27" s="27"/>
    </row>
    <row r="28" spans="1:9" ht="125.15" customHeight="1">
      <c r="A28" s="56">
        <v>24</v>
      </c>
      <c r="B28" s="54" t="s">
        <v>183</v>
      </c>
      <c r="C28" s="57" t="e" vm="36">
        <v>#VALUE!</v>
      </c>
      <c r="D28" s="58" t="s">
        <v>37</v>
      </c>
      <c r="E28" s="58">
        <v>2</v>
      </c>
      <c r="F28" s="59">
        <v>25900</v>
      </c>
      <c r="G28" s="43">
        <f t="shared" si="0"/>
        <v>51800</v>
      </c>
      <c r="H28" s="44" t="s">
        <v>184</v>
      </c>
      <c r="I28" s="27"/>
    </row>
    <row r="29" spans="1:9" ht="13">
      <c r="A29" s="105" t="s">
        <v>115</v>
      </c>
      <c r="B29" s="106"/>
      <c r="C29" s="106"/>
      <c r="D29" s="106"/>
      <c r="E29" s="106"/>
      <c r="F29" s="106"/>
      <c r="G29" s="60">
        <f>SUM(G5:G28)</f>
        <v>2388416</v>
      </c>
      <c r="H29" s="61"/>
    </row>
  </sheetData>
  <mergeCells count="3">
    <mergeCell ref="A2:H2"/>
    <mergeCell ref="A29:F29"/>
    <mergeCell ref="A3:H3"/>
  </mergeCells>
  <hyperlinks>
    <hyperlink ref="H5" r:id="rId1" xr:uid="{00000000-0004-0000-0100-000000000000}"/>
    <hyperlink ref="H6" r:id="rId2" xr:uid="{00000000-0004-0000-0100-000001000000}"/>
    <hyperlink ref="H7" r:id="rId3" xr:uid="{00000000-0004-0000-0100-000002000000}"/>
    <hyperlink ref="H8" r:id="rId4" xr:uid="{00000000-0004-0000-0100-000003000000}"/>
    <hyperlink ref="H9" r:id="rId5" xr:uid="{00000000-0004-0000-0100-000004000000}"/>
    <hyperlink ref="H11" r:id="rId6" xr:uid="{00000000-0004-0000-0100-000006000000}"/>
    <hyperlink ref="H12" r:id="rId7" xr:uid="{00000000-0004-0000-0100-000007000000}"/>
    <hyperlink ref="H13" r:id="rId8" xr:uid="{00000000-0004-0000-0100-000008000000}"/>
    <hyperlink ref="H14" r:id="rId9" xr:uid="{00000000-0004-0000-0100-000009000000}"/>
    <hyperlink ref="H15" r:id="rId10" xr:uid="{00000000-0004-0000-0100-00000A000000}"/>
    <hyperlink ref="H16" r:id="rId11" xr:uid="{00000000-0004-0000-0100-00000B000000}"/>
    <hyperlink ref="H17" r:id="rId12" xr:uid="{00000000-0004-0000-0100-00000D000000}"/>
    <hyperlink ref="H18" r:id="rId13" xr:uid="{00000000-0004-0000-0100-00000F000000}"/>
    <hyperlink ref="H19" r:id="rId14" xr:uid="{00000000-0004-0000-0100-000010000000}"/>
    <hyperlink ref="H20" r:id="rId15" xr:uid="{00000000-0004-0000-0100-000011000000}"/>
    <hyperlink ref="H22" r:id="rId16" xr:uid="{00000000-0004-0000-0100-000013000000}"/>
    <hyperlink ref="H23" r:id="rId17" xr:uid="{00000000-0004-0000-0100-000014000000}"/>
    <hyperlink ref="H24" r:id="rId18" xr:uid="{00000000-0004-0000-0100-000016000000}"/>
    <hyperlink ref="H25" r:id="rId19" xr:uid="{00000000-0004-0000-0100-000017000000}"/>
    <hyperlink ref="H26" r:id="rId20" xr:uid="{00000000-0004-0000-0100-000019000000}"/>
    <hyperlink ref="H27" r:id="rId21" xr:uid="{00000000-0004-0000-0100-00001A000000}"/>
    <hyperlink ref="H21" r:id="rId22" xr:uid="{1BB216B2-179D-4475-A54F-2874A8F507EA}"/>
    <hyperlink ref="H28" r:id="rId23" display="https://www.panamericana.com.co/pila-alcalina-duracell-aaa-x-6-unidades-509446/p?idsku=509446&amp;gad_source=1&amp;gad_campaignid=22649101172&amp;gbraid=0AAAAAC8jpDRp7z2R32pYlzDqG4mDqtdjc&amp;gclid=Cj0KCQjwlNPVBhCMARIsAPZ5RqjrdxMoeJrhl8Kf5jH0ByFJ9zceHpnkeJYsNjCJmktHiGCXR9pGtPgaAtXiEALw_wcB" xr:uid="{630EFB37-8AF6-4849-BB46-48CD65C100A2}"/>
  </hyperlinks>
  <pageMargins left="0.7" right="0.7" top="0.75" bottom="0.75" header="0.3" footer="0.3"/>
  <pageSetup scale="60" orientation="portrait" horizontalDpi="4294967293" verticalDpi="0" r:id="rId24"/>
  <drawing r:id="rId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  <outlinePr summaryBelow="0" summaryRight="0"/>
  </sheetPr>
  <dimension ref="B2:J17"/>
  <sheetViews>
    <sheetView zoomScale="80" zoomScaleNormal="80" workbookViewId="0">
      <selection sqref="A1:XFD1"/>
    </sheetView>
  </sheetViews>
  <sheetFormatPr baseColWidth="10" defaultColWidth="12.7265625" defaultRowHeight="15" customHeight="1"/>
  <cols>
    <col min="1" max="1" width="2.54296875" style="18" customWidth="1"/>
    <col min="2" max="2" width="5.81640625" style="18" customWidth="1"/>
    <col min="3" max="3" width="40.1796875" style="18" customWidth="1"/>
    <col min="4" max="4" width="33.81640625" style="18" customWidth="1"/>
    <col min="5" max="5" width="10.54296875" style="18" customWidth="1"/>
    <col min="6" max="6" width="10.26953125" style="18" customWidth="1"/>
    <col min="7" max="7" width="18.1796875" style="18" customWidth="1"/>
    <col min="8" max="8" width="19" style="18" customWidth="1"/>
    <col min="9" max="9" width="22.7265625" style="18" customWidth="1"/>
    <col min="10" max="16384" width="12.7265625" style="18"/>
  </cols>
  <sheetData>
    <row r="2" spans="2:10" ht="13">
      <c r="B2" s="95" t="s">
        <v>0</v>
      </c>
      <c r="C2" s="96"/>
      <c r="D2" s="96"/>
      <c r="E2" s="96"/>
      <c r="F2" s="96"/>
      <c r="G2" s="96"/>
      <c r="H2" s="96"/>
      <c r="I2" s="97"/>
    </row>
    <row r="3" spans="2:10" ht="23.25" customHeight="1">
      <c r="B3" s="111" t="s">
        <v>211</v>
      </c>
      <c r="C3" s="112"/>
      <c r="D3" s="112"/>
      <c r="E3" s="112"/>
      <c r="F3" s="112"/>
      <c r="G3" s="112"/>
      <c r="H3" s="112"/>
      <c r="I3" s="113"/>
    </row>
    <row r="4" spans="2:10" ht="26">
      <c r="B4" s="38" t="s">
        <v>1</v>
      </c>
      <c r="C4" s="38" t="s">
        <v>2</v>
      </c>
      <c r="D4" s="38" t="s">
        <v>4</v>
      </c>
      <c r="E4" s="38" t="s">
        <v>5</v>
      </c>
      <c r="F4" s="38" t="s">
        <v>6</v>
      </c>
      <c r="G4" s="39" t="s">
        <v>7</v>
      </c>
      <c r="H4" s="39" t="s">
        <v>9</v>
      </c>
      <c r="I4" s="63" t="s">
        <v>10</v>
      </c>
    </row>
    <row r="5" spans="2:10" ht="91">
      <c r="B5" s="22">
        <v>1</v>
      </c>
      <c r="C5" s="23" t="s">
        <v>14</v>
      </c>
      <c r="D5" s="22" t="e" vm="37">
        <v>#VALUE!</v>
      </c>
      <c r="E5" s="22" t="s">
        <v>13</v>
      </c>
      <c r="F5" s="22">
        <v>6</v>
      </c>
      <c r="G5" s="42">
        <v>10000</v>
      </c>
      <c r="H5" s="42">
        <f>G5*F5</f>
        <v>60000</v>
      </c>
      <c r="I5" s="26" t="s">
        <v>16</v>
      </c>
      <c r="J5" s="27"/>
    </row>
    <row r="6" spans="2:10" ht="104">
      <c r="B6" s="22">
        <v>2</v>
      </c>
      <c r="C6" s="23" t="s">
        <v>35</v>
      </c>
      <c r="D6" s="22" t="e" vm="38">
        <v>#VALUE!</v>
      </c>
      <c r="E6" s="22" t="s">
        <v>24</v>
      </c>
      <c r="F6" s="22">
        <v>15</v>
      </c>
      <c r="G6" s="42">
        <v>6700</v>
      </c>
      <c r="H6" s="64">
        <f t="shared" ref="H6:H15" si="0">G6*F6</f>
        <v>100500</v>
      </c>
      <c r="I6" s="44" t="s">
        <v>204</v>
      </c>
      <c r="J6" s="27"/>
    </row>
    <row r="7" spans="2:10" ht="173.15" customHeight="1">
      <c r="B7" s="22">
        <v>3</v>
      </c>
      <c r="C7" s="34" t="s">
        <v>40</v>
      </c>
      <c r="D7" s="22" t="e" vm="39">
        <v>#VALUE!</v>
      </c>
      <c r="E7" s="22" t="s">
        <v>13</v>
      </c>
      <c r="F7" s="22">
        <v>6</v>
      </c>
      <c r="G7" s="42">
        <v>121177</v>
      </c>
      <c r="H7" s="64">
        <f t="shared" si="0"/>
        <v>727062</v>
      </c>
      <c r="I7" s="44" t="s">
        <v>205</v>
      </c>
      <c r="J7" s="27"/>
    </row>
    <row r="8" spans="2:10" ht="134.5" customHeight="1">
      <c r="B8" s="22">
        <v>4</v>
      </c>
      <c r="C8" s="23" t="s">
        <v>186</v>
      </c>
      <c r="D8" s="22" t="e" vm="40">
        <v>#VALUE!</v>
      </c>
      <c r="E8" s="22" t="s">
        <v>21</v>
      </c>
      <c r="F8" s="28">
        <v>6</v>
      </c>
      <c r="G8" s="42">
        <v>15900</v>
      </c>
      <c r="H8" s="64">
        <f t="shared" si="0"/>
        <v>95400</v>
      </c>
      <c r="I8" s="44" t="s">
        <v>185</v>
      </c>
      <c r="J8" s="27"/>
    </row>
    <row r="9" spans="2:10" ht="194.25" customHeight="1">
      <c r="B9" s="22">
        <v>5</v>
      </c>
      <c r="C9" s="23" t="s">
        <v>188</v>
      </c>
      <c r="D9" s="22" t="e" vm="41">
        <v>#VALUE!</v>
      </c>
      <c r="E9" s="22" t="s">
        <v>13</v>
      </c>
      <c r="F9" s="28">
        <v>3</v>
      </c>
      <c r="G9" s="42">
        <v>16800</v>
      </c>
      <c r="H9" s="64">
        <f t="shared" si="0"/>
        <v>50400</v>
      </c>
      <c r="I9" s="47" t="s">
        <v>187</v>
      </c>
      <c r="J9" s="27"/>
    </row>
    <row r="10" spans="2:10" ht="194.25" customHeight="1">
      <c r="B10" s="22">
        <v>6</v>
      </c>
      <c r="C10" s="23" t="s">
        <v>176</v>
      </c>
      <c r="D10" s="22" t="e" vm="42">
        <v>#VALUE!</v>
      </c>
      <c r="E10" s="22" t="s">
        <v>170</v>
      </c>
      <c r="F10" s="28">
        <v>4</v>
      </c>
      <c r="G10" s="42">
        <v>17000</v>
      </c>
      <c r="H10" s="64">
        <f t="shared" si="0"/>
        <v>68000</v>
      </c>
      <c r="I10" s="26" t="s">
        <v>189</v>
      </c>
      <c r="J10" s="27"/>
    </row>
    <row r="11" spans="2:10" ht="111" customHeight="1">
      <c r="B11" s="22">
        <v>7</v>
      </c>
      <c r="C11" s="28" t="s">
        <v>60</v>
      </c>
      <c r="D11" s="22" t="e" vm="43">
        <v>#VALUE!</v>
      </c>
      <c r="E11" s="22" t="s">
        <v>61</v>
      </c>
      <c r="F11" s="22">
        <v>1</v>
      </c>
      <c r="G11" s="42">
        <v>58899</v>
      </c>
      <c r="H11" s="42">
        <f t="shared" si="0"/>
        <v>58899</v>
      </c>
      <c r="I11" s="26" t="s">
        <v>63</v>
      </c>
      <c r="J11" s="27"/>
    </row>
    <row r="12" spans="2:10" ht="207.65" customHeight="1">
      <c r="B12" s="22">
        <v>8</v>
      </c>
      <c r="C12" s="23" t="s">
        <v>70</v>
      </c>
      <c r="D12" s="22" t="e" vm="44">
        <v>#VALUE!</v>
      </c>
      <c r="E12" s="22" t="s">
        <v>71</v>
      </c>
      <c r="F12" s="22">
        <v>1</v>
      </c>
      <c r="G12" s="42">
        <v>2500000</v>
      </c>
      <c r="H12" s="42">
        <f t="shared" si="0"/>
        <v>2500000</v>
      </c>
      <c r="I12" s="26" t="s">
        <v>206</v>
      </c>
      <c r="J12" s="27"/>
    </row>
    <row r="13" spans="2:10" ht="195" customHeight="1">
      <c r="B13" s="22">
        <v>9</v>
      </c>
      <c r="C13" s="23" t="s">
        <v>190</v>
      </c>
      <c r="D13" s="22" t="e" vm="45">
        <v>#VALUE!</v>
      </c>
      <c r="E13" s="22" t="s">
        <v>13</v>
      </c>
      <c r="F13" s="22">
        <v>3</v>
      </c>
      <c r="G13" s="42">
        <v>149900</v>
      </c>
      <c r="H13" s="42">
        <f t="shared" si="0"/>
        <v>449700</v>
      </c>
      <c r="I13" s="62" t="s">
        <v>191</v>
      </c>
      <c r="J13" s="27"/>
    </row>
    <row r="14" spans="2:10" ht="190.5" customHeight="1">
      <c r="B14" s="22">
        <v>10</v>
      </c>
      <c r="C14" s="23" t="s">
        <v>79</v>
      </c>
      <c r="D14" s="22"/>
      <c r="E14" s="22" t="s">
        <v>71</v>
      </c>
      <c r="F14" s="22">
        <v>1</v>
      </c>
      <c r="G14" s="42">
        <v>479900</v>
      </c>
      <c r="H14" s="42">
        <f t="shared" si="0"/>
        <v>479900</v>
      </c>
      <c r="I14" s="33" t="s">
        <v>207</v>
      </c>
      <c r="J14" s="27"/>
    </row>
    <row r="15" spans="2:10" ht="137.25" customHeight="1">
      <c r="B15" s="22">
        <v>11</v>
      </c>
      <c r="C15" s="23" t="s">
        <v>166</v>
      </c>
      <c r="D15" s="22"/>
      <c r="E15" s="22" t="s">
        <v>164</v>
      </c>
      <c r="F15" s="22">
        <v>1</v>
      </c>
      <c r="G15" s="42">
        <v>116000</v>
      </c>
      <c r="H15" s="42">
        <f t="shared" si="0"/>
        <v>116000</v>
      </c>
      <c r="I15" s="47" t="s">
        <v>165</v>
      </c>
      <c r="J15" s="27"/>
    </row>
    <row r="16" spans="2:10" ht="13">
      <c r="B16" s="109" t="s">
        <v>115</v>
      </c>
      <c r="C16" s="110"/>
      <c r="D16" s="110"/>
      <c r="E16" s="110"/>
      <c r="F16" s="110"/>
      <c r="G16" s="110"/>
      <c r="H16" s="65">
        <f>SUM(H5:H15)</f>
        <v>4705861</v>
      </c>
    </row>
    <row r="17" spans="9:9" ht="13">
      <c r="I17" s="61"/>
    </row>
  </sheetData>
  <mergeCells count="3">
    <mergeCell ref="B2:I2"/>
    <mergeCell ref="B16:G16"/>
    <mergeCell ref="B3:I3"/>
  </mergeCells>
  <hyperlinks>
    <hyperlink ref="I5" r:id="rId1" xr:uid="{00000000-0004-0000-0200-000000000000}"/>
    <hyperlink ref="I6" r:id="rId2" xr:uid="{00000000-0004-0000-0200-000004000000}"/>
    <hyperlink ref="I7" r:id="rId3" xr:uid="{00000000-0004-0000-0200-000005000000}"/>
    <hyperlink ref="I11" r:id="rId4" xr:uid="{00000000-0004-0000-0200-00000A000000}"/>
    <hyperlink ref="I12" r:id="rId5" xr:uid="{00000000-0004-0000-0200-00000C000000}"/>
    <hyperlink ref="I13" r:id="rId6" display="https://www.falabella.com.co/falabella-co/product/149295522/Manguera-Flexible-De-3-Capas-Con-Pistola-De-Agua-Riego-De-Jardin-15-mts/149295523?kid=shopp514fa&amp;gclsrc=aw.ds&amp;gad_source=1&amp;gad_campaignid=24216161951&amp;gbraid=0AAAAADtuoyRxgLJRtmeIuw1q1dwx9kutu&amp;gclid=Cj0KCQjwlNPVBhCMARIsAPZ5RqijzSLRGaUbkEddSDggSBbYmR3ojaAHL-M1vexz_ykeXPYL-L3dHosaAvXCEALw_wcB" xr:uid="{00000000-0004-0000-0200-00000D000000}"/>
    <hyperlink ref="I14" r:id="rId7" xr:uid="{00000000-0004-0000-0200-00000E000000}"/>
    <hyperlink ref="I15" r:id="rId8" xr:uid="{B796AF49-5FB5-498B-B45D-4662710388FD}"/>
    <hyperlink ref="I9" r:id="rId9" xr:uid="{00000000-0004-0000-0200-000007000000}"/>
    <hyperlink ref="I8" r:id="rId10" display="https://homecenter.falabella.com.co/homecenter-co/product/118871098/set-de-brochas-3-unidades/118871104" xr:uid="{4EB40E2E-39EC-4AF7-B83A-6B925EE51A51}"/>
    <hyperlink ref="I10" r:id="rId11" display="https://tauro.com.co/producto/marcador-permanente-pelikan-420-7/" xr:uid="{001B4D45-EF9F-4D57-93A4-9D8CC5D48B9D}"/>
  </hyperlinks>
  <pageMargins left="0.7" right="0.7" top="0.75" bottom="0.75" header="0.3" footer="0.3"/>
  <pageSetup scale="60" orientation="portrait" horizontalDpi="4294967293" verticalDpi="0" r:id="rId12"/>
  <drawing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  <outlinePr summaryBelow="0" summaryRight="0"/>
  </sheetPr>
  <dimension ref="A2:I34"/>
  <sheetViews>
    <sheetView zoomScale="80" zoomScaleNormal="80" workbookViewId="0">
      <selection sqref="A1:XFD1"/>
    </sheetView>
  </sheetViews>
  <sheetFormatPr baseColWidth="10" defaultColWidth="12.7265625" defaultRowHeight="15" customHeight="1"/>
  <cols>
    <col min="1" max="1" width="6.1796875" style="18" customWidth="1"/>
    <col min="2" max="2" width="21.81640625" style="18" customWidth="1"/>
    <col min="3" max="3" width="34.81640625" style="18" customWidth="1"/>
    <col min="4" max="4" width="11.26953125" style="18" customWidth="1"/>
    <col min="5" max="5" width="9.26953125" style="18" customWidth="1"/>
    <col min="6" max="6" width="12.7265625" style="18"/>
    <col min="7" max="7" width="15.7265625" style="18" customWidth="1"/>
    <col min="8" max="8" width="34.81640625" style="18" customWidth="1"/>
    <col min="9" max="16384" width="12.7265625" style="18"/>
  </cols>
  <sheetData>
    <row r="2" spans="1:9" ht="13">
      <c r="A2" s="114" t="s">
        <v>0</v>
      </c>
      <c r="B2" s="115"/>
      <c r="C2" s="115"/>
      <c r="D2" s="115"/>
      <c r="E2" s="115"/>
      <c r="F2" s="115"/>
      <c r="G2" s="115"/>
      <c r="H2" s="116"/>
    </row>
    <row r="3" spans="1:9" ht="13">
      <c r="A3" s="119" t="s">
        <v>209</v>
      </c>
      <c r="B3" s="119"/>
      <c r="C3" s="119"/>
      <c r="D3" s="119"/>
      <c r="E3" s="119"/>
      <c r="F3" s="119"/>
      <c r="G3" s="119"/>
      <c r="H3" s="119"/>
    </row>
    <row r="4" spans="1:9" ht="26">
      <c r="A4" s="66" t="s">
        <v>1</v>
      </c>
      <c r="B4" s="66" t="s">
        <v>2</v>
      </c>
      <c r="C4" s="66" t="s">
        <v>3</v>
      </c>
      <c r="D4" s="66" t="s">
        <v>5</v>
      </c>
      <c r="E4" s="66" t="s">
        <v>6</v>
      </c>
      <c r="F4" s="67" t="s">
        <v>7</v>
      </c>
      <c r="G4" s="67" t="s">
        <v>8</v>
      </c>
      <c r="H4" s="41" t="s">
        <v>10</v>
      </c>
    </row>
    <row r="5" spans="1:9" ht="100.5" customHeight="1">
      <c r="A5" s="56">
        <v>1</v>
      </c>
      <c r="B5" s="58" t="s">
        <v>15</v>
      </c>
      <c r="C5" s="56" t="e" vm="46">
        <v>#VALUE!</v>
      </c>
      <c r="D5" s="58" t="s">
        <v>12</v>
      </c>
      <c r="E5" s="58">
        <v>1</v>
      </c>
      <c r="F5" s="68">
        <v>262900</v>
      </c>
      <c r="G5" s="68">
        <f t="shared" ref="G5:G19" si="0">+F5*E5</f>
        <v>262900</v>
      </c>
      <c r="H5" s="45" t="s">
        <v>18</v>
      </c>
      <c r="I5" s="27"/>
    </row>
    <row r="6" spans="1:9" ht="97" customHeight="1">
      <c r="A6" s="56">
        <v>2</v>
      </c>
      <c r="B6" s="58" t="s">
        <v>22</v>
      </c>
      <c r="C6" s="56" t="e" vm="47">
        <v>#VALUE!</v>
      </c>
      <c r="D6" s="58" t="s">
        <v>12</v>
      </c>
      <c r="E6" s="58">
        <v>1</v>
      </c>
      <c r="F6" s="68">
        <v>219900</v>
      </c>
      <c r="G6" s="68">
        <f t="shared" si="0"/>
        <v>219900</v>
      </c>
      <c r="H6" s="45" t="s">
        <v>26</v>
      </c>
      <c r="I6" s="27"/>
    </row>
    <row r="7" spans="1:9" ht="88" customHeight="1">
      <c r="A7" s="56">
        <v>3</v>
      </c>
      <c r="B7" s="58" t="s">
        <v>31</v>
      </c>
      <c r="C7" s="56" t="e" vm="48">
        <v>#VALUE!</v>
      </c>
      <c r="D7" s="58" t="s">
        <v>12</v>
      </c>
      <c r="E7" s="58">
        <v>4</v>
      </c>
      <c r="F7" s="68">
        <v>12100</v>
      </c>
      <c r="G7" s="68">
        <f t="shared" si="0"/>
        <v>48400</v>
      </c>
      <c r="H7" s="45" t="s">
        <v>171</v>
      </c>
      <c r="I7" s="27"/>
    </row>
    <row r="8" spans="1:9" ht="219.65" customHeight="1">
      <c r="A8" s="56">
        <v>4</v>
      </c>
      <c r="B8" s="69" t="s">
        <v>193</v>
      </c>
      <c r="C8" s="56" t="e" vm="49">
        <v>#VALUE!</v>
      </c>
      <c r="D8" s="58" t="s">
        <v>12</v>
      </c>
      <c r="E8" s="58">
        <v>1</v>
      </c>
      <c r="F8" s="68">
        <v>299900</v>
      </c>
      <c r="G8" s="68">
        <f t="shared" si="0"/>
        <v>299900</v>
      </c>
      <c r="H8" s="47" t="s">
        <v>192</v>
      </c>
      <c r="I8" s="27"/>
    </row>
    <row r="9" spans="1:9" ht="184" customHeight="1">
      <c r="A9" s="56">
        <v>5</v>
      </c>
      <c r="B9" s="70" t="s">
        <v>195</v>
      </c>
      <c r="C9" s="56" t="e" vm="50">
        <v>#VALUE!</v>
      </c>
      <c r="D9" s="58" t="s">
        <v>12</v>
      </c>
      <c r="E9" s="58">
        <v>1</v>
      </c>
      <c r="F9" s="68">
        <v>74900</v>
      </c>
      <c r="G9" s="68">
        <f t="shared" si="0"/>
        <v>74900</v>
      </c>
      <c r="H9" s="47" t="s">
        <v>194</v>
      </c>
      <c r="I9" s="27"/>
    </row>
    <row r="10" spans="1:9" ht="126.65" customHeight="1">
      <c r="A10" s="56">
        <v>6</v>
      </c>
      <c r="B10" s="58" t="s">
        <v>52</v>
      </c>
      <c r="C10" s="56" t="e" vm="51">
        <v>#VALUE!</v>
      </c>
      <c r="D10" s="58" t="s">
        <v>12</v>
      </c>
      <c r="E10" s="58">
        <v>5</v>
      </c>
      <c r="F10" s="68">
        <v>20900</v>
      </c>
      <c r="G10" s="68">
        <f t="shared" si="0"/>
        <v>104500</v>
      </c>
      <c r="H10" s="45" t="s">
        <v>54</v>
      </c>
      <c r="I10" s="27"/>
    </row>
    <row r="11" spans="1:9" ht="122.5" customHeight="1">
      <c r="A11" s="56">
        <v>7</v>
      </c>
      <c r="B11" s="58" t="s">
        <v>59</v>
      </c>
      <c r="C11" s="56" t="e" vm="52">
        <v>#VALUE!</v>
      </c>
      <c r="D11" s="58" t="s">
        <v>37</v>
      </c>
      <c r="E11" s="58">
        <v>4</v>
      </c>
      <c r="F11" s="68">
        <v>9150</v>
      </c>
      <c r="G11" s="68">
        <f t="shared" si="0"/>
        <v>36600</v>
      </c>
      <c r="H11" s="45" t="s">
        <v>64</v>
      </c>
      <c r="I11" s="27"/>
    </row>
    <row r="12" spans="1:9" ht="69.75" customHeight="1">
      <c r="A12" s="56">
        <v>8</v>
      </c>
      <c r="B12" s="58" t="s">
        <v>74</v>
      </c>
      <c r="C12" s="56" t="e" vm="53">
        <v>#VALUE!</v>
      </c>
      <c r="D12" s="58" t="s">
        <v>75</v>
      </c>
      <c r="E12" s="58">
        <v>4</v>
      </c>
      <c r="F12" s="68">
        <v>16000</v>
      </c>
      <c r="G12" s="68">
        <f t="shared" si="0"/>
        <v>64000</v>
      </c>
      <c r="H12" s="45" t="s">
        <v>76</v>
      </c>
      <c r="I12" s="27"/>
    </row>
    <row r="13" spans="1:9" ht="97" customHeight="1">
      <c r="A13" s="56">
        <v>9</v>
      </c>
      <c r="B13" s="71" t="s">
        <v>82</v>
      </c>
      <c r="C13" s="56" t="e" vm="54">
        <v>#VALUE!</v>
      </c>
      <c r="D13" s="58" t="s">
        <v>37</v>
      </c>
      <c r="E13" s="58">
        <v>2</v>
      </c>
      <c r="F13" s="68">
        <v>10900</v>
      </c>
      <c r="G13" s="68">
        <f t="shared" si="0"/>
        <v>21800</v>
      </c>
      <c r="H13" s="45" t="s">
        <v>86</v>
      </c>
      <c r="I13" s="27"/>
    </row>
    <row r="14" spans="1:9" ht="116.5" customHeight="1">
      <c r="A14" s="56">
        <v>10</v>
      </c>
      <c r="B14" s="58" t="s">
        <v>89</v>
      </c>
      <c r="C14" s="56" t="e" vm="55">
        <v>#VALUE!</v>
      </c>
      <c r="D14" s="58" t="s">
        <v>13</v>
      </c>
      <c r="E14" s="58">
        <v>2</v>
      </c>
      <c r="F14" s="68">
        <v>33300</v>
      </c>
      <c r="G14" s="68">
        <f t="shared" si="0"/>
        <v>66600</v>
      </c>
      <c r="H14" s="45" t="s">
        <v>92</v>
      </c>
      <c r="I14" s="27"/>
    </row>
    <row r="15" spans="1:9" ht="112.5" customHeight="1">
      <c r="A15" s="56">
        <v>11</v>
      </c>
      <c r="B15" s="58" t="s">
        <v>95</v>
      </c>
      <c r="C15" s="56" t="e" vm="56">
        <v>#VALUE!</v>
      </c>
      <c r="D15" s="58" t="s">
        <v>21</v>
      </c>
      <c r="E15" s="58">
        <v>6</v>
      </c>
      <c r="F15" s="68">
        <v>15800</v>
      </c>
      <c r="G15" s="68">
        <f t="shared" si="0"/>
        <v>94800</v>
      </c>
      <c r="H15" s="45" t="s">
        <v>98</v>
      </c>
      <c r="I15" s="27"/>
    </row>
    <row r="16" spans="1:9" ht="98.15" customHeight="1">
      <c r="A16" s="56">
        <v>12</v>
      </c>
      <c r="B16" s="58" t="s">
        <v>99</v>
      </c>
      <c r="C16" s="56" t="e" vm="57">
        <v>#VALUE!</v>
      </c>
      <c r="D16" s="58" t="s">
        <v>12</v>
      </c>
      <c r="E16" s="58">
        <v>8</v>
      </c>
      <c r="F16" s="68">
        <v>13000</v>
      </c>
      <c r="G16" s="68">
        <f t="shared" si="0"/>
        <v>104000</v>
      </c>
      <c r="H16" s="47" t="s">
        <v>100</v>
      </c>
      <c r="I16" s="27"/>
    </row>
    <row r="17" spans="1:9" ht="98.15" customHeight="1">
      <c r="A17" s="56">
        <v>13</v>
      </c>
      <c r="B17" s="58" t="s">
        <v>101</v>
      </c>
      <c r="C17" s="56" t="e" vm="58">
        <v>#VALUE!</v>
      </c>
      <c r="D17" s="58" t="s">
        <v>13</v>
      </c>
      <c r="E17" s="58">
        <v>1</v>
      </c>
      <c r="F17" s="68">
        <v>127900</v>
      </c>
      <c r="G17" s="68">
        <f t="shared" si="0"/>
        <v>127900</v>
      </c>
      <c r="H17" s="45" t="s">
        <v>103</v>
      </c>
      <c r="I17" s="27"/>
    </row>
    <row r="18" spans="1:9" ht="109.5" customHeight="1">
      <c r="A18" s="56">
        <v>14</v>
      </c>
      <c r="B18" s="58" t="s">
        <v>106</v>
      </c>
      <c r="C18" s="56" t="e" vm="59">
        <v>#VALUE!</v>
      </c>
      <c r="D18" s="58" t="s">
        <v>13</v>
      </c>
      <c r="E18" s="58">
        <v>2</v>
      </c>
      <c r="F18" s="68">
        <v>24900</v>
      </c>
      <c r="G18" s="68">
        <f t="shared" si="0"/>
        <v>49800</v>
      </c>
      <c r="H18" s="45" t="s">
        <v>108</v>
      </c>
      <c r="I18" s="27"/>
    </row>
    <row r="19" spans="1:9" ht="100.5" customHeight="1">
      <c r="A19" s="56">
        <v>15</v>
      </c>
      <c r="B19" s="58" t="s">
        <v>110</v>
      </c>
      <c r="C19" s="56" t="e" vm="60">
        <v>#VALUE!</v>
      </c>
      <c r="D19" s="58" t="s">
        <v>13</v>
      </c>
      <c r="E19" s="58">
        <v>1</v>
      </c>
      <c r="F19" s="68">
        <v>240320</v>
      </c>
      <c r="G19" s="68">
        <f t="shared" si="0"/>
        <v>240320</v>
      </c>
      <c r="H19" s="45" t="s">
        <v>112</v>
      </c>
      <c r="I19" s="27"/>
    </row>
    <row r="20" spans="1:9" ht="97" customHeight="1">
      <c r="A20" s="56">
        <v>16</v>
      </c>
      <c r="B20" s="58" t="s">
        <v>117</v>
      </c>
      <c r="C20" s="56" t="e" vm="61">
        <v>#VALUE!</v>
      </c>
      <c r="D20" s="58" t="s">
        <v>13</v>
      </c>
      <c r="E20" s="58">
        <v>1</v>
      </c>
      <c r="F20" s="68">
        <v>39700</v>
      </c>
      <c r="G20" s="68">
        <v>39700</v>
      </c>
      <c r="H20" s="44" t="s">
        <v>118</v>
      </c>
      <c r="I20" s="27"/>
    </row>
    <row r="21" spans="1:9" ht="98.5" customHeight="1">
      <c r="A21" s="56">
        <v>17</v>
      </c>
      <c r="B21" s="58" t="s">
        <v>119</v>
      </c>
      <c r="C21" s="56" t="e" vm="62">
        <v>#VALUE!</v>
      </c>
      <c r="D21" s="58" t="s">
        <v>13</v>
      </c>
      <c r="E21" s="58">
        <v>1</v>
      </c>
      <c r="F21" s="68">
        <v>30000</v>
      </c>
      <c r="G21" s="68">
        <f t="shared" ref="G21:G29" si="1">+F21*E21</f>
        <v>30000</v>
      </c>
      <c r="H21" s="44" t="s">
        <v>120</v>
      </c>
      <c r="I21" s="27"/>
    </row>
    <row r="22" spans="1:9" ht="112.5" customHeight="1">
      <c r="A22" s="56">
        <v>18</v>
      </c>
      <c r="B22" s="58" t="s">
        <v>122</v>
      </c>
      <c r="C22" s="56" t="e" vm="63">
        <v>#VALUE!</v>
      </c>
      <c r="D22" s="58" t="s">
        <v>13</v>
      </c>
      <c r="E22" s="58">
        <v>2</v>
      </c>
      <c r="F22" s="68">
        <v>16000</v>
      </c>
      <c r="G22" s="68">
        <f>+F22*E22</f>
        <v>32000</v>
      </c>
      <c r="H22" s="47" t="s">
        <v>196</v>
      </c>
      <c r="I22" s="27"/>
    </row>
    <row r="23" spans="1:9" ht="103.9" customHeight="1">
      <c r="A23" s="56">
        <v>19</v>
      </c>
      <c r="B23" s="58" t="s">
        <v>125</v>
      </c>
      <c r="C23" s="56" t="e" vm="64">
        <v>#VALUE!</v>
      </c>
      <c r="D23" s="58" t="s">
        <v>21</v>
      </c>
      <c r="E23" s="58">
        <v>40</v>
      </c>
      <c r="F23" s="68">
        <v>2000</v>
      </c>
      <c r="G23" s="68">
        <f t="shared" si="1"/>
        <v>80000</v>
      </c>
      <c r="H23" s="44" t="s">
        <v>127</v>
      </c>
      <c r="I23" s="27"/>
    </row>
    <row r="24" spans="1:9" ht="104.15" customHeight="1">
      <c r="A24" s="56">
        <v>20</v>
      </c>
      <c r="B24" s="58" t="s">
        <v>130</v>
      </c>
      <c r="C24" s="56" t="e" vm="65">
        <v>#VALUE!</v>
      </c>
      <c r="D24" s="58" t="s">
        <v>13</v>
      </c>
      <c r="E24" s="58">
        <v>40</v>
      </c>
      <c r="F24" s="68">
        <v>5900</v>
      </c>
      <c r="G24" s="68">
        <f t="shared" si="1"/>
        <v>236000</v>
      </c>
      <c r="H24" s="44" t="s">
        <v>131</v>
      </c>
      <c r="I24" s="27"/>
    </row>
    <row r="25" spans="1:9" ht="78">
      <c r="A25" s="56">
        <v>21</v>
      </c>
      <c r="B25" s="58" t="s">
        <v>132</v>
      </c>
      <c r="C25" s="56" t="e" vm="66">
        <v>#VALUE!</v>
      </c>
      <c r="D25" s="58" t="s">
        <v>13</v>
      </c>
      <c r="E25" s="58">
        <v>4</v>
      </c>
      <c r="F25" s="68">
        <v>45220</v>
      </c>
      <c r="G25" s="68">
        <f t="shared" si="1"/>
        <v>180880</v>
      </c>
      <c r="H25" s="44" t="s">
        <v>134</v>
      </c>
      <c r="I25" s="27"/>
    </row>
    <row r="26" spans="1:9" ht="121" customHeight="1">
      <c r="A26" s="56">
        <v>22</v>
      </c>
      <c r="B26" s="58" t="s">
        <v>135</v>
      </c>
      <c r="C26" s="56" t="e" vm="67">
        <v>#VALUE!</v>
      </c>
      <c r="D26" s="58" t="s">
        <v>13</v>
      </c>
      <c r="E26" s="58">
        <v>8</v>
      </c>
      <c r="F26" s="68">
        <v>19400</v>
      </c>
      <c r="G26" s="68">
        <f t="shared" si="1"/>
        <v>155200</v>
      </c>
      <c r="H26" s="44" t="s">
        <v>136</v>
      </c>
      <c r="I26" s="27"/>
    </row>
    <row r="27" spans="1:9" ht="86.25" customHeight="1">
      <c r="A27" s="56">
        <v>23</v>
      </c>
      <c r="B27" s="58" t="s">
        <v>138</v>
      </c>
      <c r="C27" s="56" t="e" vm="68">
        <v>#VALUE!</v>
      </c>
      <c r="D27" s="58" t="s">
        <v>37</v>
      </c>
      <c r="E27" s="58">
        <v>3</v>
      </c>
      <c r="F27" s="68">
        <v>60000</v>
      </c>
      <c r="G27" s="68">
        <f t="shared" si="1"/>
        <v>180000</v>
      </c>
      <c r="H27" s="47" t="s">
        <v>197</v>
      </c>
      <c r="I27" s="27"/>
    </row>
    <row r="28" spans="1:9" ht="118" customHeight="1">
      <c r="A28" s="56">
        <v>24</v>
      </c>
      <c r="B28" s="58" t="s">
        <v>141</v>
      </c>
      <c r="C28" s="56" t="e" vm="69">
        <v>#VALUE!</v>
      </c>
      <c r="D28" s="58" t="s">
        <v>13</v>
      </c>
      <c r="E28" s="58">
        <v>3</v>
      </c>
      <c r="F28" s="68">
        <v>38600</v>
      </c>
      <c r="G28" s="68">
        <f t="shared" si="1"/>
        <v>115800</v>
      </c>
      <c r="H28" s="44" t="s">
        <v>142</v>
      </c>
      <c r="I28" s="27"/>
    </row>
    <row r="29" spans="1:9" ht="95.15" customHeight="1">
      <c r="A29" s="56">
        <v>25</v>
      </c>
      <c r="B29" s="58" t="s">
        <v>143</v>
      </c>
      <c r="C29" s="56" t="e" vm="70">
        <v>#VALUE!</v>
      </c>
      <c r="D29" s="58" t="s">
        <v>13</v>
      </c>
      <c r="E29" s="58">
        <v>3</v>
      </c>
      <c r="F29" s="68">
        <v>27100</v>
      </c>
      <c r="G29" s="68">
        <f t="shared" si="1"/>
        <v>81300</v>
      </c>
      <c r="H29" s="44" t="s">
        <v>144</v>
      </c>
      <c r="I29" s="27"/>
    </row>
    <row r="30" spans="1:9" ht="102" customHeight="1">
      <c r="A30" s="56">
        <v>26</v>
      </c>
      <c r="B30" s="58" t="s">
        <v>145</v>
      </c>
      <c r="C30" s="56" t="e" vm="71">
        <v>#VALUE!</v>
      </c>
      <c r="D30" s="58" t="s">
        <v>13</v>
      </c>
      <c r="E30" s="58">
        <v>12</v>
      </c>
      <c r="F30" s="68">
        <v>6700</v>
      </c>
      <c r="G30" s="68">
        <f>+F30*E30</f>
        <v>80400</v>
      </c>
      <c r="H30" s="44" t="s">
        <v>146</v>
      </c>
      <c r="I30" s="27"/>
    </row>
    <row r="31" spans="1:9" ht="13">
      <c r="A31" s="117" t="s">
        <v>115</v>
      </c>
      <c r="B31" s="118"/>
      <c r="C31" s="118"/>
      <c r="D31" s="118"/>
      <c r="E31" s="118"/>
      <c r="F31" s="118"/>
      <c r="G31" s="72">
        <f>SUM(G5:G30)</f>
        <v>3027600</v>
      </c>
      <c r="H31" s="61"/>
    </row>
    <row r="34" ht="13"/>
  </sheetData>
  <mergeCells count="3">
    <mergeCell ref="A2:H2"/>
    <mergeCell ref="A31:F31"/>
    <mergeCell ref="A3:H3"/>
  </mergeCells>
  <hyperlinks>
    <hyperlink ref="H5" r:id="rId1" xr:uid="{00000000-0004-0000-0300-000000000000}"/>
    <hyperlink ref="H6" r:id="rId2" xr:uid="{00000000-0004-0000-0300-000001000000}"/>
    <hyperlink ref="H8" r:id="rId3" xr:uid="{00000000-0004-0000-0300-000004000000}"/>
    <hyperlink ref="H9" r:id="rId4" display="https://www.homecenter.com.co/homecenter-co/product/3010875/molinillo-electrico-para-cafe-especias-semillas-150w-acero/3010875/?kid=shopp_goosho_1430598&amp;shop=1&amp;gad_source=1&amp;gad_campaignid=22296499605&amp;gbraid=0AAAAADt6wnq2_4jeozKD7wyD5_XZh0eax&amp;gclid=Cj0KCQjwlNPVBhCMARIsAPZ5RqgbVM3vmcDX2Mv2QDhRexEKlHPy9Jl8VvlngW5xY2wT1DsRzO39eYQaAt_5EALw_wcB" xr:uid="{00000000-0004-0000-0300-000005000000}"/>
    <hyperlink ref="H10" r:id="rId5" xr:uid="{00000000-0004-0000-0300-000006000000}"/>
    <hyperlink ref="H11" r:id="rId6" xr:uid="{00000000-0004-0000-0300-000007000000}"/>
    <hyperlink ref="H12" r:id="rId7" xr:uid="{00000000-0004-0000-0300-00000A000000}"/>
    <hyperlink ref="H13" r:id="rId8" xr:uid="{00000000-0004-0000-0300-00000B000000}"/>
    <hyperlink ref="H14" r:id="rId9" xr:uid="{00000000-0004-0000-0300-00000C000000}"/>
    <hyperlink ref="H15" r:id="rId10" xr:uid="{00000000-0004-0000-0300-00000E000000}"/>
    <hyperlink ref="H17" r:id="rId11" xr:uid="{00000000-0004-0000-0300-00000F000000}"/>
    <hyperlink ref="H18" r:id="rId12" xr:uid="{00000000-0004-0000-0300-000010000000}"/>
    <hyperlink ref="H19" r:id="rId13" xr:uid="{00000000-0004-0000-0300-000011000000}"/>
    <hyperlink ref="H20" r:id="rId14" xr:uid="{00000000-0004-0000-0300-000013000000}"/>
    <hyperlink ref="H21" r:id="rId15" xr:uid="{00000000-0004-0000-0300-000014000000}"/>
    <hyperlink ref="H23" r:id="rId16" xr:uid="{00000000-0004-0000-0300-000017000000}"/>
    <hyperlink ref="H24" r:id="rId17" xr:uid="{00000000-0004-0000-0300-000019000000}"/>
    <hyperlink ref="H25" r:id="rId18" xr:uid="{00000000-0004-0000-0300-00001A000000}"/>
    <hyperlink ref="H26" r:id="rId19" xr:uid="{00000000-0004-0000-0300-00001B000000}"/>
    <hyperlink ref="H27" r:id="rId20" xr:uid="{00000000-0004-0000-0300-00001C000000}"/>
    <hyperlink ref="H28" r:id="rId21" xr:uid="{00000000-0004-0000-0300-00001E000000}"/>
    <hyperlink ref="H29" r:id="rId22" xr:uid="{00000000-0004-0000-0300-00001F000000}"/>
    <hyperlink ref="H30" r:id="rId23" xr:uid="{00000000-0004-0000-0300-000020000000}"/>
    <hyperlink ref="H7" r:id="rId24" display="https://vanyplas.com/producto/jarra-tulipan-23-l/" xr:uid="{BEFFE5FF-8090-446E-BC9F-7A14C75EE751}"/>
    <hyperlink ref="H16" r:id="rId25" xr:uid="{6D725680-64EF-4573-AC35-7930B204E66B}"/>
    <hyperlink ref="H22" r:id="rId26" xr:uid="{BB47EC77-8CE1-4EA5-8D81-303567DD757B}"/>
  </hyperlinks>
  <pageMargins left="0.7" right="0.7" top="0.75" bottom="0.75" header="0.3" footer="0.3"/>
  <pageSetup scale="70" orientation="portrait" horizontalDpi="4294967293" verticalDpi="0" r:id="rId2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  <outlinePr summaryBelow="0" summaryRight="0"/>
  </sheetPr>
  <dimension ref="B2:L31"/>
  <sheetViews>
    <sheetView zoomScale="80" zoomScaleNormal="80" workbookViewId="0"/>
  </sheetViews>
  <sheetFormatPr baseColWidth="10" defaultColWidth="12.7265625" defaultRowHeight="15" customHeight="1"/>
  <cols>
    <col min="1" max="1" width="2.7265625" customWidth="1"/>
    <col min="2" max="2" width="6.1796875" customWidth="1"/>
    <col min="3" max="3" width="24" customWidth="1"/>
    <col min="4" max="4" width="26.453125" customWidth="1"/>
    <col min="5" max="5" width="10.81640625" customWidth="1"/>
    <col min="6" max="6" width="9" customWidth="1"/>
    <col min="7" max="7" width="15.54296875" customWidth="1"/>
    <col min="8" max="8" width="17.453125" customWidth="1"/>
    <col min="9" max="9" width="23.7265625" customWidth="1"/>
    <col min="10" max="10" width="75.81640625" customWidth="1"/>
  </cols>
  <sheetData>
    <row r="2" spans="2:12" ht="14.5">
      <c r="B2" s="120" t="s">
        <v>0</v>
      </c>
      <c r="C2" s="121"/>
      <c r="D2" s="121"/>
      <c r="E2" s="121"/>
      <c r="F2" s="121"/>
      <c r="G2" s="121"/>
      <c r="H2" s="121"/>
      <c r="I2" s="122"/>
    </row>
    <row r="3" spans="2:12" ht="14.5">
      <c r="B3" s="120" t="s">
        <v>210</v>
      </c>
      <c r="C3" s="125"/>
      <c r="D3" s="125"/>
      <c r="E3" s="125"/>
      <c r="F3" s="125"/>
      <c r="G3" s="125"/>
      <c r="H3" s="125"/>
      <c r="I3" s="126"/>
    </row>
    <row r="4" spans="2:12" ht="29">
      <c r="B4" s="14" t="s">
        <v>1</v>
      </c>
      <c r="C4" s="14" t="s">
        <v>2</v>
      </c>
      <c r="D4" s="14" t="s">
        <v>3</v>
      </c>
      <c r="E4" s="14" t="s">
        <v>5</v>
      </c>
      <c r="F4" s="14" t="s">
        <v>6</v>
      </c>
      <c r="G4" s="15" t="s">
        <v>7</v>
      </c>
      <c r="H4" s="15" t="s">
        <v>8</v>
      </c>
      <c r="I4" s="16" t="s">
        <v>10</v>
      </c>
    </row>
    <row r="5" spans="2:12" ht="94.5" customHeight="1">
      <c r="B5" s="5">
        <v>1</v>
      </c>
      <c r="C5" s="6" t="s">
        <v>116</v>
      </c>
      <c r="D5" s="7" t="e" vm="72">
        <v>#VALUE!</v>
      </c>
      <c r="E5" s="8" t="s">
        <v>12</v>
      </c>
      <c r="F5" s="8">
        <v>4</v>
      </c>
      <c r="G5" s="12">
        <v>460000</v>
      </c>
      <c r="H5" s="12">
        <f t="shared" ref="H5:H24" si="0">+G5*F5</f>
        <v>1840000</v>
      </c>
      <c r="I5" s="2" t="s">
        <v>172</v>
      </c>
    </row>
    <row r="6" spans="2:12" ht="114.65" customHeight="1">
      <c r="B6" s="5">
        <v>2</v>
      </c>
      <c r="C6" s="6" t="s">
        <v>121</v>
      </c>
      <c r="D6" s="17" t="e" vm="73">
        <v>#VALUE!</v>
      </c>
      <c r="E6" s="8" t="s">
        <v>12</v>
      </c>
      <c r="F6" s="8">
        <v>1</v>
      </c>
      <c r="G6" s="12">
        <v>570000</v>
      </c>
      <c r="H6" s="12">
        <f t="shared" si="0"/>
        <v>570000</v>
      </c>
      <c r="I6" s="2" t="s">
        <v>172</v>
      </c>
    </row>
    <row r="7" spans="2:12" ht="62.5" customHeight="1">
      <c r="B7" s="5">
        <v>3</v>
      </c>
      <c r="C7" s="8" t="s">
        <v>123</v>
      </c>
      <c r="D7" s="7" t="e" vm="74">
        <v>#VALUE!</v>
      </c>
      <c r="E7" s="8" t="s">
        <v>12</v>
      </c>
      <c r="F7" s="8">
        <v>1</v>
      </c>
      <c r="G7" s="12">
        <v>690000</v>
      </c>
      <c r="H7" s="12">
        <f t="shared" si="0"/>
        <v>690000</v>
      </c>
      <c r="I7" s="2" t="s">
        <v>172</v>
      </c>
      <c r="L7" s="1" t="s">
        <v>163</v>
      </c>
    </row>
    <row r="8" spans="2:12" ht="84">
      <c r="B8" s="5">
        <v>4</v>
      </c>
      <c r="C8" s="9" t="s">
        <v>124</v>
      </c>
      <c r="D8" s="7" t="e" vm="75">
        <v>#VALUE!</v>
      </c>
      <c r="E8" s="8" t="s">
        <v>12</v>
      </c>
      <c r="F8" s="8">
        <v>5</v>
      </c>
      <c r="G8" s="12">
        <v>70000</v>
      </c>
      <c r="H8" s="12">
        <f t="shared" si="0"/>
        <v>350000</v>
      </c>
      <c r="I8" s="2" t="s">
        <v>172</v>
      </c>
    </row>
    <row r="9" spans="2:12" ht="70">
      <c r="B9" s="5">
        <v>5</v>
      </c>
      <c r="C9" s="9" t="s">
        <v>126</v>
      </c>
      <c r="D9" s="7" t="e" vm="76">
        <v>#VALUE!</v>
      </c>
      <c r="E9" s="8" t="s">
        <v>12</v>
      </c>
      <c r="F9" s="8">
        <v>4</v>
      </c>
      <c r="G9" s="12">
        <v>330000</v>
      </c>
      <c r="H9" s="12">
        <f t="shared" si="0"/>
        <v>1320000</v>
      </c>
      <c r="I9" s="2" t="s">
        <v>172</v>
      </c>
    </row>
    <row r="10" spans="2:12" ht="154">
      <c r="B10" s="5">
        <v>6</v>
      </c>
      <c r="C10" s="10" t="s">
        <v>128</v>
      </c>
      <c r="D10" s="17" t="e" vm="77">
        <v>#VALUE!</v>
      </c>
      <c r="E10" s="8" t="s">
        <v>12</v>
      </c>
      <c r="F10" s="8">
        <v>2</v>
      </c>
      <c r="G10" s="12">
        <v>460000</v>
      </c>
      <c r="H10" s="12">
        <f t="shared" si="0"/>
        <v>920000</v>
      </c>
      <c r="I10" s="2" t="s">
        <v>172</v>
      </c>
    </row>
    <row r="11" spans="2:12" ht="112">
      <c r="B11" s="5">
        <v>7</v>
      </c>
      <c r="C11" s="11" t="s">
        <v>129</v>
      </c>
      <c r="D11" s="7" t="e" vm="78">
        <v>#VALUE!</v>
      </c>
      <c r="E11" s="8" t="s">
        <v>12</v>
      </c>
      <c r="F11" s="8">
        <v>1</v>
      </c>
      <c r="G11" s="12">
        <v>1190000</v>
      </c>
      <c r="H11" s="12">
        <f t="shared" si="0"/>
        <v>1190000</v>
      </c>
      <c r="I11" s="2" t="s">
        <v>172</v>
      </c>
    </row>
    <row r="12" spans="2:12" ht="120.75" customHeight="1">
      <c r="B12" s="5">
        <v>8</v>
      </c>
      <c r="C12" s="11" t="s">
        <v>133</v>
      </c>
      <c r="D12" s="7" t="e" vm="79">
        <v>#VALUE!</v>
      </c>
      <c r="E12" s="8" t="s">
        <v>37</v>
      </c>
      <c r="F12" s="8">
        <v>1</v>
      </c>
      <c r="G12" s="12">
        <v>240000</v>
      </c>
      <c r="H12" s="12">
        <f t="shared" si="0"/>
        <v>240000</v>
      </c>
      <c r="I12" s="2" t="s">
        <v>172</v>
      </c>
    </row>
    <row r="13" spans="2:12" ht="111.65" customHeight="1">
      <c r="B13" s="5">
        <v>9</v>
      </c>
      <c r="C13" s="6" t="s">
        <v>137</v>
      </c>
      <c r="D13" s="17" t="e" vm="80">
        <v>#VALUE!</v>
      </c>
      <c r="E13" s="8" t="s">
        <v>13</v>
      </c>
      <c r="F13" s="8">
        <v>1</v>
      </c>
      <c r="G13" s="12">
        <v>346900</v>
      </c>
      <c r="H13" s="12">
        <f t="shared" si="0"/>
        <v>346900</v>
      </c>
      <c r="I13" s="4" t="s">
        <v>147</v>
      </c>
    </row>
    <row r="14" spans="2:12" ht="111.65" customHeight="1">
      <c r="B14" s="5"/>
      <c r="C14" s="8" t="s">
        <v>140</v>
      </c>
      <c r="D14" s="17" t="e" vm="81">
        <v>#VALUE!</v>
      </c>
      <c r="E14" s="8" t="s">
        <v>78</v>
      </c>
      <c r="F14" s="8">
        <v>10</v>
      </c>
      <c r="G14" s="12">
        <v>9000</v>
      </c>
      <c r="H14" s="12">
        <f t="shared" si="0"/>
        <v>90000</v>
      </c>
      <c r="I14" s="2" t="s">
        <v>172</v>
      </c>
    </row>
    <row r="15" spans="2:12" ht="114" customHeight="1">
      <c r="B15" s="5">
        <v>10</v>
      </c>
      <c r="C15" s="6" t="s">
        <v>139</v>
      </c>
      <c r="D15" s="7" t="e" vm="82">
        <v>#VALUE!</v>
      </c>
      <c r="E15" s="8" t="s">
        <v>78</v>
      </c>
      <c r="F15" s="8">
        <v>5</v>
      </c>
      <c r="G15" s="12">
        <v>180000</v>
      </c>
      <c r="H15" s="12">
        <f t="shared" si="0"/>
        <v>900000</v>
      </c>
      <c r="I15" s="2" t="s">
        <v>172</v>
      </c>
    </row>
    <row r="16" spans="2:12" ht="150" customHeight="1">
      <c r="B16" s="5">
        <v>11</v>
      </c>
      <c r="C16" s="8" t="s">
        <v>148</v>
      </c>
      <c r="D16" s="17" t="e" vm="83">
        <v>#VALUE!</v>
      </c>
      <c r="E16" s="8" t="s">
        <v>13</v>
      </c>
      <c r="F16" s="8">
        <v>1</v>
      </c>
      <c r="G16" s="12">
        <v>350000</v>
      </c>
      <c r="H16" s="12">
        <f t="shared" si="0"/>
        <v>350000</v>
      </c>
      <c r="I16" s="4" t="s">
        <v>149</v>
      </c>
    </row>
    <row r="17" spans="2:9" ht="150" customHeight="1">
      <c r="B17" s="5">
        <v>12</v>
      </c>
      <c r="C17" s="8" t="s">
        <v>150</v>
      </c>
      <c r="D17" s="17" t="e" vm="84">
        <v>#VALUE!</v>
      </c>
      <c r="E17" s="8" t="s">
        <v>13</v>
      </c>
      <c r="F17" s="8">
        <v>1</v>
      </c>
      <c r="G17" s="12">
        <v>223465</v>
      </c>
      <c r="H17" s="12">
        <f t="shared" si="0"/>
        <v>223465</v>
      </c>
      <c r="I17" s="4" t="s">
        <v>151</v>
      </c>
    </row>
    <row r="18" spans="2:9" ht="114" customHeight="1">
      <c r="B18" s="5">
        <v>13</v>
      </c>
      <c r="C18" s="8" t="s">
        <v>156</v>
      </c>
      <c r="D18" s="17" t="e" vm="85">
        <v>#VALUE!</v>
      </c>
      <c r="E18" s="8" t="s">
        <v>13</v>
      </c>
      <c r="F18" s="8">
        <v>2</v>
      </c>
      <c r="G18" s="12">
        <v>75000</v>
      </c>
      <c r="H18" s="12">
        <f t="shared" si="0"/>
        <v>150000</v>
      </c>
      <c r="I18" s="4" t="s">
        <v>152</v>
      </c>
    </row>
    <row r="19" spans="2:9" ht="114" customHeight="1">
      <c r="B19" s="5">
        <v>14</v>
      </c>
      <c r="C19" s="8" t="s">
        <v>154</v>
      </c>
      <c r="D19" s="17" t="e" vm="86">
        <v>#VALUE!</v>
      </c>
      <c r="E19" s="8" t="s">
        <v>13</v>
      </c>
      <c r="F19" s="8">
        <v>8</v>
      </c>
      <c r="G19" s="12">
        <v>30000</v>
      </c>
      <c r="H19" s="12">
        <f t="shared" si="0"/>
        <v>240000</v>
      </c>
      <c r="I19" s="4" t="s">
        <v>159</v>
      </c>
    </row>
    <row r="20" spans="2:9" ht="114" customHeight="1">
      <c r="B20" s="5">
        <v>15</v>
      </c>
      <c r="C20" s="8" t="s">
        <v>155</v>
      </c>
      <c r="D20" s="17" t="e" vm="87">
        <v>#VALUE!</v>
      </c>
      <c r="E20" s="8" t="s">
        <v>13</v>
      </c>
      <c r="F20" s="8">
        <v>8</v>
      </c>
      <c r="G20" s="12">
        <v>20000</v>
      </c>
      <c r="H20" s="12">
        <f t="shared" si="0"/>
        <v>160000</v>
      </c>
      <c r="I20" s="4" t="s">
        <v>160</v>
      </c>
    </row>
    <row r="21" spans="2:9" ht="114" customHeight="1">
      <c r="B21" s="5">
        <v>16</v>
      </c>
      <c r="C21" s="8" t="s">
        <v>153</v>
      </c>
      <c r="D21" s="17" t="e" vm="85">
        <v>#VALUE!</v>
      </c>
      <c r="E21" s="8" t="s">
        <v>13</v>
      </c>
      <c r="F21" s="8">
        <v>2</v>
      </c>
      <c r="G21" s="12">
        <v>70000</v>
      </c>
      <c r="H21" s="12">
        <f t="shared" si="0"/>
        <v>140000</v>
      </c>
      <c r="I21" s="4" t="s">
        <v>173</v>
      </c>
    </row>
    <row r="22" spans="2:9" ht="114" customHeight="1">
      <c r="B22" s="5">
        <v>17</v>
      </c>
      <c r="C22" s="8" t="s">
        <v>157</v>
      </c>
      <c r="D22" s="17" t="e" vm="88">
        <v>#VALUE!</v>
      </c>
      <c r="E22" s="8" t="s">
        <v>13</v>
      </c>
      <c r="F22" s="8">
        <v>4</v>
      </c>
      <c r="G22" s="12">
        <v>60000</v>
      </c>
      <c r="H22" s="12">
        <f t="shared" si="0"/>
        <v>240000</v>
      </c>
      <c r="I22" s="4" t="s">
        <v>174</v>
      </c>
    </row>
    <row r="23" spans="2:9" ht="114" customHeight="1">
      <c r="B23" s="5">
        <v>18</v>
      </c>
      <c r="C23" s="8" t="s">
        <v>158</v>
      </c>
      <c r="D23" s="17" t="e" vm="89">
        <v>#VALUE!</v>
      </c>
      <c r="E23" s="8" t="s">
        <v>13</v>
      </c>
      <c r="F23" s="8">
        <v>2</v>
      </c>
      <c r="G23" s="12">
        <v>38000</v>
      </c>
      <c r="H23" s="12">
        <f t="shared" si="0"/>
        <v>76000</v>
      </c>
      <c r="I23" s="4" t="s">
        <v>175</v>
      </c>
    </row>
    <row r="24" spans="2:9" ht="114" customHeight="1">
      <c r="B24" s="5">
        <v>19</v>
      </c>
      <c r="C24" s="8" t="s">
        <v>161</v>
      </c>
      <c r="D24" s="17" t="e" vm="90">
        <v>#VALUE!</v>
      </c>
      <c r="E24" s="8" t="s">
        <v>13</v>
      </c>
      <c r="F24" s="8">
        <v>4</v>
      </c>
      <c r="G24" s="12">
        <v>28571</v>
      </c>
      <c r="H24" s="12">
        <f t="shared" si="0"/>
        <v>114284</v>
      </c>
      <c r="I24" s="4" t="s">
        <v>162</v>
      </c>
    </row>
    <row r="25" spans="2:9" ht="14.5">
      <c r="B25" s="123" t="s">
        <v>115</v>
      </c>
      <c r="C25" s="124"/>
      <c r="D25" s="124"/>
      <c r="E25" s="124"/>
      <c r="F25" s="124"/>
      <c r="G25" s="124"/>
      <c r="H25" s="13">
        <f>SUM(H5:H24)</f>
        <v>10150649</v>
      </c>
      <c r="I25" s="3"/>
    </row>
    <row r="31" spans="2:9" ht="15" customHeight="1">
      <c r="H31" s="73">
        <f>+H25+'C.I. TIENDA ESCOLAR'!G31+'C.I. GUARDIANES DEL ENTORNO'!H16+'C.I. RINCONES MULTISENSORIALES'!G29+'CI MUSEO LITERARIO'!I20</f>
        <v>23949136</v>
      </c>
    </row>
  </sheetData>
  <mergeCells count="3">
    <mergeCell ref="B2:I2"/>
    <mergeCell ref="B25:G25"/>
    <mergeCell ref="B3:I3"/>
  </mergeCells>
  <hyperlinks>
    <hyperlink ref="I13" r:id="rId1" xr:uid="{C4BFE14B-B471-471D-A18F-BCA56BB3F64A}"/>
    <hyperlink ref="I16" r:id="rId2" xr:uid="{38A48EA1-F231-4756-8DED-9A8D9105DFDF}"/>
    <hyperlink ref="I17" r:id="rId3" xr:uid="{684C52E0-D1C6-462F-9C38-5197D8EB9E61}"/>
    <hyperlink ref="I18" r:id="rId4" xr:uid="{4A93D79F-F03F-4DD7-83F1-CB131C4D1D1E}"/>
    <hyperlink ref="I19" r:id="rId5" xr:uid="{03129A37-A126-453D-8528-286E9C08BAC3}"/>
    <hyperlink ref="I20" r:id="rId6" xr:uid="{E6B10976-61B4-4F1D-B4F9-1A70C47903F0}"/>
    <hyperlink ref="I21" r:id="rId7" xr:uid="{E8D66607-06FD-4D33-A670-612F39B50727}"/>
    <hyperlink ref="I22" r:id="rId8" xr:uid="{85FE11CC-E001-44A6-9E91-BAD488BBF17F}"/>
    <hyperlink ref="I23" r:id="rId9" xr:uid="{B470C1C9-D83D-4DD2-A5A5-83A4F4ED0C6A}"/>
    <hyperlink ref="I24" r:id="rId10" xr:uid="{61285261-6B59-4C66-9877-DA8F88D94DCD}"/>
  </hyperlinks>
  <pageMargins left="0.7" right="0.7" top="0.75" bottom="0.75" header="0.3" footer="0.3"/>
  <pageSetup scale="65" orientation="portrait" horizontalDpi="4294967293" verticalDpi="0" r:id="rId11"/>
  <drawing r:id="rId1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A2B37-96EC-47CD-B156-25BCC96EFCB5}">
  <sheetPr>
    <tabColor rgb="FFFFFF00"/>
  </sheetPr>
  <dimension ref="B1:H111"/>
  <sheetViews>
    <sheetView workbookViewId="0"/>
  </sheetViews>
  <sheetFormatPr baseColWidth="10" defaultRowHeight="14.5"/>
  <cols>
    <col min="3" max="3" width="31.36328125" customWidth="1"/>
    <col min="4" max="4" width="18.26953125" style="76" customWidth="1"/>
    <col min="7" max="7" width="14.6328125" customWidth="1"/>
    <col min="8" max="8" width="14.453125" customWidth="1"/>
  </cols>
  <sheetData>
    <row r="1" spans="2:8" s="18" customFormat="1" ht="15" customHeight="1"/>
    <row r="2" spans="2:8">
      <c r="B2" s="119" t="s">
        <v>218</v>
      </c>
      <c r="C2" s="131"/>
      <c r="D2" s="131"/>
      <c r="E2" s="131"/>
      <c r="F2" s="131"/>
      <c r="G2" s="131"/>
      <c r="H2" s="131"/>
    </row>
    <row r="3" spans="2:8">
      <c r="B3" s="119" t="s">
        <v>213</v>
      </c>
      <c r="C3" s="119"/>
      <c r="D3" s="119"/>
      <c r="E3" s="119"/>
      <c r="F3" s="119"/>
      <c r="G3" s="119"/>
      <c r="H3" s="119"/>
    </row>
    <row r="4" spans="2:8" ht="26">
      <c r="B4" s="78" t="s">
        <v>1</v>
      </c>
      <c r="C4" s="78" t="s">
        <v>2</v>
      </c>
      <c r="D4" s="78" t="s">
        <v>4</v>
      </c>
      <c r="E4" s="78" t="s">
        <v>5</v>
      </c>
      <c r="F4" s="78" t="s">
        <v>6</v>
      </c>
      <c r="G4" s="79" t="s">
        <v>214</v>
      </c>
      <c r="H4" s="79" t="s">
        <v>215</v>
      </c>
    </row>
    <row r="5" spans="2:8" ht="131.5" customHeight="1">
      <c r="B5" s="22">
        <v>1</v>
      </c>
      <c r="C5" s="74" t="s">
        <v>176</v>
      </c>
      <c r="D5" s="35" t="e" vm="1">
        <v>#VALUE!</v>
      </c>
      <c r="E5" s="22" t="s">
        <v>19</v>
      </c>
      <c r="F5" s="22">
        <v>4</v>
      </c>
      <c r="G5" s="25"/>
      <c r="H5" s="25"/>
    </row>
    <row r="6" spans="2:8" ht="108.5" customHeight="1">
      <c r="B6" s="22">
        <v>2</v>
      </c>
      <c r="C6" s="74" t="s">
        <v>28</v>
      </c>
      <c r="D6" s="35" t="e" vm="2">
        <v>#VALUE!</v>
      </c>
      <c r="E6" s="22" t="s">
        <v>29</v>
      </c>
      <c r="F6" s="28">
        <v>50</v>
      </c>
      <c r="G6" s="29"/>
      <c r="H6" s="25"/>
    </row>
    <row r="7" spans="2:8" ht="63" customHeight="1">
      <c r="B7" s="22">
        <v>3</v>
      </c>
      <c r="C7" s="132" t="s">
        <v>208</v>
      </c>
      <c r="D7" s="35" t="e" vm="3">
        <v>#VALUE!</v>
      </c>
      <c r="E7" s="22" t="s">
        <v>13</v>
      </c>
      <c r="F7" s="22">
        <v>15</v>
      </c>
      <c r="G7" s="29"/>
      <c r="H7" s="25"/>
    </row>
    <row r="8" spans="2:8" ht="54.5" customHeight="1">
      <c r="B8" s="22">
        <v>4</v>
      </c>
      <c r="C8" s="133"/>
      <c r="D8" s="35" t="e" vm="4">
        <v>#VALUE!</v>
      </c>
      <c r="E8" s="22" t="s">
        <v>13</v>
      </c>
      <c r="F8" s="22">
        <v>15</v>
      </c>
      <c r="G8" s="29"/>
      <c r="H8" s="25"/>
    </row>
    <row r="9" spans="2:8" ht="143">
      <c r="B9" s="22">
        <v>5</v>
      </c>
      <c r="C9" s="74" t="s">
        <v>42</v>
      </c>
      <c r="D9" s="35" t="e" vm="5">
        <v>#VALUE!</v>
      </c>
      <c r="E9" s="22" t="s">
        <v>43</v>
      </c>
      <c r="F9" s="22">
        <v>6</v>
      </c>
      <c r="G9" s="32"/>
      <c r="H9" s="25"/>
    </row>
    <row r="10" spans="2:8" ht="221">
      <c r="B10" s="22">
        <v>6</v>
      </c>
      <c r="C10" s="46" t="s">
        <v>177</v>
      </c>
      <c r="D10" s="35" t="e" vm="6">
        <v>#VALUE!</v>
      </c>
      <c r="E10" s="22" t="s">
        <v>24</v>
      </c>
      <c r="F10" s="28">
        <v>1</v>
      </c>
      <c r="G10" s="32"/>
      <c r="H10" s="25"/>
    </row>
    <row r="11" spans="2:8" ht="130">
      <c r="B11" s="22">
        <v>7</v>
      </c>
      <c r="C11" s="74" t="s">
        <v>48</v>
      </c>
      <c r="D11" s="35" t="e" vm="7">
        <v>#VALUE!</v>
      </c>
      <c r="E11" s="22" t="s">
        <v>13</v>
      </c>
      <c r="F11" s="28">
        <v>1</v>
      </c>
      <c r="G11" s="32"/>
      <c r="H11" s="25"/>
    </row>
    <row r="12" spans="2:8" ht="117">
      <c r="B12" s="22">
        <v>8</v>
      </c>
      <c r="C12" s="74" t="s">
        <v>53</v>
      </c>
      <c r="D12" s="35" t="e" vm="8">
        <v>#VALUE!</v>
      </c>
      <c r="E12" s="28" t="s">
        <v>24</v>
      </c>
      <c r="F12" s="28">
        <v>1</v>
      </c>
      <c r="G12" s="25"/>
      <c r="H12" s="25"/>
    </row>
    <row r="13" spans="2:8" ht="130">
      <c r="B13" s="22">
        <v>9</v>
      </c>
      <c r="C13" s="74" t="s">
        <v>58</v>
      </c>
      <c r="D13" s="35" t="e" vm="9">
        <v>#VALUE!</v>
      </c>
      <c r="E13" s="22" t="s">
        <v>19</v>
      </c>
      <c r="F13" s="22">
        <v>5</v>
      </c>
      <c r="G13" s="25"/>
      <c r="H13" s="25"/>
    </row>
    <row r="14" spans="2:8" ht="91">
      <c r="B14" s="22">
        <v>10</v>
      </c>
      <c r="C14" s="74" t="s">
        <v>65</v>
      </c>
      <c r="D14" s="35" t="e" vm="10">
        <v>#VALUE!</v>
      </c>
      <c r="E14" s="22" t="s">
        <v>19</v>
      </c>
      <c r="F14" s="22">
        <v>5</v>
      </c>
      <c r="G14" s="25"/>
      <c r="H14" s="25"/>
    </row>
    <row r="15" spans="2:8" ht="104">
      <c r="B15" s="22">
        <v>11</v>
      </c>
      <c r="C15" s="74" t="s">
        <v>68</v>
      </c>
      <c r="D15" s="35" t="e" vm="11">
        <v>#VALUE!</v>
      </c>
      <c r="E15" s="22" t="s">
        <v>69</v>
      </c>
      <c r="F15" s="22">
        <v>2</v>
      </c>
      <c r="G15" s="25"/>
      <c r="H15" s="25"/>
    </row>
    <row r="16" spans="2:8" ht="143">
      <c r="B16" s="22">
        <v>12</v>
      </c>
      <c r="C16" s="74" t="s">
        <v>72</v>
      </c>
      <c r="D16" s="35" t="e" vm="12">
        <v>#VALUE!</v>
      </c>
      <c r="E16" s="22" t="s">
        <v>13</v>
      </c>
      <c r="F16" s="22">
        <v>1</v>
      </c>
      <c r="G16" s="25"/>
      <c r="H16" s="25"/>
    </row>
    <row r="17" spans="2:8" ht="130">
      <c r="B17" s="22">
        <v>13</v>
      </c>
      <c r="C17" s="74" t="s">
        <v>81</v>
      </c>
      <c r="D17" s="35" t="e" vm="13">
        <v>#VALUE!</v>
      </c>
      <c r="E17" s="22" t="s">
        <v>24</v>
      </c>
      <c r="F17" s="22">
        <v>2</v>
      </c>
      <c r="G17" s="25"/>
      <c r="H17" s="25"/>
    </row>
    <row r="18" spans="2:8" ht="52.5" customHeight="1">
      <c r="B18" s="22">
        <v>14</v>
      </c>
      <c r="C18" s="74" t="s">
        <v>87</v>
      </c>
      <c r="D18" s="22" t="e" vm="14">
        <v>#VALUE!</v>
      </c>
      <c r="E18" s="22" t="s">
        <v>13</v>
      </c>
      <c r="F18" s="22">
        <v>2</v>
      </c>
      <c r="G18" s="25"/>
      <c r="H18" s="25"/>
    </row>
    <row r="19" spans="2:8" ht="51" customHeight="1">
      <c r="B19" s="53">
        <v>15</v>
      </c>
      <c r="C19" s="75" t="s">
        <v>93</v>
      </c>
      <c r="D19" s="53" t="e" vm="15">
        <v>#VALUE!</v>
      </c>
      <c r="E19" s="53" t="s">
        <v>13</v>
      </c>
      <c r="F19" s="53">
        <v>2</v>
      </c>
      <c r="G19" s="77"/>
      <c r="H19" s="77"/>
    </row>
    <row r="20" spans="2:8">
      <c r="B20" s="129" t="s">
        <v>212</v>
      </c>
      <c r="C20" s="129"/>
      <c r="D20" s="129"/>
      <c r="E20" s="129"/>
      <c r="F20" s="129"/>
      <c r="G20" s="129"/>
      <c r="H20" s="129"/>
    </row>
    <row r="21" spans="2:8" ht="26">
      <c r="B21" s="78" t="s">
        <v>1</v>
      </c>
      <c r="C21" s="78" t="s">
        <v>2</v>
      </c>
      <c r="D21" s="78" t="s">
        <v>3</v>
      </c>
      <c r="E21" s="78" t="s">
        <v>5</v>
      </c>
      <c r="F21" s="78" t="s">
        <v>6</v>
      </c>
      <c r="G21" s="80" t="s">
        <v>214</v>
      </c>
      <c r="H21" s="67" t="s">
        <v>215</v>
      </c>
    </row>
    <row r="22" spans="2:8" ht="74.5" customHeight="1">
      <c r="B22" s="22">
        <v>16</v>
      </c>
      <c r="C22" s="46" t="s">
        <v>11</v>
      </c>
      <c r="D22" s="34" t="e" vm="16">
        <v>#VALUE!</v>
      </c>
      <c r="E22" s="34" t="s">
        <v>12</v>
      </c>
      <c r="F22" s="34">
        <v>2</v>
      </c>
      <c r="G22" s="64"/>
      <c r="H22" s="68"/>
    </row>
    <row r="23" spans="2:8" ht="68" customHeight="1">
      <c r="B23" s="22">
        <v>17</v>
      </c>
      <c r="C23" s="46" t="s">
        <v>17</v>
      </c>
      <c r="D23" s="34" t="e" vm="17">
        <v>#VALUE!</v>
      </c>
      <c r="E23" s="34" t="s">
        <v>12</v>
      </c>
      <c r="F23" s="34">
        <v>1</v>
      </c>
      <c r="G23" s="64"/>
      <c r="H23" s="68"/>
    </row>
    <row r="24" spans="2:8" ht="72.5" customHeight="1">
      <c r="B24" s="22">
        <v>18</v>
      </c>
      <c r="C24" s="46" t="s">
        <v>20</v>
      </c>
      <c r="D24" s="34" t="e" vm="18">
        <v>#VALUE!</v>
      </c>
      <c r="E24" s="34" t="s">
        <v>21</v>
      </c>
      <c r="F24" s="34">
        <v>1</v>
      </c>
      <c r="G24" s="64"/>
      <c r="H24" s="68"/>
    </row>
    <row r="25" spans="2:8" ht="55.5" customHeight="1">
      <c r="B25" s="22">
        <v>19</v>
      </c>
      <c r="C25" s="46" t="s">
        <v>23</v>
      </c>
      <c r="D25" s="34" t="e" vm="19">
        <v>#VALUE!</v>
      </c>
      <c r="E25" s="34" t="s">
        <v>21</v>
      </c>
      <c r="F25" s="34">
        <v>1</v>
      </c>
      <c r="G25" s="64"/>
      <c r="H25" s="68"/>
    </row>
    <row r="26" spans="2:8" ht="68" customHeight="1">
      <c r="B26" s="22">
        <v>20</v>
      </c>
      <c r="C26" s="46" t="s">
        <v>27</v>
      </c>
      <c r="D26" s="34" t="e" vm="20">
        <v>#VALUE!</v>
      </c>
      <c r="E26" s="34" t="s">
        <v>21</v>
      </c>
      <c r="F26" s="34">
        <v>1</v>
      </c>
      <c r="G26" s="64"/>
      <c r="H26" s="68"/>
    </row>
    <row r="27" spans="2:8" ht="56" customHeight="1">
      <c r="B27" s="22">
        <v>21</v>
      </c>
      <c r="C27" s="46" t="s">
        <v>32</v>
      </c>
      <c r="D27" s="34" t="e" vm="21">
        <v>#VALUE!</v>
      </c>
      <c r="E27" s="34" t="s">
        <v>21</v>
      </c>
      <c r="F27" s="34">
        <v>1</v>
      </c>
      <c r="G27" s="64"/>
      <c r="H27" s="68"/>
    </row>
    <row r="28" spans="2:8" ht="60.5" customHeight="1">
      <c r="B28" s="22">
        <v>22</v>
      </c>
      <c r="C28" s="46" t="s">
        <v>33</v>
      </c>
      <c r="D28" s="34" t="e" vm="22">
        <v>#VALUE!</v>
      </c>
      <c r="E28" s="34" t="s">
        <v>12</v>
      </c>
      <c r="F28" s="34">
        <v>2</v>
      </c>
      <c r="G28" s="64"/>
      <c r="H28" s="68"/>
    </row>
    <row r="29" spans="2:8" ht="43.5" customHeight="1">
      <c r="B29" s="22">
        <v>23</v>
      </c>
      <c r="C29" s="46" t="s">
        <v>36</v>
      </c>
      <c r="D29" s="34" t="e" vm="23">
        <v>#VALUE!</v>
      </c>
      <c r="E29" s="34" t="s">
        <v>37</v>
      </c>
      <c r="F29" s="34">
        <v>3</v>
      </c>
      <c r="G29" s="64"/>
      <c r="H29" s="68"/>
    </row>
    <row r="30" spans="2:8" ht="65.5" customHeight="1">
      <c r="B30" s="22">
        <v>24</v>
      </c>
      <c r="C30" s="46" t="s">
        <v>41</v>
      </c>
      <c r="D30" s="34" t="e" vm="24">
        <v>#VALUE!</v>
      </c>
      <c r="E30" s="34" t="s">
        <v>13</v>
      </c>
      <c r="F30" s="34">
        <v>4</v>
      </c>
      <c r="G30" s="64"/>
      <c r="H30" s="68"/>
    </row>
    <row r="31" spans="2:8" ht="52" customHeight="1">
      <c r="B31" s="22">
        <v>25</v>
      </c>
      <c r="C31" s="46" t="s">
        <v>46</v>
      </c>
      <c r="D31" s="34" t="e" vm="25">
        <v>#VALUE!</v>
      </c>
      <c r="E31" s="34" t="s">
        <v>13</v>
      </c>
      <c r="F31" s="34">
        <v>30</v>
      </c>
      <c r="G31" s="64"/>
      <c r="H31" s="68"/>
    </row>
    <row r="32" spans="2:8" ht="62" customHeight="1">
      <c r="B32" s="22">
        <v>26</v>
      </c>
      <c r="C32" s="46" t="s">
        <v>50</v>
      </c>
      <c r="D32" s="34" t="e" vm="26">
        <v>#VALUE!</v>
      </c>
      <c r="E32" s="34" t="s">
        <v>13</v>
      </c>
      <c r="F32" s="34">
        <v>1</v>
      </c>
      <c r="G32" s="64"/>
      <c r="H32" s="68"/>
    </row>
    <row r="33" spans="2:8" ht="55.5" customHeight="1">
      <c r="B33" s="22">
        <v>27</v>
      </c>
      <c r="C33" s="46" t="s">
        <v>56</v>
      </c>
      <c r="D33" s="34" t="e" vm="27">
        <v>#VALUE!</v>
      </c>
      <c r="E33" s="34" t="s">
        <v>13</v>
      </c>
      <c r="F33" s="34">
        <v>5</v>
      </c>
      <c r="G33" s="64"/>
      <c r="H33" s="68"/>
    </row>
    <row r="34" spans="2:8" ht="59" customHeight="1">
      <c r="B34" s="22">
        <v>28</v>
      </c>
      <c r="C34" s="46" t="s">
        <v>67</v>
      </c>
      <c r="D34" s="34" t="e" vm="28">
        <v>#VALUE!</v>
      </c>
      <c r="E34" s="34" t="s">
        <v>13</v>
      </c>
      <c r="F34" s="34">
        <v>4</v>
      </c>
      <c r="G34" s="64"/>
      <c r="H34" s="68"/>
    </row>
    <row r="35" spans="2:8" ht="71.5" customHeight="1">
      <c r="B35" s="22">
        <v>29</v>
      </c>
      <c r="C35" s="46" t="s">
        <v>77</v>
      </c>
      <c r="D35" s="34" t="e" vm="91">
        <v>#VALUE!</v>
      </c>
      <c r="E35" s="34" t="s">
        <v>78</v>
      </c>
      <c r="F35" s="34">
        <v>4</v>
      </c>
      <c r="G35" s="64"/>
      <c r="H35" s="68"/>
    </row>
    <row r="36" spans="2:8" ht="75.5" customHeight="1">
      <c r="B36" s="22">
        <v>30</v>
      </c>
      <c r="C36" s="46" t="s">
        <v>84</v>
      </c>
      <c r="D36" s="34" t="e" vm="92">
        <v>#VALUE!</v>
      </c>
      <c r="E36" s="34" t="s">
        <v>13</v>
      </c>
      <c r="F36" s="34">
        <v>5</v>
      </c>
      <c r="G36" s="64"/>
      <c r="H36" s="68"/>
    </row>
    <row r="37" spans="2:8" ht="75" customHeight="1">
      <c r="B37" s="22">
        <v>31</v>
      </c>
      <c r="C37" s="46" t="s">
        <v>88</v>
      </c>
      <c r="D37" s="34" t="e" vm="93">
        <v>#VALUE!</v>
      </c>
      <c r="E37" s="34" t="s">
        <v>78</v>
      </c>
      <c r="F37" s="34">
        <v>2</v>
      </c>
      <c r="G37" s="64"/>
      <c r="H37" s="68"/>
    </row>
    <row r="38" spans="2:8" ht="156">
      <c r="B38" s="22">
        <v>32</v>
      </c>
      <c r="C38" s="46" t="s">
        <v>179</v>
      </c>
      <c r="D38" s="34" t="e" vm="29">
        <v>#VALUE!</v>
      </c>
      <c r="E38" s="34" t="s">
        <v>13</v>
      </c>
      <c r="F38" s="34">
        <v>2</v>
      </c>
      <c r="G38" s="64"/>
      <c r="H38" s="68"/>
    </row>
    <row r="39" spans="2:8" ht="66.5" customHeight="1">
      <c r="B39" s="22">
        <v>33</v>
      </c>
      <c r="C39" s="84" t="s">
        <v>181</v>
      </c>
      <c r="D39" s="49" t="e" vm="30">
        <v>#VALUE!</v>
      </c>
      <c r="E39" s="49" t="s">
        <v>13</v>
      </c>
      <c r="F39" s="49">
        <v>3</v>
      </c>
      <c r="G39" s="81"/>
      <c r="H39" s="68"/>
    </row>
    <row r="40" spans="2:8" ht="51" customHeight="1">
      <c r="B40" s="22">
        <v>34</v>
      </c>
      <c r="C40" s="46" t="s">
        <v>96</v>
      </c>
      <c r="D40" s="34" t="e" vm="31">
        <v>#VALUE!</v>
      </c>
      <c r="E40" s="34" t="s">
        <v>13</v>
      </c>
      <c r="F40" s="34">
        <v>2</v>
      </c>
      <c r="G40" s="64"/>
      <c r="H40" s="68"/>
    </row>
    <row r="41" spans="2:8" ht="70.5" customHeight="1">
      <c r="B41" s="22">
        <v>35</v>
      </c>
      <c r="C41" s="46" t="s">
        <v>102</v>
      </c>
      <c r="D41" s="34" t="e" vm="32">
        <v>#VALUE!</v>
      </c>
      <c r="E41" s="34" t="s">
        <v>37</v>
      </c>
      <c r="F41" s="34">
        <v>2</v>
      </c>
      <c r="G41" s="64"/>
      <c r="H41" s="68"/>
    </row>
    <row r="42" spans="2:8" ht="64" customHeight="1">
      <c r="B42" s="22">
        <v>36</v>
      </c>
      <c r="C42" s="46" t="s">
        <v>105</v>
      </c>
      <c r="D42" s="34" t="e" vm="33">
        <v>#VALUE!</v>
      </c>
      <c r="E42" s="34" t="s">
        <v>13</v>
      </c>
      <c r="F42" s="34">
        <v>3</v>
      </c>
      <c r="G42" s="64"/>
      <c r="H42" s="68"/>
    </row>
    <row r="43" spans="2:8" ht="72.5" customHeight="1">
      <c r="B43" s="22">
        <v>37</v>
      </c>
      <c r="C43" s="46" t="s">
        <v>109</v>
      </c>
      <c r="D43" s="34" t="e" vm="34">
        <v>#VALUE!</v>
      </c>
      <c r="E43" s="34" t="s">
        <v>13</v>
      </c>
      <c r="F43" s="34">
        <v>10</v>
      </c>
      <c r="G43" s="64"/>
      <c r="H43" s="68"/>
    </row>
    <row r="44" spans="2:8" ht="70.5" customHeight="1">
      <c r="B44" s="22">
        <v>38</v>
      </c>
      <c r="C44" s="85" t="s">
        <v>113</v>
      </c>
      <c r="D44" s="54" t="e" vm="35">
        <v>#VALUE!</v>
      </c>
      <c r="E44" s="54" t="s">
        <v>13</v>
      </c>
      <c r="F44" s="54">
        <v>5</v>
      </c>
      <c r="G44" s="82"/>
      <c r="H44" s="68"/>
    </row>
    <row r="45" spans="2:8" ht="78.5" customHeight="1">
      <c r="B45" s="22">
        <v>39</v>
      </c>
      <c r="C45" s="86" t="s">
        <v>183</v>
      </c>
      <c r="D45" s="87" t="e" vm="36">
        <v>#VALUE!</v>
      </c>
      <c r="E45" s="58" t="s">
        <v>37</v>
      </c>
      <c r="F45" s="58">
        <v>2</v>
      </c>
      <c r="G45" s="83"/>
      <c r="H45" s="68"/>
    </row>
    <row r="46" spans="2:8">
      <c r="B46" s="129" t="s">
        <v>211</v>
      </c>
      <c r="C46" s="129"/>
      <c r="D46" s="129"/>
      <c r="E46" s="129"/>
      <c r="F46" s="129"/>
      <c r="G46" s="129"/>
      <c r="H46" s="129"/>
    </row>
    <row r="47" spans="2:8" ht="26">
      <c r="B47" s="78" t="s">
        <v>1</v>
      </c>
      <c r="C47" s="78" t="s">
        <v>2</v>
      </c>
      <c r="D47" s="78" t="s">
        <v>4</v>
      </c>
      <c r="E47" s="78" t="s">
        <v>5</v>
      </c>
      <c r="F47" s="78" t="s">
        <v>6</v>
      </c>
      <c r="G47" s="79" t="s">
        <v>214</v>
      </c>
      <c r="H47" s="79" t="s">
        <v>215</v>
      </c>
    </row>
    <row r="48" spans="2:8" ht="91">
      <c r="B48" s="22">
        <v>40</v>
      </c>
      <c r="C48" s="74" t="s">
        <v>14</v>
      </c>
      <c r="D48" s="22" t="e" vm="37">
        <v>#VALUE!</v>
      </c>
      <c r="E48" s="22" t="s">
        <v>13</v>
      </c>
      <c r="F48" s="22">
        <v>6</v>
      </c>
      <c r="G48" s="42"/>
      <c r="H48" s="55"/>
    </row>
    <row r="49" spans="2:8" ht="143">
      <c r="B49" s="22">
        <v>41</v>
      </c>
      <c r="C49" s="74" t="s">
        <v>35</v>
      </c>
      <c r="D49" s="22" t="e" vm="38">
        <v>#VALUE!</v>
      </c>
      <c r="E49" s="22" t="s">
        <v>24</v>
      </c>
      <c r="F49" s="22">
        <v>15</v>
      </c>
      <c r="G49" s="64"/>
      <c r="H49" s="88"/>
    </row>
    <row r="50" spans="2:8" ht="143">
      <c r="B50" s="22">
        <v>42</v>
      </c>
      <c r="C50" s="46" t="s">
        <v>40</v>
      </c>
      <c r="D50" s="22" t="e" vm="39">
        <v>#VALUE!</v>
      </c>
      <c r="E50" s="22" t="s">
        <v>13</v>
      </c>
      <c r="F50" s="22">
        <v>6</v>
      </c>
      <c r="G50" s="64"/>
      <c r="H50" s="88"/>
    </row>
    <row r="51" spans="2:8" ht="65">
      <c r="B51" s="22">
        <v>43</v>
      </c>
      <c r="C51" s="74" t="s">
        <v>186</v>
      </c>
      <c r="D51" s="22" t="e" vm="40">
        <v>#VALUE!</v>
      </c>
      <c r="E51" s="22" t="s">
        <v>21</v>
      </c>
      <c r="F51" s="28">
        <v>6</v>
      </c>
      <c r="G51" s="64"/>
      <c r="H51" s="88"/>
    </row>
    <row r="52" spans="2:8" ht="65">
      <c r="B52" s="22">
        <v>44</v>
      </c>
      <c r="C52" s="74" t="s">
        <v>188</v>
      </c>
      <c r="D52" s="22" t="e" vm="41">
        <v>#VALUE!</v>
      </c>
      <c r="E52" s="22" t="s">
        <v>13</v>
      </c>
      <c r="F52" s="28">
        <v>3</v>
      </c>
      <c r="G52" s="64"/>
      <c r="H52" s="88"/>
    </row>
    <row r="53" spans="2:8" ht="130">
      <c r="B53" s="22">
        <v>45</v>
      </c>
      <c r="C53" s="74" t="s">
        <v>176</v>
      </c>
      <c r="D53" s="22" t="e" vm="42">
        <v>#VALUE!</v>
      </c>
      <c r="E53" s="22" t="s">
        <v>170</v>
      </c>
      <c r="F53" s="28">
        <v>4</v>
      </c>
      <c r="G53" s="64"/>
      <c r="H53" s="88"/>
    </row>
    <row r="54" spans="2:8" ht="66" customHeight="1">
      <c r="B54" s="22">
        <v>46</v>
      </c>
      <c r="C54" s="90" t="s">
        <v>60</v>
      </c>
      <c r="D54" s="22" t="e" vm="43">
        <v>#VALUE!</v>
      </c>
      <c r="E54" s="22" t="s">
        <v>61</v>
      </c>
      <c r="F54" s="22">
        <v>1</v>
      </c>
      <c r="G54" s="64"/>
      <c r="H54" s="88"/>
    </row>
    <row r="55" spans="2:8" ht="169">
      <c r="B55" s="22">
        <v>47</v>
      </c>
      <c r="C55" s="74" t="s">
        <v>70</v>
      </c>
      <c r="D55" s="22" t="e" vm="44">
        <v>#VALUE!</v>
      </c>
      <c r="E55" s="22" t="s">
        <v>71</v>
      </c>
      <c r="F55" s="22">
        <v>1</v>
      </c>
      <c r="G55" s="42"/>
      <c r="H55" s="89"/>
    </row>
    <row r="56" spans="2:8" ht="182">
      <c r="B56" s="22">
        <v>48</v>
      </c>
      <c r="C56" s="74" t="s">
        <v>190</v>
      </c>
      <c r="D56" s="22" t="e" vm="45">
        <v>#VALUE!</v>
      </c>
      <c r="E56" s="22" t="s">
        <v>13</v>
      </c>
      <c r="F56" s="22">
        <v>3</v>
      </c>
      <c r="G56" s="42"/>
      <c r="H56" s="42"/>
    </row>
    <row r="57" spans="2:8" ht="182">
      <c r="B57" s="22">
        <v>49</v>
      </c>
      <c r="C57" s="74" t="s">
        <v>79</v>
      </c>
      <c r="D57" s="22" t="e" vm="94">
        <v>#VALUE!</v>
      </c>
      <c r="E57" s="22" t="s">
        <v>71</v>
      </c>
      <c r="F57" s="22">
        <v>1</v>
      </c>
      <c r="G57" s="42"/>
      <c r="H57" s="42"/>
    </row>
    <row r="58" spans="2:8" ht="101" customHeight="1">
      <c r="B58" s="22">
        <v>50</v>
      </c>
      <c r="C58" s="75" t="s">
        <v>166</v>
      </c>
      <c r="D58" s="53" t="e" vm="95">
        <v>#VALUE!</v>
      </c>
      <c r="E58" s="53" t="s">
        <v>164</v>
      </c>
      <c r="F58" s="53">
        <v>1</v>
      </c>
      <c r="G58" s="55"/>
      <c r="H58" s="55"/>
    </row>
    <row r="59" spans="2:8">
      <c r="B59" s="119" t="s">
        <v>209</v>
      </c>
      <c r="C59" s="119"/>
      <c r="D59" s="119"/>
      <c r="E59" s="119"/>
      <c r="F59" s="119"/>
      <c r="G59" s="119"/>
      <c r="H59" s="119"/>
    </row>
    <row r="60" spans="2:8" ht="26">
      <c r="B60" s="66" t="s">
        <v>1</v>
      </c>
      <c r="C60" s="66" t="s">
        <v>2</v>
      </c>
      <c r="D60" s="66" t="s">
        <v>3</v>
      </c>
      <c r="E60" s="66" t="s">
        <v>5</v>
      </c>
      <c r="F60" s="66" t="s">
        <v>6</v>
      </c>
      <c r="G60" s="67" t="s">
        <v>214</v>
      </c>
      <c r="H60" s="67" t="s">
        <v>215</v>
      </c>
    </row>
    <row r="61" spans="2:8" ht="49.5" customHeight="1">
      <c r="B61" s="56">
        <v>51</v>
      </c>
      <c r="C61" s="86" t="s">
        <v>15</v>
      </c>
      <c r="D61" s="56" t="e" vm="46">
        <v>#VALUE!</v>
      </c>
      <c r="E61" s="58" t="s">
        <v>12</v>
      </c>
      <c r="F61" s="58">
        <v>1</v>
      </c>
      <c r="G61" s="68"/>
      <c r="H61" s="68"/>
    </row>
    <row r="62" spans="2:8" ht="68.5" customHeight="1">
      <c r="B62" s="56">
        <v>52</v>
      </c>
      <c r="C62" s="86" t="s">
        <v>22</v>
      </c>
      <c r="D62" s="56" t="e" vm="47">
        <v>#VALUE!</v>
      </c>
      <c r="E62" s="58" t="s">
        <v>12</v>
      </c>
      <c r="F62" s="58">
        <v>1</v>
      </c>
      <c r="G62" s="68"/>
      <c r="H62" s="68"/>
    </row>
    <row r="63" spans="2:8" ht="69" customHeight="1">
      <c r="B63" s="56">
        <v>53</v>
      </c>
      <c r="C63" s="86" t="s">
        <v>31</v>
      </c>
      <c r="D63" s="56" t="e" vm="48">
        <v>#VALUE!</v>
      </c>
      <c r="E63" s="58" t="s">
        <v>12</v>
      </c>
      <c r="F63" s="58">
        <v>4</v>
      </c>
      <c r="G63" s="68"/>
      <c r="H63" s="68"/>
    </row>
    <row r="64" spans="2:8" ht="156">
      <c r="B64" s="56">
        <v>54</v>
      </c>
      <c r="C64" s="70" t="s">
        <v>193</v>
      </c>
      <c r="D64" s="56" t="e" vm="49">
        <v>#VALUE!</v>
      </c>
      <c r="E64" s="58" t="s">
        <v>12</v>
      </c>
      <c r="F64" s="58">
        <v>1</v>
      </c>
      <c r="G64" s="68"/>
      <c r="H64" s="68"/>
    </row>
    <row r="65" spans="2:8" ht="130">
      <c r="B65" s="56">
        <v>55</v>
      </c>
      <c r="C65" s="70" t="s">
        <v>195</v>
      </c>
      <c r="D65" s="56" t="e" vm="50">
        <v>#VALUE!</v>
      </c>
      <c r="E65" s="58" t="s">
        <v>12</v>
      </c>
      <c r="F65" s="58">
        <v>1</v>
      </c>
      <c r="G65" s="68"/>
      <c r="H65" s="68"/>
    </row>
    <row r="66" spans="2:8" ht="75.5" customHeight="1">
      <c r="B66" s="56">
        <v>56</v>
      </c>
      <c r="C66" s="86" t="s">
        <v>52</v>
      </c>
      <c r="D66" s="56" t="e" vm="51">
        <v>#VALUE!</v>
      </c>
      <c r="E66" s="58" t="s">
        <v>12</v>
      </c>
      <c r="F66" s="58">
        <v>5</v>
      </c>
      <c r="G66" s="68"/>
      <c r="H66" s="68"/>
    </row>
    <row r="67" spans="2:8" ht="57" customHeight="1">
      <c r="B67" s="56">
        <v>57</v>
      </c>
      <c r="C67" s="86" t="s">
        <v>59</v>
      </c>
      <c r="D67" s="56" t="e" vm="52">
        <v>#VALUE!</v>
      </c>
      <c r="E67" s="58" t="s">
        <v>37</v>
      </c>
      <c r="F67" s="58">
        <v>4</v>
      </c>
      <c r="G67" s="68"/>
      <c r="H67" s="68"/>
    </row>
    <row r="68" spans="2:8" ht="62.5" customHeight="1">
      <c r="B68" s="56">
        <v>58</v>
      </c>
      <c r="C68" s="86" t="s">
        <v>74</v>
      </c>
      <c r="D68" s="56" t="e" vm="53">
        <v>#VALUE!</v>
      </c>
      <c r="E68" s="58" t="s">
        <v>75</v>
      </c>
      <c r="F68" s="58">
        <v>4</v>
      </c>
      <c r="G68" s="68"/>
      <c r="H68" s="68"/>
    </row>
    <row r="69" spans="2:8" ht="70" customHeight="1">
      <c r="B69" s="56">
        <v>59</v>
      </c>
      <c r="C69" s="91" t="s">
        <v>82</v>
      </c>
      <c r="D69" s="56" t="e" vm="54">
        <v>#VALUE!</v>
      </c>
      <c r="E69" s="58" t="s">
        <v>37</v>
      </c>
      <c r="F69" s="58">
        <v>2</v>
      </c>
      <c r="G69" s="68"/>
      <c r="H69" s="68"/>
    </row>
    <row r="70" spans="2:8" ht="75.5" customHeight="1">
      <c r="B70" s="56">
        <v>60</v>
      </c>
      <c r="C70" s="86" t="s">
        <v>89</v>
      </c>
      <c r="D70" s="56" t="e" vm="55">
        <v>#VALUE!</v>
      </c>
      <c r="E70" s="58" t="s">
        <v>13</v>
      </c>
      <c r="F70" s="58">
        <v>2</v>
      </c>
      <c r="G70" s="68"/>
      <c r="H70" s="68"/>
    </row>
    <row r="71" spans="2:8" ht="82" customHeight="1">
      <c r="B71" s="56">
        <v>61</v>
      </c>
      <c r="C71" s="86" t="s">
        <v>95</v>
      </c>
      <c r="D71" s="56" t="e" vm="56">
        <v>#VALUE!</v>
      </c>
      <c r="E71" s="58" t="s">
        <v>21</v>
      </c>
      <c r="F71" s="58">
        <v>6</v>
      </c>
      <c r="G71" s="68"/>
      <c r="H71" s="68"/>
    </row>
    <row r="72" spans="2:8" ht="74.5" customHeight="1">
      <c r="B72" s="56">
        <v>62</v>
      </c>
      <c r="C72" s="86" t="s">
        <v>99</v>
      </c>
      <c r="D72" s="56" t="e" vm="57">
        <v>#VALUE!</v>
      </c>
      <c r="E72" s="58" t="s">
        <v>12</v>
      </c>
      <c r="F72" s="58">
        <v>8</v>
      </c>
      <c r="G72" s="68"/>
      <c r="H72" s="68"/>
    </row>
    <row r="73" spans="2:8" ht="67.5" customHeight="1">
      <c r="B73" s="56">
        <v>63</v>
      </c>
      <c r="C73" s="86" t="s">
        <v>101</v>
      </c>
      <c r="D73" s="56" t="e" vm="58">
        <v>#VALUE!</v>
      </c>
      <c r="E73" s="58" t="s">
        <v>13</v>
      </c>
      <c r="F73" s="58">
        <v>1</v>
      </c>
      <c r="G73" s="68"/>
      <c r="H73" s="68"/>
    </row>
    <row r="74" spans="2:8" ht="52" customHeight="1">
      <c r="B74" s="56">
        <v>64</v>
      </c>
      <c r="C74" s="86" t="s">
        <v>106</v>
      </c>
      <c r="D74" s="56" t="e" vm="59">
        <v>#VALUE!</v>
      </c>
      <c r="E74" s="58" t="s">
        <v>13</v>
      </c>
      <c r="F74" s="58">
        <v>2</v>
      </c>
      <c r="G74" s="68"/>
      <c r="H74" s="68"/>
    </row>
    <row r="75" spans="2:8" ht="68.5" customHeight="1">
      <c r="B75" s="56">
        <v>65</v>
      </c>
      <c r="C75" s="86" t="s">
        <v>110</v>
      </c>
      <c r="D75" s="56" t="e" vm="60">
        <v>#VALUE!</v>
      </c>
      <c r="E75" s="58" t="s">
        <v>13</v>
      </c>
      <c r="F75" s="58">
        <v>1</v>
      </c>
      <c r="G75" s="68"/>
      <c r="H75" s="68"/>
    </row>
    <row r="76" spans="2:8" ht="66.5" customHeight="1">
      <c r="B76" s="56">
        <v>66</v>
      </c>
      <c r="C76" s="86" t="s">
        <v>117</v>
      </c>
      <c r="D76" s="56" t="e" vm="61">
        <v>#VALUE!</v>
      </c>
      <c r="E76" s="58" t="s">
        <v>13</v>
      </c>
      <c r="F76" s="58">
        <v>1</v>
      </c>
      <c r="G76" s="68"/>
      <c r="H76" s="68"/>
    </row>
    <row r="77" spans="2:8" ht="63.5" customHeight="1">
      <c r="B77" s="56">
        <v>67</v>
      </c>
      <c r="C77" s="86" t="s">
        <v>119</v>
      </c>
      <c r="D77" s="56" t="e" vm="62">
        <v>#VALUE!</v>
      </c>
      <c r="E77" s="58" t="s">
        <v>13</v>
      </c>
      <c r="F77" s="58">
        <v>1</v>
      </c>
      <c r="G77" s="68"/>
      <c r="H77" s="68"/>
    </row>
    <row r="78" spans="2:8" ht="59" customHeight="1">
      <c r="B78" s="56">
        <v>68</v>
      </c>
      <c r="C78" s="86" t="s">
        <v>122</v>
      </c>
      <c r="D78" s="56" t="e" vm="63">
        <v>#VALUE!</v>
      </c>
      <c r="E78" s="58" t="s">
        <v>13</v>
      </c>
      <c r="F78" s="58">
        <v>2</v>
      </c>
      <c r="G78" s="68"/>
      <c r="H78" s="68"/>
    </row>
    <row r="79" spans="2:8" ht="65" customHeight="1">
      <c r="B79" s="56">
        <v>69</v>
      </c>
      <c r="C79" s="86" t="s">
        <v>125</v>
      </c>
      <c r="D79" s="56" t="e" vm="64">
        <v>#VALUE!</v>
      </c>
      <c r="E79" s="58" t="s">
        <v>21</v>
      </c>
      <c r="F79" s="58">
        <v>40</v>
      </c>
      <c r="G79" s="68"/>
      <c r="H79" s="68"/>
    </row>
    <row r="80" spans="2:8" ht="66" customHeight="1">
      <c r="B80" s="56">
        <v>70</v>
      </c>
      <c r="C80" s="86" t="s">
        <v>130</v>
      </c>
      <c r="D80" s="56" t="e" vm="65">
        <v>#VALUE!</v>
      </c>
      <c r="E80" s="58" t="s">
        <v>13</v>
      </c>
      <c r="F80" s="58">
        <v>40</v>
      </c>
      <c r="G80" s="68"/>
      <c r="H80" s="68"/>
    </row>
    <row r="81" spans="2:8" ht="67.5" customHeight="1">
      <c r="B81" s="56">
        <v>71</v>
      </c>
      <c r="C81" s="86" t="s">
        <v>132</v>
      </c>
      <c r="D81" s="56" t="e" vm="66">
        <v>#VALUE!</v>
      </c>
      <c r="E81" s="58" t="s">
        <v>13</v>
      </c>
      <c r="F81" s="58">
        <v>4</v>
      </c>
      <c r="G81" s="68"/>
      <c r="H81" s="68"/>
    </row>
    <row r="82" spans="2:8" ht="50.5" customHeight="1">
      <c r="B82" s="56">
        <v>72</v>
      </c>
      <c r="C82" s="86" t="s">
        <v>135</v>
      </c>
      <c r="D82" s="56" t="e" vm="67">
        <v>#VALUE!</v>
      </c>
      <c r="E82" s="58" t="s">
        <v>13</v>
      </c>
      <c r="F82" s="58">
        <v>8</v>
      </c>
      <c r="G82" s="68"/>
      <c r="H82" s="68"/>
    </row>
    <row r="83" spans="2:8" ht="54.5" customHeight="1">
      <c r="B83" s="56">
        <v>73</v>
      </c>
      <c r="C83" s="86" t="s">
        <v>138</v>
      </c>
      <c r="D83" s="56" t="e" vm="68">
        <v>#VALUE!</v>
      </c>
      <c r="E83" s="58" t="s">
        <v>37</v>
      </c>
      <c r="F83" s="58">
        <v>3</v>
      </c>
      <c r="G83" s="68"/>
      <c r="H83" s="68"/>
    </row>
    <row r="84" spans="2:8" ht="69.5" customHeight="1">
      <c r="B84" s="56">
        <v>74</v>
      </c>
      <c r="C84" s="86" t="s">
        <v>141</v>
      </c>
      <c r="D84" s="56" t="e" vm="69">
        <v>#VALUE!</v>
      </c>
      <c r="E84" s="58" t="s">
        <v>13</v>
      </c>
      <c r="F84" s="58">
        <v>3</v>
      </c>
      <c r="G84" s="68"/>
      <c r="H84" s="68"/>
    </row>
    <row r="85" spans="2:8" ht="54" customHeight="1">
      <c r="B85" s="56">
        <v>75</v>
      </c>
      <c r="C85" s="86" t="s">
        <v>143</v>
      </c>
      <c r="D85" s="56" t="e" vm="70">
        <v>#VALUE!</v>
      </c>
      <c r="E85" s="58" t="s">
        <v>13</v>
      </c>
      <c r="F85" s="58">
        <v>3</v>
      </c>
      <c r="G85" s="68"/>
      <c r="H85" s="68"/>
    </row>
    <row r="86" spans="2:8" ht="75" customHeight="1">
      <c r="B86" s="56">
        <v>76</v>
      </c>
      <c r="C86" s="86" t="s">
        <v>145</v>
      </c>
      <c r="D86" s="56" t="e" vm="71">
        <v>#VALUE!</v>
      </c>
      <c r="E86" s="58" t="s">
        <v>13</v>
      </c>
      <c r="F86" s="58">
        <v>12</v>
      </c>
      <c r="G86" s="68"/>
      <c r="H86" s="68"/>
    </row>
    <row r="87" spans="2:8">
      <c r="B87" s="120" t="s">
        <v>210</v>
      </c>
      <c r="C87" s="125"/>
      <c r="D87" s="125"/>
      <c r="E87" s="125"/>
      <c r="F87" s="125"/>
      <c r="G87" s="125"/>
      <c r="H87" s="125"/>
    </row>
    <row r="88" spans="2:8" ht="29">
      <c r="B88" s="14" t="s">
        <v>1</v>
      </c>
      <c r="C88" s="14" t="s">
        <v>2</v>
      </c>
      <c r="D88" s="14" t="s">
        <v>3</v>
      </c>
      <c r="E88" s="14" t="s">
        <v>5</v>
      </c>
      <c r="F88" s="14" t="s">
        <v>6</v>
      </c>
      <c r="G88" s="15" t="s">
        <v>214</v>
      </c>
      <c r="H88" s="15" t="s">
        <v>215</v>
      </c>
    </row>
    <row r="89" spans="2:8" ht="42">
      <c r="B89" s="5">
        <v>77</v>
      </c>
      <c r="C89" s="6" t="s">
        <v>116</v>
      </c>
      <c r="D89" s="7" t="e" vm="72">
        <v>#VALUE!</v>
      </c>
      <c r="E89" s="8" t="s">
        <v>12</v>
      </c>
      <c r="F89" s="8">
        <v>4</v>
      </c>
      <c r="G89" s="12"/>
      <c r="H89" s="12"/>
    </row>
    <row r="90" spans="2:8" ht="42">
      <c r="B90" s="5">
        <v>78</v>
      </c>
      <c r="C90" s="6" t="s">
        <v>121</v>
      </c>
      <c r="D90" s="17" t="e" vm="73">
        <v>#VALUE!</v>
      </c>
      <c r="E90" s="8" t="s">
        <v>12</v>
      </c>
      <c r="F90" s="8">
        <v>1</v>
      </c>
      <c r="G90" s="12"/>
      <c r="H90" s="12"/>
    </row>
    <row r="91" spans="2:8" ht="43.5">
      <c r="B91" s="5">
        <v>79</v>
      </c>
      <c r="C91" s="8" t="s">
        <v>123</v>
      </c>
      <c r="D91" s="7" t="e" vm="74">
        <v>#VALUE!</v>
      </c>
      <c r="E91" s="8" t="s">
        <v>12</v>
      </c>
      <c r="F91" s="8">
        <v>1</v>
      </c>
      <c r="G91" s="12"/>
      <c r="H91" s="12"/>
    </row>
    <row r="92" spans="2:8" ht="56">
      <c r="B92" s="5">
        <v>80</v>
      </c>
      <c r="C92" s="9" t="s">
        <v>124</v>
      </c>
      <c r="D92" s="7" t="e" vm="75">
        <v>#VALUE!</v>
      </c>
      <c r="E92" s="8" t="s">
        <v>12</v>
      </c>
      <c r="F92" s="8">
        <v>5</v>
      </c>
      <c r="G92" s="12"/>
      <c r="H92" s="12"/>
    </row>
    <row r="93" spans="2:8" ht="56">
      <c r="B93" s="5">
        <v>81</v>
      </c>
      <c r="C93" s="9" t="s">
        <v>126</v>
      </c>
      <c r="D93" s="7" t="e" vm="76">
        <v>#VALUE!</v>
      </c>
      <c r="E93" s="8" t="s">
        <v>12</v>
      </c>
      <c r="F93" s="8">
        <v>4</v>
      </c>
      <c r="G93" s="12"/>
      <c r="H93" s="12"/>
    </row>
    <row r="94" spans="2:8" ht="112">
      <c r="B94" s="5">
        <v>82</v>
      </c>
      <c r="C94" s="10" t="s">
        <v>128</v>
      </c>
      <c r="D94" s="17" t="e" vm="77">
        <v>#VALUE!</v>
      </c>
      <c r="E94" s="8" t="s">
        <v>12</v>
      </c>
      <c r="F94" s="8">
        <v>2</v>
      </c>
      <c r="G94" s="12"/>
      <c r="H94" s="12"/>
    </row>
    <row r="95" spans="2:8" ht="84">
      <c r="B95" s="5">
        <v>83</v>
      </c>
      <c r="C95" s="11" t="s">
        <v>129</v>
      </c>
      <c r="D95" s="7" t="e" vm="78">
        <v>#VALUE!</v>
      </c>
      <c r="E95" s="8" t="s">
        <v>12</v>
      </c>
      <c r="F95" s="8">
        <v>1</v>
      </c>
      <c r="G95" s="12"/>
      <c r="H95" s="12"/>
    </row>
    <row r="96" spans="2:8" ht="41.5" customHeight="1">
      <c r="B96" s="5">
        <v>84</v>
      </c>
      <c r="C96" s="11" t="s">
        <v>133</v>
      </c>
      <c r="D96" s="7" t="e" vm="79">
        <v>#VALUE!</v>
      </c>
      <c r="E96" s="8" t="s">
        <v>37</v>
      </c>
      <c r="F96" s="8">
        <v>1</v>
      </c>
      <c r="G96" s="12"/>
      <c r="H96" s="12"/>
    </row>
    <row r="97" spans="2:8" ht="36" customHeight="1">
      <c r="B97" s="5">
        <v>85</v>
      </c>
      <c r="C97" s="6" t="s">
        <v>137</v>
      </c>
      <c r="D97" s="17" t="e" vm="80">
        <v>#VALUE!</v>
      </c>
      <c r="E97" s="8" t="s">
        <v>13</v>
      </c>
      <c r="F97" s="8">
        <v>1</v>
      </c>
      <c r="G97" s="12"/>
      <c r="H97" s="12"/>
    </row>
    <row r="98" spans="2:8" ht="29">
      <c r="B98" s="5">
        <v>86</v>
      </c>
      <c r="C98" s="8" t="s">
        <v>140</v>
      </c>
      <c r="D98" s="17" t="e" vm="81">
        <v>#VALUE!</v>
      </c>
      <c r="E98" s="8" t="s">
        <v>78</v>
      </c>
      <c r="F98" s="8">
        <v>10</v>
      </c>
      <c r="G98" s="12"/>
      <c r="H98" s="12"/>
    </row>
    <row r="99" spans="2:8" ht="70">
      <c r="B99" s="5">
        <v>87</v>
      </c>
      <c r="C99" s="6" t="s">
        <v>139</v>
      </c>
      <c r="D99" s="7" t="e" vm="82">
        <v>#VALUE!</v>
      </c>
      <c r="E99" s="8" t="s">
        <v>78</v>
      </c>
      <c r="F99" s="8">
        <v>5</v>
      </c>
      <c r="G99" s="12"/>
      <c r="H99" s="12"/>
    </row>
    <row r="100" spans="2:8" ht="39.5" customHeight="1">
      <c r="B100" s="5">
        <v>88</v>
      </c>
      <c r="C100" s="8" t="s">
        <v>148</v>
      </c>
      <c r="D100" s="17" t="e" vm="83">
        <v>#VALUE!</v>
      </c>
      <c r="E100" s="8" t="s">
        <v>13</v>
      </c>
      <c r="F100" s="8">
        <v>1</v>
      </c>
      <c r="G100" s="12"/>
      <c r="H100" s="12"/>
    </row>
    <row r="101" spans="2:8" ht="44" customHeight="1">
      <c r="B101" s="5">
        <v>89</v>
      </c>
      <c r="C101" s="8" t="s">
        <v>150</v>
      </c>
      <c r="D101" s="17" t="e" vm="84">
        <v>#VALUE!</v>
      </c>
      <c r="E101" s="8" t="s">
        <v>13</v>
      </c>
      <c r="F101" s="8">
        <v>1</v>
      </c>
      <c r="G101" s="12"/>
      <c r="H101" s="12"/>
    </row>
    <row r="102" spans="2:8" ht="44" customHeight="1">
      <c r="B102" s="5">
        <v>90</v>
      </c>
      <c r="C102" s="8" t="s">
        <v>156</v>
      </c>
      <c r="D102" s="17" t="e" vm="85">
        <v>#VALUE!</v>
      </c>
      <c r="E102" s="8" t="s">
        <v>13</v>
      </c>
      <c r="F102" s="8">
        <v>2</v>
      </c>
      <c r="G102" s="12"/>
      <c r="H102" s="12"/>
    </row>
    <row r="103" spans="2:8" ht="45" customHeight="1">
      <c r="B103" s="5">
        <v>91</v>
      </c>
      <c r="C103" s="8" t="s">
        <v>154</v>
      </c>
      <c r="D103" s="17" t="e" vm="86">
        <v>#VALUE!</v>
      </c>
      <c r="E103" s="8" t="s">
        <v>13</v>
      </c>
      <c r="F103" s="8">
        <v>8</v>
      </c>
      <c r="G103" s="12"/>
      <c r="H103" s="12"/>
    </row>
    <row r="104" spans="2:8" ht="45" customHeight="1">
      <c r="B104" s="5">
        <v>92</v>
      </c>
      <c r="C104" s="8" t="s">
        <v>155</v>
      </c>
      <c r="D104" s="17" t="e" vm="87">
        <v>#VALUE!</v>
      </c>
      <c r="E104" s="8" t="s">
        <v>13</v>
      </c>
      <c r="F104" s="8">
        <v>8</v>
      </c>
      <c r="G104" s="12"/>
      <c r="H104" s="12"/>
    </row>
    <row r="105" spans="2:8" ht="43.5" customHeight="1">
      <c r="B105" s="5">
        <v>93</v>
      </c>
      <c r="C105" s="8" t="s">
        <v>153</v>
      </c>
      <c r="D105" s="17" t="e" vm="85">
        <v>#VALUE!</v>
      </c>
      <c r="E105" s="8" t="s">
        <v>13</v>
      </c>
      <c r="F105" s="8">
        <v>2</v>
      </c>
      <c r="G105" s="12"/>
      <c r="H105" s="12"/>
    </row>
    <row r="106" spans="2:8" ht="44" customHeight="1">
      <c r="B106" s="5">
        <v>94</v>
      </c>
      <c r="C106" s="8" t="s">
        <v>157</v>
      </c>
      <c r="D106" s="17" t="e" vm="88">
        <v>#VALUE!</v>
      </c>
      <c r="E106" s="8" t="s">
        <v>13</v>
      </c>
      <c r="F106" s="8">
        <v>4</v>
      </c>
      <c r="G106" s="12"/>
      <c r="H106" s="12"/>
    </row>
    <row r="107" spans="2:8" ht="45" customHeight="1">
      <c r="B107" s="5">
        <v>95</v>
      </c>
      <c r="C107" s="8" t="s">
        <v>158</v>
      </c>
      <c r="D107" s="17" t="e" vm="89">
        <v>#VALUE!</v>
      </c>
      <c r="E107" s="8" t="s">
        <v>13</v>
      </c>
      <c r="F107" s="8">
        <v>2</v>
      </c>
      <c r="G107" s="12"/>
      <c r="H107" s="12"/>
    </row>
    <row r="108" spans="2:8" ht="36" customHeight="1">
      <c r="B108" s="5">
        <v>96</v>
      </c>
      <c r="C108" s="8" t="s">
        <v>161</v>
      </c>
      <c r="D108" s="17" t="e" vm="90">
        <v>#VALUE!</v>
      </c>
      <c r="E108" s="8" t="s">
        <v>13</v>
      </c>
      <c r="F108" s="8">
        <v>4</v>
      </c>
      <c r="G108" s="12"/>
      <c r="H108" s="12"/>
    </row>
    <row r="109" spans="2:8">
      <c r="B109" s="130" t="s">
        <v>216</v>
      </c>
      <c r="C109" s="130"/>
      <c r="D109" s="130"/>
      <c r="E109" s="130"/>
      <c r="F109" s="130"/>
      <c r="G109" s="130"/>
      <c r="H109" s="92"/>
    </row>
    <row r="110" spans="2:8">
      <c r="B110" s="127" t="s">
        <v>217</v>
      </c>
      <c r="C110" s="127"/>
      <c r="D110" s="127"/>
      <c r="E110" s="127"/>
      <c r="F110" s="127"/>
      <c r="G110" s="127"/>
      <c r="H110" s="93"/>
    </row>
    <row r="111" spans="2:8">
      <c r="B111" s="128" t="s">
        <v>115</v>
      </c>
      <c r="C111" s="128"/>
      <c r="D111" s="128"/>
      <c r="E111" s="128"/>
      <c r="F111" s="128"/>
      <c r="G111" s="128"/>
      <c r="H111" s="94"/>
    </row>
  </sheetData>
  <mergeCells count="10">
    <mergeCell ref="B2:H2"/>
    <mergeCell ref="B3:H3"/>
    <mergeCell ref="C7:C8"/>
    <mergeCell ref="B110:G110"/>
    <mergeCell ref="B111:G111"/>
    <mergeCell ref="B20:H20"/>
    <mergeCell ref="B46:H46"/>
    <mergeCell ref="B59:H59"/>
    <mergeCell ref="B87:H87"/>
    <mergeCell ref="B109:G10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CI MUSEO LITERARIO</vt:lpstr>
      <vt:lpstr>C.I. RINCONES MULTISENSORIALES</vt:lpstr>
      <vt:lpstr>C.I. GUARDIANES DEL ENTORNO</vt:lpstr>
      <vt:lpstr>C.I. TIENDA ESCOLAR</vt:lpstr>
      <vt:lpstr>C.I. BANDA MUSICO-MARCIAL SONID</vt:lpstr>
      <vt:lpstr>ANEXO 5 -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A. Salamanca</dc:creator>
  <cp:lastModifiedBy>Mary ramirez</cp:lastModifiedBy>
  <cp:lastPrinted>2026-09-02T16:48:33Z</cp:lastPrinted>
  <dcterms:created xsi:type="dcterms:W3CDTF">2026-07-06T13:44:03Z</dcterms:created>
  <dcterms:modified xsi:type="dcterms:W3CDTF">2026-10-03T01:56:16Z</dcterms:modified>
</cp:coreProperties>
</file>