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1 ARRENDAMIENTO BALSA  II/COTIZACIONES ALLEGADAS/Cot 2. Alexander Beltran/"/>
    </mc:Choice>
  </mc:AlternateContent>
  <xr:revisionPtr revIDLastSave="4" documentId="8_{C5649841-C61A-43AA-A2F8-D0FB72970A01}" xr6:coauthVersionLast="47" xr6:coauthVersionMax="47" xr10:uidLastSave="{D3A912D8-CB96-4C30-840C-6E288652D394}"/>
  <bookViews>
    <workbookView xWindow="-120" yWindow="-120" windowWidth="29040" windowHeight="15720" tabRatio="925" xr2:uid="{00000000-000D-0000-FFFF-FFFF00000000}"/>
  </bookViews>
  <sheets>
    <sheet name="SDC" sheetId="26" r:id="rId1"/>
    <sheet name="Borrador" sheetId="11" state="hidden" r:id="rId2"/>
  </sheets>
  <definedNames>
    <definedName name="_xlnm._FilterDatabase" localSheetId="0" hidden="1">SDC!$A$19:$L$22</definedName>
    <definedName name="_xlnm.Print_Area" localSheetId="0">SDC!$A$1:$I$28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6" l="1"/>
  <c r="H21" i="26" s="1"/>
  <c r="H22" i="26" s="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<sst xmlns="http://schemas.openxmlformats.org/spreadsheetml/2006/main" count="103" uniqueCount="73">
  <si>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</si>
  <si>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</si>
  <si>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</si>
  <si>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</si>
  <si>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</si>
  <si>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</si>
  <si>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</si>
  <si>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</si>
  <si>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</si>
  <si>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</si>
  <si>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</si>
  <si>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</si>
  <si>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</si>
  <si>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</si>
  <si>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</si>
  <si>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</si>
  <si>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</si>
  <si>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</si>
  <si>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</si>
  <si>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</si>
  <si>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</si>
  <si>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</si>
  <si>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</si>
  <si>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</si>
  <si>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</si>
  <si>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</si>
  <si>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</si>
  <si>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</si>
  <si>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</si>
  <si>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</si>
  <si>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</si>
  <si>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</si>
  <si>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</si>
  <si>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</si>
  <si>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</si>
  <si>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</si>
  <si>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</si>
  <si>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</si>
  <si>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</si>
  <si>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</si>
  <si>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</si>
  <si>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</si>
  <si>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</si>
  <si>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</si>
  <si>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</si>
  <si>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</si>
  <si>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</si>
  <si>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</si>
  <si>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ITEM</t>
  </si>
  <si>
    <t>DESCRIPCIÓN</t>
  </si>
  <si>
    <t>UND</t>
  </si>
  <si>
    <t>Und</t>
  </si>
  <si>
    <r>
      <t xml:space="preserve">TOTAL   </t>
    </r>
    <r>
      <rPr>
        <b/>
        <sz val="10"/>
        <color rgb="FFFF0000"/>
        <rFont val="Arial"/>
        <family val="2"/>
      </rPr>
      <t>(nota 5)</t>
    </r>
  </si>
  <si>
    <t>ARRENDAMIENTO BALSA LETICIA</t>
  </si>
  <si>
    <t>SOLICITUD DE COTIZACIÓN - ARRIENDO BALSA  MUNICIPIO DE LETICIA</t>
  </si>
  <si>
    <t xml:space="preserve">Nombre: </t>
  </si>
  <si>
    <t>Cedula y/o Nit:</t>
  </si>
  <si>
    <t>Dirección:</t>
  </si>
  <si>
    <t>Celular:</t>
  </si>
  <si>
    <r>
      <rPr>
        <b/>
        <sz val="11"/>
        <color theme="1"/>
        <rFont val="Arial"/>
        <family val="2"/>
      </rPr>
      <t xml:space="preserve">Inscripción en el Registro Único de Proponentes: </t>
    </r>
    <r>
      <rPr>
        <sz val="11"/>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</si>
  <si>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 (Si aplica)</t>
    </r>
    <r>
      <rPr>
        <b/>
        <sz val="11"/>
        <color rgb="FFFF0000"/>
        <rFont val="Arial"/>
        <family val="2"/>
      </rPr>
      <t xml:space="preserve">
(3) </t>
    </r>
    <r>
      <rPr>
        <sz val="11"/>
        <rFont val="Arial"/>
        <family val="2"/>
      </rPr>
      <t xml:space="preserve">El costo del  arriendo deberá incluir todos los costos directos e indirectos, incluyendo los costos relacionados a los ajustes que se requieran, transporte, conforme a lo establecido en el documento de "Ficha de Condiciones Técnicas" (FCT).
</t>
    </r>
    <r>
      <rPr>
        <b/>
        <sz val="11"/>
        <color rgb="FFFF0000"/>
        <rFont val="Arial"/>
        <family val="2"/>
      </rPr>
      <t xml:space="preserve">(4) </t>
    </r>
    <r>
      <rPr>
        <sz val="11"/>
        <rFont val="Arial"/>
        <family val="2"/>
      </rPr>
      <t>Se debera prestar el servicio en sitio y debe incluir los elementos requeridos en el objeto contractual.</t>
    </r>
    <r>
      <rPr>
        <b/>
        <sz val="11"/>
        <color rgb="FFFF0000"/>
        <rFont val="Arial"/>
        <family val="2"/>
      </rPr>
      <t xml:space="preserve">
(5) </t>
    </r>
    <r>
      <rPr>
        <sz val="11"/>
        <color theme="1"/>
        <rFont val="Arial"/>
        <family val="2"/>
      </rPr>
      <t xml:space="preserve">En caso de remitir su cotización mediante el módulo Solicitud de Información a Proveedores del SECOP II; el Precio Total para el periodo de ejecución estimado en la celda </t>
    </r>
    <r>
      <rPr>
        <b/>
        <sz val="11"/>
        <color theme="1"/>
        <rFont val="Arial"/>
        <family val="2"/>
      </rPr>
      <t>H22</t>
    </r>
    <r>
      <rPr>
        <sz val="11"/>
        <color theme="1"/>
        <rFont val="Arial"/>
        <family val="2"/>
      </rPr>
      <t xml:space="preserve"> debe ser diligenciado en la pregunta 1 del "Cuestionario".</t>
    </r>
  </si>
  <si>
    <t>REPRESENTANTE LEGAL</t>
  </si>
  <si>
    <t>Beltran</t>
  </si>
  <si>
    <t>Alexander Beltran Peñaranda</t>
  </si>
  <si>
    <t xml:space="preserve"> alexanderbeltran29@gmail.com</t>
  </si>
  <si>
    <t>ALEXANDER BELTRAN PEÑARANDA</t>
  </si>
  <si>
    <t>73,194,876</t>
  </si>
  <si>
    <t xml:space="preserve">LETICIA AMAOZNAS </t>
  </si>
  <si>
    <t>Tiempo de Ejecución 2026</t>
  </si>
  <si>
    <t>hasta el 31 de diciembre 2026</t>
  </si>
  <si>
    <t xml:space="preserve">Arrendamiento mensual  de una (1) balsa (bien mueble) para el parqueadero, resguardo y custodia de las embarcaciones, motores y elementos afines a la operatividad de los mismos de propiedad del Instituto Colombiano de Bienestar Familiar Regional Amazonas, que funcione las veinticuatro (24) horas del día en el Municipio de Leticia - Departamento Amazonas:  El número de botes a guardar son dos (2) (1. Bote en fibra de vidrio: Nombre ELVIRA DEL RIO –  8 metros capacidad para 12 pasajeros, 2. Bote en fibra de vidrio: Nombre ICBF II – 6 metros capacidad para 6 personas,   Guardar dos  (2) motores fuera de borda 1. Suzuki  DF 200TX y 2. Suzuki DF90 ATL.  </t>
  </si>
  <si>
    <t xml:space="preserve">Contrato de arriendo de un bien mueble (balsa)  para el parqueadero, resguardo y custodia de las embarcaciones, motores y elementos afines a la operatividad de los mismos, bienes de propiedad del ICBF Regional Amazonas </t>
  </si>
  <si>
    <t>República de Colombia
Instituto Colombiano de Bienestar Familiar
Cecilia de la Fuente de Lleras                                                                                                                                                                                                                                                       Regional Amazonas 
Grupo Gestión Interno de Trabajo de Gestión de Apoyo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</si>
</sst>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32">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9"/>
      <color rgb="FF000000"/>
      <name val="Arial"/>
      <family val="2"/>
    </font>
    <font>
      <sz val="11"/>
      <name val="Arial"/>
      <family val="2"/>
    </font>
    <font>
      <b/>
      <sz val="11"/>
      <color rgb="FFFF0000"/>
      <name val="Arial"/>
      <family val="2"/>
    </font>
    <font>
      <b/>
      <sz val="11"/>
      <color theme="1"/>
      <name val="Arial"/>
      <family val="2"/>
    </font>
    <font>
      <sz val="12"/>
      <color theme="1"/>
      <name val="Arial"/>
      <family val="2"/>
    </font>
    <font>
      <sz val="11"/>
      <color rgb="FF000000"/>
      <name val="Arial"/>
      <family val="2"/>
    </font>
    <font>
      <sz val="10.5"/>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25">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168" fontId="3" fillId="6" borderId="1" xfId="0" applyNumberFormat="1" applyFont="1" applyFill="1" applyBorder="1" applyAlignment="1">
      <alignment horizontal="right" vertical="center"/>
    </xf>
    <xf numFmtId="0" fontId="21"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0" fontId="20" fillId="7" borderId="1" xfId="0" applyFont="1" applyFill="1" applyBorder="1" applyAlignment="1">
      <alignment horizontal="left" vertical="center" wrapText="1"/>
    </xf>
    <xf numFmtId="0" fontId="30" fillId="6" borderId="1" xfId="0" applyFont="1" applyFill="1" applyBorder="1" applyAlignment="1">
      <alignment horizontal="center" vertical="center"/>
    </xf>
    <xf numFmtId="0" fontId="2" fillId="6" borderId="1" xfId="0" applyFont="1" applyFill="1" applyBorder="1" applyAlignment="1">
      <alignment horizontal="justify" vertical="center" wrapText="1"/>
    </xf>
    <xf numFmtId="0" fontId="31" fillId="0" borderId="0" xfId="0" applyFont="1" applyAlignment="1">
      <alignment horizontal="left" vertical="center"/>
    </xf>
    <xf numFmtId="0" fontId="3" fillId="0" borderId="18" xfId="0" applyFont="1" applyBorder="1"/>
    <xf numFmtId="0" fontId="3" fillId="0" borderId="9" xfId="0" applyFont="1" applyBorder="1"/>
    <xf numFmtId="0" fontId="3" fillId="0" borderId="20" xfId="0" applyFont="1" applyBorder="1"/>
    <xf numFmtId="0" fontId="3" fillId="0" borderId="10" xfId="0" applyFont="1" applyBorder="1"/>
    <xf numFmtId="0" fontId="3" fillId="0" borderId="11" xfId="0" applyFont="1" applyBorder="1"/>
    <xf numFmtId="0" fontId="29" fillId="0" borderId="18" xfId="0" applyFont="1" applyBorder="1"/>
    <xf numFmtId="0" fontId="3" fillId="0" borderId="5" xfId="0" applyFont="1" applyBorder="1"/>
    <xf numFmtId="0" fontId="3" fillId="0" borderId="19" xfId="0" applyFont="1" applyBorder="1"/>
    <xf numFmtId="0" fontId="3" fillId="0" borderId="7" xfId="0" applyFont="1" applyBorder="1"/>
    <xf numFmtId="0" fontId="3" fillId="0" borderId="8" xfId="0" applyFont="1" applyBorder="1"/>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8" fillId="0" borderId="9" xfId="0" applyFont="1" applyBorder="1"/>
    <xf numFmtId="14" fontId="21" fillId="3" borderId="1" xfId="0" applyNumberFormat="1" applyFont="1" applyFill="1" applyBorder="1" applyAlignment="1" applyProtection="1">
      <alignment horizontal="center" vertical="center" wrapText="1"/>
      <protection locked="0" hidden="1"/>
    </xf>
    <xf numFmtId="3" fontId="3" fillId="0" borderId="5" xfId="0" applyNumberFormat="1" applyFont="1" applyBorder="1"/>
    <xf numFmtId="0" fontId="3" fillId="0" borderId="18" xfId="0" applyFont="1" applyBorder="1" applyAlignment="1">
      <alignment horizontal="center"/>
    </xf>
    <xf numFmtId="0" fontId="3" fillId="0" borderId="0" xfId="0" applyFont="1" applyAlignment="1">
      <alignment horizontal="center"/>
    </xf>
    <xf numFmtId="0" fontId="3" fillId="0" borderId="19" xfId="0" applyFont="1" applyBorder="1" applyAlignment="1">
      <alignment horizontal="center"/>
    </xf>
    <xf numFmtId="0" fontId="3" fillId="0" borderId="7" xfId="0" applyFont="1" applyBorder="1" applyAlignment="1">
      <alignment horizontal="center"/>
    </xf>
    <xf numFmtId="0" fontId="2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9"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1"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26" fillId="0" borderId="1" xfId="0" applyFont="1" applyBorder="1" applyAlignment="1">
      <alignment horizontal="left" vertical="center" wrapText="1"/>
    </xf>
    <xf numFmtId="0" fontId="27" fillId="0" borderId="1" xfId="0" applyFont="1" applyBorder="1" applyAlignment="1">
      <alignment horizontal="justify" vertical="justify"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2"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29" fillId="0" borderId="1" xfId="0" applyFont="1" applyBorder="1" applyAlignment="1">
      <alignment horizontal="justify" vertical="justify" wrapText="1"/>
    </xf>
    <xf numFmtId="0" fontId="2" fillId="0" borderId="1" xfId="0" applyFont="1" applyBorder="1" applyAlignment="1">
      <alignment horizontal="left" vertical="center" wrapText="1"/>
    </xf>
    <xf numFmtId="0" fontId="25" fillId="7" borderId="4"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270612</xdr:colOff>
      <xdr:row>1</xdr:row>
      <xdr:rowOff>105172</xdr:rowOff>
    </xdr:from>
    <xdr:to>
      <xdr:col>2</xdr:col>
      <xdr:colOff>69453</xdr:colOff>
      <xdr:row>1</xdr:row>
      <xdr:rowOff>897182</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9831" y="174625"/>
          <a:ext cx="870403" cy="792010"/>
        </a:xfrm>
        <a:prstGeom prst="rect">
          <a:avLst/>
        </a:prstGeom>
        <a:noFill/>
        <a:ln w="9525">
          <a:noFill/>
          <a:miter lim="800000"/>
          <a:headEnd/>
          <a:tailEnd/>
        </a:ln>
      </xdr:spPr>
    </xdr:pic>
    <xdr:clientData/>
  </xdr:twoCellAnchor>
  <xdr:twoCellAnchor editAs="oneCell">
    <xdr:from>
      <xdr:col>2</xdr:col>
      <xdr:colOff>307579</xdr:colOff>
      <xdr:row>28</xdr:row>
      <xdr:rowOff>49609</xdr:rowOff>
    </xdr:from>
    <xdr:to>
      <xdr:col>2</xdr:col>
      <xdr:colOff>1350085</xdr:colOff>
      <xdr:row>31</xdr:row>
      <xdr:rowOff>148829</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1478360" y="16410781"/>
          <a:ext cx="1042506" cy="6151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1"/>
  <sheetViews>
    <sheetView showGridLines="0" tabSelected="1" zoomScale="96" zoomScaleNormal="96" zoomScaleSheetLayoutView="80" workbookViewId="0">
      <selection activeCell="M8" sqref="M8"/>
    </sheetView>
  </sheetViews>
  <sheetFormatPr baseColWidth="10" defaultColWidth="11.42578125" defaultRowHeight="12.75" customHeight="1" zeroHeight="1"/>
  <cols>
    <col min="1" max="1" width="1.42578125" style="31" customWidth="1"/>
    <col min="2" max="2" width="16.140625" style="31" customWidth="1"/>
    <col min="3" max="3" width="31.28515625" style="31" customWidth="1"/>
    <col min="4" max="4" width="16.7109375" style="31" customWidth="1"/>
    <col min="5" max="5" width="17.140625" style="31" customWidth="1"/>
    <col min="6" max="6" width="17.42578125" style="31" customWidth="1"/>
    <col min="7" max="8" width="18.42578125" style="31" customWidth="1"/>
    <col min="9" max="9" width="4.7109375" style="31" customWidth="1"/>
    <col min="10" max="11" width="11.42578125" style="31" customWidth="1"/>
    <col min="12" max="16384" width="11.42578125" style="31"/>
  </cols>
  <sheetData>
    <row r="1" spans="2:11" ht="5.25" customHeight="1"/>
    <row r="2" spans="2:11" s="32" customFormat="1" ht="77.25" customHeight="1">
      <c r="B2" s="88" t="s">
        <v>72</v>
      </c>
      <c r="C2" s="89"/>
      <c r="D2" s="89"/>
      <c r="E2" s="89"/>
      <c r="F2" s="89"/>
      <c r="G2" s="89"/>
      <c r="H2" s="90"/>
      <c r="K2" s="33"/>
    </row>
    <row r="3" spans="2:11">
      <c r="B3" s="56"/>
      <c r="H3" s="57"/>
      <c r="K3" s="33"/>
    </row>
    <row r="4" spans="2:11" ht="20.25" customHeight="1">
      <c r="B4" s="77" t="s">
        <v>54</v>
      </c>
      <c r="C4" s="77"/>
      <c r="D4" s="77"/>
      <c r="E4" s="77"/>
      <c r="F4" s="77"/>
      <c r="G4" s="77"/>
      <c r="H4" s="77"/>
      <c r="K4" s="33"/>
    </row>
    <row r="5" spans="2:11" ht="36.75" customHeight="1">
      <c r="B5" s="34" t="s">
        <v>42</v>
      </c>
      <c r="C5" s="78" t="s">
        <v>71</v>
      </c>
      <c r="D5" s="79"/>
      <c r="E5" s="79"/>
      <c r="F5" s="79"/>
      <c r="G5" s="79"/>
      <c r="H5" s="80"/>
      <c r="K5" s="33"/>
    </row>
    <row r="6" spans="2:11">
      <c r="B6" s="56"/>
      <c r="H6" s="57"/>
    </row>
    <row r="7" spans="2:11" ht="15" customHeight="1">
      <c r="B7" s="35" t="s">
        <v>0</v>
      </c>
      <c r="C7" s="27" t="s">
        <v>62</v>
      </c>
      <c r="D7" s="46" t="s">
        <v>1</v>
      </c>
      <c r="E7" s="47">
        <v>73194876</v>
      </c>
      <c r="F7" s="36" t="s">
        <v>2</v>
      </c>
      <c r="G7" s="81">
        <v>46281</v>
      </c>
      <c r="H7" s="81"/>
    </row>
    <row r="8" spans="2:11" ht="15" customHeight="1">
      <c r="B8" s="35" t="s">
        <v>3</v>
      </c>
      <c r="C8" s="27" t="s">
        <v>63</v>
      </c>
      <c r="D8" s="37" t="s">
        <v>4</v>
      </c>
      <c r="E8" s="70" t="s">
        <v>61</v>
      </c>
      <c r="F8" s="36" t="s">
        <v>5</v>
      </c>
      <c r="G8" s="82">
        <v>3015517233</v>
      </c>
      <c r="H8" s="82"/>
    </row>
    <row r="9" spans="2:11" ht="17.25" customHeight="1">
      <c r="B9" s="35" t="s">
        <v>6</v>
      </c>
      <c r="C9" s="30" t="s">
        <v>64</v>
      </c>
      <c r="D9" s="37" t="s">
        <v>7</v>
      </c>
      <c r="E9" s="70"/>
      <c r="F9" s="36" t="s">
        <v>8</v>
      </c>
      <c r="G9" s="82">
        <v>3015517233</v>
      </c>
      <c r="H9" s="82"/>
    </row>
    <row r="10" spans="2:11">
      <c r="B10" s="56"/>
      <c r="G10" s="66"/>
      <c r="H10" s="57"/>
    </row>
    <row r="11" spans="2:11">
      <c r="B11" s="83" t="s">
        <v>9</v>
      </c>
      <c r="C11" s="83"/>
      <c r="D11" s="83"/>
      <c r="E11" s="83"/>
      <c r="F11" s="83"/>
      <c r="G11" s="83"/>
      <c r="H11" s="83"/>
    </row>
    <row r="12" spans="2:11" ht="123.75" customHeight="1">
      <c r="B12" s="84" t="s">
        <v>40</v>
      </c>
      <c r="C12" s="84"/>
      <c r="D12" s="84"/>
      <c r="E12" s="84"/>
      <c r="F12" s="84"/>
      <c r="G12" s="84"/>
      <c r="H12" s="84"/>
    </row>
    <row r="13" spans="2:11" ht="138.75" customHeight="1">
      <c r="B13" s="85" t="s">
        <v>60</v>
      </c>
      <c r="C13" s="85"/>
      <c r="D13" s="85"/>
      <c r="E13" s="85"/>
      <c r="F13" s="85"/>
      <c r="G13" s="85"/>
      <c r="H13" s="85"/>
    </row>
    <row r="14" spans="2:11">
      <c r="B14" s="56"/>
      <c r="H14" s="57"/>
    </row>
    <row r="15" spans="2:11" ht="25.5">
      <c r="B15" s="86" t="s">
        <v>68</v>
      </c>
      <c r="C15" s="86"/>
      <c r="D15" s="86"/>
      <c r="E15" s="67"/>
      <c r="F15" s="48" t="s">
        <v>43</v>
      </c>
      <c r="G15" s="87"/>
      <c r="H15" s="87"/>
    </row>
    <row r="16" spans="2:11" ht="30" customHeight="1">
      <c r="B16" s="76" t="s">
        <v>44</v>
      </c>
      <c r="C16" s="76"/>
      <c r="D16" s="38" t="s">
        <v>69</v>
      </c>
      <c r="E16" s="67"/>
      <c r="F16" s="68"/>
      <c r="G16" s="19"/>
      <c r="H16" s="69"/>
    </row>
    <row r="17" spans="2:14">
      <c r="B17" s="56"/>
      <c r="H17" s="57"/>
      <c r="M17" s="39"/>
    </row>
    <row r="18" spans="2:14" s="19" customFormat="1" ht="22.5" customHeight="1">
      <c r="B18" s="92" t="s">
        <v>48</v>
      </c>
      <c r="C18" s="92" t="s">
        <v>49</v>
      </c>
      <c r="D18" s="92" t="s">
        <v>50</v>
      </c>
      <c r="E18" s="92" t="s">
        <v>41</v>
      </c>
      <c r="F18" s="92" t="s">
        <v>45</v>
      </c>
      <c r="G18" s="92" t="s">
        <v>46</v>
      </c>
      <c r="H18" s="92" t="s">
        <v>24</v>
      </c>
      <c r="M18" s="39"/>
    </row>
    <row r="19" spans="2:14" s="19" customFormat="1" ht="22.5" customHeight="1">
      <c r="B19" s="92"/>
      <c r="C19" s="92"/>
      <c r="D19" s="92"/>
      <c r="E19" s="92"/>
      <c r="F19" s="92"/>
      <c r="G19" s="92"/>
      <c r="H19" s="92"/>
      <c r="M19" s="39"/>
    </row>
    <row r="20" spans="2:14" s="40" customFormat="1" ht="15.75" customHeight="1">
      <c r="B20" s="52"/>
      <c r="C20" s="96" t="s">
        <v>53</v>
      </c>
      <c r="D20" s="97"/>
      <c r="E20" s="97"/>
      <c r="F20" s="97"/>
      <c r="G20" s="97"/>
      <c r="H20" s="98"/>
      <c r="M20" s="39"/>
    </row>
    <row r="21" spans="2:14" s="40" customFormat="1" ht="344.25" customHeight="1">
      <c r="B21" s="51">
        <v>1</v>
      </c>
      <c r="C21" s="54" t="s">
        <v>70</v>
      </c>
      <c r="D21" s="50" t="s">
        <v>51</v>
      </c>
      <c r="E21" s="53">
        <v>1</v>
      </c>
      <c r="F21" s="28">
        <v>2950000</v>
      </c>
      <c r="G21" s="29">
        <f>ROUND(F21*(1+$G$15),0)</f>
        <v>2950000</v>
      </c>
      <c r="H21" s="49">
        <f>G21</f>
        <v>2950000</v>
      </c>
      <c r="M21" s="39"/>
      <c r="N21" s="55"/>
    </row>
    <row r="22" spans="2:14" s="40" customFormat="1" ht="20.25" customHeight="1">
      <c r="B22" s="41" t="s">
        <v>52</v>
      </c>
      <c r="C22" s="42"/>
      <c r="D22" s="42"/>
      <c r="E22" s="42"/>
      <c r="F22" s="43"/>
      <c r="G22" s="44"/>
      <c r="H22" s="45">
        <f>H21</f>
        <v>2950000</v>
      </c>
    </row>
    <row r="23" spans="2:14">
      <c r="B23" s="56"/>
      <c r="H23" s="57"/>
    </row>
    <row r="24" spans="2:14" ht="14.25" customHeight="1">
      <c r="B24" s="93" t="s">
        <v>12</v>
      </c>
      <c r="C24" s="93"/>
      <c r="D24" s="93"/>
      <c r="E24" s="93"/>
      <c r="F24" s="93"/>
      <c r="G24" s="93"/>
      <c r="H24" s="93"/>
    </row>
    <row r="25" spans="2:14" ht="141" customHeight="1">
      <c r="B25" s="94" t="s">
        <v>47</v>
      </c>
      <c r="C25" s="94"/>
      <c r="D25" s="94"/>
      <c r="E25" s="94"/>
      <c r="F25" s="94"/>
      <c r="G25" s="94"/>
      <c r="H25" s="94"/>
    </row>
    <row r="26" spans="2:14" ht="74.25" customHeight="1">
      <c r="B26" s="95" t="s">
        <v>59</v>
      </c>
      <c r="C26" s="95"/>
      <c r="D26" s="95"/>
      <c r="E26" s="95"/>
      <c r="F26" s="95"/>
      <c r="G26" s="95"/>
      <c r="H26" s="95"/>
    </row>
    <row r="27" spans="2:14" ht="36" customHeight="1">
      <c r="B27" s="91" t="s">
        <v>13</v>
      </c>
      <c r="C27" s="91"/>
      <c r="D27" s="91"/>
      <c r="E27" s="91"/>
      <c r="F27" s="91"/>
      <c r="G27" s="91"/>
      <c r="H27" s="91"/>
    </row>
    <row r="28" spans="2:14" ht="5.25" customHeight="1">
      <c r="B28" s="56"/>
      <c r="H28" s="57"/>
    </row>
    <row r="29" spans="2:14" ht="14.25" customHeight="1">
      <c r="B29" s="58"/>
      <c r="C29" s="59"/>
      <c r="D29" s="59"/>
      <c r="E29" s="59"/>
      <c r="F29" s="59"/>
      <c r="G29" s="59"/>
      <c r="H29" s="60"/>
    </row>
    <row r="30" spans="2:14" ht="14.25" customHeight="1">
      <c r="B30" s="72"/>
      <c r="C30" s="73"/>
      <c r="D30" s="73"/>
      <c r="G30" s="57"/>
      <c r="H30" s="57"/>
    </row>
    <row r="31" spans="2:14" ht="12.75" customHeight="1">
      <c r="B31" s="72"/>
      <c r="C31" s="73"/>
      <c r="D31" s="73"/>
      <c r="H31" s="57"/>
    </row>
    <row r="32" spans="2:14">
      <c r="B32" s="74"/>
      <c r="C32" s="75"/>
      <c r="D32" s="75"/>
      <c r="H32" s="57"/>
    </row>
    <row r="33" spans="2:8" ht="15">
      <c r="B33" s="61" t="s">
        <v>55</v>
      </c>
      <c r="C33" s="62" t="s">
        <v>65</v>
      </c>
      <c r="D33" s="62"/>
      <c r="H33" s="57"/>
    </row>
    <row r="34" spans="2:8" ht="15">
      <c r="B34" s="61" t="s">
        <v>56</v>
      </c>
      <c r="C34" s="71" t="s">
        <v>66</v>
      </c>
      <c r="D34" s="62"/>
      <c r="H34" s="57"/>
    </row>
    <row r="35" spans="2:8" ht="15">
      <c r="B35" s="61" t="s">
        <v>57</v>
      </c>
      <c r="C35" s="62" t="s">
        <v>67</v>
      </c>
      <c r="D35" s="62"/>
      <c r="H35" s="57"/>
    </row>
    <row r="36" spans="2:8" ht="15">
      <c r="B36" s="61" t="s">
        <v>58</v>
      </c>
      <c r="C36" s="62">
        <v>3015517233</v>
      </c>
      <c r="D36" s="62"/>
      <c r="H36" s="57"/>
    </row>
    <row r="37" spans="2:8">
      <c r="B37" s="56"/>
      <c r="H37" s="57"/>
    </row>
    <row r="38" spans="2:8">
      <c r="B38" s="63"/>
      <c r="C38" s="64"/>
      <c r="D38" s="64"/>
      <c r="E38" s="64"/>
      <c r="F38" s="64"/>
      <c r="G38" s="64"/>
      <c r="H38" s="65"/>
    </row>
    <row r="39" spans="2:8"/>
    <row r="40" spans="2:8"/>
    <row r="41" spans="2:8"/>
    <row r="42" spans="2:8"/>
    <row r="43" spans="2:8"/>
    <row r="44" spans="2:8"/>
    <row r="45" spans="2:8"/>
    <row r="46" spans="2:8"/>
    <row r="47" spans="2:8"/>
    <row r="48" spans="2:8"/>
    <row r="49"/>
    <row r="50"/>
    <row r="51"/>
    <row r="52"/>
    <row r="53"/>
    <row r="54"/>
    <row r="55"/>
    <row r="56"/>
    <row r="57"/>
    <row r="58"/>
    <row r="59"/>
    <row r="60"/>
    <row r="61"/>
    <row r="62"/>
    <row r="63"/>
    <row r="64"/>
    <row r="65"/>
    <row r="66"/>
    <row r="67"/>
    <row r="68"/>
    <row r="69"/>
    <row r="70"/>
    <row r="71"/>
    <row r="72"/>
    <row r="73"/>
    <row r="74"/>
    <row r="75"/>
    <row r="76"/>
    <row r="77"/>
    <row r="78"/>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sheetData>
  <mergeCells count="27">
    <mergeCell ref="B2:H2"/>
    <mergeCell ref="B27:H27"/>
    <mergeCell ref="H18:H19"/>
    <mergeCell ref="B24:H24"/>
    <mergeCell ref="B25:H25"/>
    <mergeCell ref="B26:H26"/>
    <mergeCell ref="B18:B19"/>
    <mergeCell ref="C18:C19"/>
    <mergeCell ref="D18:D19"/>
    <mergeCell ref="E18:E19"/>
    <mergeCell ref="F18:F19"/>
    <mergeCell ref="G18:G19"/>
    <mergeCell ref="C20:H20"/>
    <mergeCell ref="B30:D30"/>
    <mergeCell ref="B31:D31"/>
    <mergeCell ref="B32:D32"/>
    <mergeCell ref="B16:C16"/>
    <mergeCell ref="B4:H4"/>
    <mergeCell ref="C5:H5"/>
    <mergeCell ref="G7:H7"/>
    <mergeCell ref="G8:H8"/>
    <mergeCell ref="G9:H9"/>
    <mergeCell ref="B11:H11"/>
    <mergeCell ref="B12:H12"/>
    <mergeCell ref="B13:H13"/>
    <mergeCell ref="B15:D15"/>
    <mergeCell ref="G15:H15"/>
  </mergeCells>
  <pageMargins left="0.70866141732283472" right="0.70866141732283472" top="0.74803149606299213" bottom="0.74803149606299213" header="0.31496062992125984"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105" t="s">
        <v>22</v>
      </c>
      <c r="B3" s="105"/>
      <c r="C3" s="106"/>
      <c r="D3" s="111" t="s">
        <v>23</v>
      </c>
      <c r="E3" s="113" t="s">
        <v>11</v>
      </c>
      <c r="F3" s="113" t="s">
        <v>19</v>
      </c>
      <c r="G3" s="23"/>
      <c r="H3" s="23"/>
      <c r="I3" s="122" t="s">
        <v>36</v>
      </c>
      <c r="J3" s="123"/>
      <c r="K3" s="124"/>
      <c r="L3" s="122" t="s">
        <v>35</v>
      </c>
      <c r="M3" s="123"/>
      <c r="N3" s="124"/>
      <c r="O3" s="122" t="s">
        <v>21</v>
      </c>
      <c r="P3" s="123"/>
      <c r="Q3" s="124"/>
      <c r="S3" s="116" t="s">
        <v>39</v>
      </c>
      <c r="T3" s="116"/>
      <c r="U3" s="116"/>
      <c r="V3" s="18"/>
      <c r="W3" s="116" t="s">
        <v>14</v>
      </c>
      <c r="X3" s="116"/>
      <c r="Y3" s="116"/>
      <c r="Z3" s="18"/>
      <c r="AA3" s="116" t="s">
        <v>15</v>
      </c>
      <c r="AB3" s="116"/>
      <c r="AC3" s="116"/>
      <c r="AD3" s="18"/>
      <c r="AE3" s="117" t="s">
        <v>16</v>
      </c>
      <c r="AF3" s="117"/>
      <c r="AG3" s="117"/>
    </row>
    <row r="4" spans="1:33" ht="15" customHeight="1">
      <c r="A4" s="107"/>
      <c r="B4" s="107"/>
      <c r="C4" s="108"/>
      <c r="D4" s="111"/>
      <c r="E4" s="113"/>
      <c r="F4" s="113"/>
      <c r="G4" s="23"/>
      <c r="H4" s="23"/>
      <c r="I4" s="118" t="s">
        <v>37</v>
      </c>
      <c r="J4" s="120" t="s">
        <v>38</v>
      </c>
      <c r="K4" s="120" t="s">
        <v>24</v>
      </c>
      <c r="L4" s="120" t="s">
        <v>37</v>
      </c>
      <c r="M4" s="120" t="s">
        <v>38</v>
      </c>
      <c r="N4" s="120" t="s">
        <v>24</v>
      </c>
      <c r="O4" s="120" t="s">
        <v>37</v>
      </c>
      <c r="P4" s="120" t="s">
        <v>38</v>
      </c>
      <c r="Q4" s="120" t="s">
        <v>24</v>
      </c>
      <c r="S4" s="116" t="s">
        <v>10</v>
      </c>
      <c r="T4" s="116" t="s">
        <v>11</v>
      </c>
      <c r="U4" s="116" t="s">
        <v>19</v>
      </c>
      <c r="V4" s="19"/>
      <c r="W4" s="116" t="s">
        <v>10</v>
      </c>
      <c r="X4" s="116" t="s">
        <v>11</v>
      </c>
      <c r="Y4" s="116" t="s">
        <v>19</v>
      </c>
      <c r="Z4" s="19"/>
      <c r="AA4" s="116" t="s">
        <v>10</v>
      </c>
      <c r="AB4" s="116" t="s">
        <v>11</v>
      </c>
      <c r="AC4" s="116" t="s">
        <v>19</v>
      </c>
      <c r="AD4" s="19"/>
      <c r="AE4" s="116" t="s">
        <v>10</v>
      </c>
      <c r="AF4" s="117" t="s">
        <v>17</v>
      </c>
      <c r="AG4" s="117" t="s">
        <v>18</v>
      </c>
    </row>
    <row r="5" spans="1:33" ht="15" customHeight="1">
      <c r="A5" s="109"/>
      <c r="B5" s="109"/>
      <c r="C5" s="110"/>
      <c r="D5" s="112"/>
      <c r="E5" s="113"/>
      <c r="F5" s="113"/>
      <c r="G5" s="24"/>
      <c r="H5" s="24"/>
      <c r="I5" s="119"/>
      <c r="J5" s="121"/>
      <c r="K5" s="121"/>
      <c r="L5" s="121"/>
      <c r="M5" s="121"/>
      <c r="N5" s="121"/>
      <c r="O5" s="121"/>
      <c r="P5" s="121"/>
      <c r="Q5" s="121"/>
      <c r="S5" s="116"/>
      <c r="T5" s="116"/>
      <c r="U5" s="116"/>
      <c r="V5" s="19"/>
      <c r="W5" s="116"/>
      <c r="X5" s="116"/>
      <c r="Y5" s="116"/>
      <c r="Z5" s="19"/>
      <c r="AA5" s="116"/>
      <c r="AB5" s="116"/>
      <c r="AC5" s="116"/>
      <c r="AD5" s="19"/>
      <c r="AE5" s="116"/>
      <c r="AF5" s="117"/>
      <c r="AG5" s="117"/>
    </row>
    <row r="6" spans="1:33" ht="21.75" customHeight="1">
      <c r="A6" s="99" t="s">
        <v>25</v>
      </c>
      <c r="B6" s="100"/>
      <c r="C6" s="10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9" t="s">
        <v>26</v>
      </c>
      <c r="B7" s="100"/>
      <c r="C7" s="10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9" t="s">
        <v>27</v>
      </c>
      <c r="B8" s="100"/>
      <c r="C8" s="10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9" t="s">
        <v>28</v>
      </c>
      <c r="B9" s="100"/>
      <c r="C9" s="10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9" t="s">
        <v>29</v>
      </c>
      <c r="B10" s="100"/>
      <c r="C10" s="10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9" t="s">
        <v>30</v>
      </c>
      <c r="B11" s="100"/>
      <c r="C11" s="10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9" t="s">
        <v>31</v>
      </c>
      <c r="B12" s="100"/>
      <c r="C12" s="10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9" t="s">
        <v>32</v>
      </c>
      <c r="B13" s="100"/>
      <c r="C13" s="10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9" t="s">
        <v>33</v>
      </c>
      <c r="B14" s="100"/>
      <c r="C14" s="10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02" t="s">
        <v>34</v>
      </c>
      <c r="B15" s="102"/>
      <c r="C15" s="102"/>
      <c r="D15" s="10">
        <f>SUM(D6:D14)</f>
        <v>1227</v>
      </c>
      <c r="E15" s="20"/>
      <c r="F15" s="20">
        <v>54079775</v>
      </c>
      <c r="G15" s="25"/>
      <c r="H15" s="25"/>
      <c r="I15" s="103"/>
      <c r="J15" s="104"/>
      <c r="K15" s="7">
        <f>SUM(K6:K14)</f>
        <v>55532500</v>
      </c>
      <c r="L15" s="103"/>
      <c r="M15" s="104"/>
      <c r="N15" s="3">
        <f>SUM(N6:N14)</f>
        <v>54836800</v>
      </c>
      <c r="O15" s="114"/>
      <c r="P15" s="115"/>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05" t="s">
        <v>22</v>
      </c>
      <c r="B17" s="105"/>
      <c r="C17" s="106"/>
      <c r="D17" s="111" t="s">
        <v>23</v>
      </c>
      <c r="E17" s="113" t="s">
        <v>11</v>
      </c>
      <c r="F17" s="113" t="s">
        <v>19</v>
      </c>
    </row>
    <row r="18" spans="1:6">
      <c r="A18" s="107"/>
      <c r="B18" s="107"/>
      <c r="C18" s="108"/>
      <c r="D18" s="111"/>
      <c r="E18" s="113"/>
      <c r="F18" s="113"/>
    </row>
    <row r="19" spans="1:6">
      <c r="A19" s="109"/>
      <c r="B19" s="109"/>
      <c r="C19" s="110"/>
      <c r="D19" s="112"/>
      <c r="E19" s="113"/>
      <c r="F19" s="113"/>
    </row>
    <row r="20" spans="1:6">
      <c r="A20" s="99" t="s">
        <v>25</v>
      </c>
      <c r="B20" s="100"/>
      <c r="C20" s="101"/>
      <c r="D20" s="4">
        <v>50</v>
      </c>
      <c r="E20" s="9">
        <v>67097</v>
      </c>
      <c r="F20" s="9">
        <f>D20*E20</f>
        <v>3354850</v>
      </c>
    </row>
    <row r="21" spans="1:6">
      <c r="A21" s="99" t="s">
        <v>26</v>
      </c>
      <c r="B21" s="100"/>
      <c r="C21" s="101"/>
      <c r="D21" s="4">
        <v>350</v>
      </c>
      <c r="E21" s="9">
        <v>67097</v>
      </c>
      <c r="F21" s="9">
        <f t="shared" ref="F21:F28" si="13">D21*E21</f>
        <v>23483950</v>
      </c>
    </row>
    <row r="22" spans="1:6">
      <c r="A22" s="99" t="s">
        <v>27</v>
      </c>
      <c r="B22" s="100"/>
      <c r="C22" s="101"/>
      <c r="D22" s="4">
        <v>50</v>
      </c>
      <c r="E22" s="9">
        <v>36005</v>
      </c>
      <c r="F22" s="9">
        <f t="shared" si="13"/>
        <v>1800250</v>
      </c>
    </row>
    <row r="23" spans="1:6">
      <c r="A23" s="99" t="s">
        <v>28</v>
      </c>
      <c r="B23" s="100"/>
      <c r="C23" s="101"/>
      <c r="D23" s="4">
        <v>10</v>
      </c>
      <c r="E23" s="9">
        <v>75270</v>
      </c>
      <c r="F23" s="9">
        <f t="shared" si="13"/>
        <v>752700</v>
      </c>
    </row>
    <row r="24" spans="1:6">
      <c r="A24" s="99" t="s">
        <v>29</v>
      </c>
      <c r="B24" s="100"/>
      <c r="C24" s="101"/>
      <c r="D24" s="4">
        <v>7</v>
      </c>
      <c r="E24" s="9">
        <v>119085</v>
      </c>
      <c r="F24" s="9">
        <f t="shared" si="13"/>
        <v>833595</v>
      </c>
    </row>
    <row r="25" spans="1:6">
      <c r="A25" s="99" t="s">
        <v>30</v>
      </c>
      <c r="B25" s="100"/>
      <c r="C25" s="101"/>
      <c r="D25" s="4">
        <v>400</v>
      </c>
      <c r="E25" s="9">
        <v>23072</v>
      </c>
      <c r="F25" s="9">
        <f t="shared" si="13"/>
        <v>9228800</v>
      </c>
    </row>
    <row r="26" spans="1:6">
      <c r="A26" s="99" t="s">
        <v>31</v>
      </c>
      <c r="B26" s="100"/>
      <c r="C26" s="101"/>
      <c r="D26" s="4">
        <v>50</v>
      </c>
      <c r="E26" s="9">
        <v>27460</v>
      </c>
      <c r="F26" s="9">
        <f t="shared" si="13"/>
        <v>1373000</v>
      </c>
    </row>
    <row r="27" spans="1:6">
      <c r="A27" s="99" t="s">
        <v>32</v>
      </c>
      <c r="B27" s="100"/>
      <c r="C27" s="101"/>
      <c r="D27" s="4">
        <v>10</v>
      </c>
      <c r="E27" s="9">
        <v>50623</v>
      </c>
      <c r="F27" s="9">
        <f t="shared" si="13"/>
        <v>506230</v>
      </c>
    </row>
    <row r="28" spans="1:6">
      <c r="A28" s="99" t="s">
        <v>33</v>
      </c>
      <c r="B28" s="100"/>
      <c r="C28" s="101"/>
      <c r="D28" s="4">
        <v>300</v>
      </c>
      <c r="E28" s="9">
        <v>42488</v>
      </c>
      <c r="F28" s="9">
        <f t="shared" si="13"/>
        <v>12746400</v>
      </c>
    </row>
    <row r="29" spans="1:6">
      <c r="A29" s="102" t="s">
        <v>34</v>
      </c>
      <c r="B29" s="102"/>
      <c r="C29" s="102"/>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61054ae-16a7-47f6-b740-6ef6544c3a8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C06653B8C20B2459F17CB08CDF9B58E" ma:contentTypeVersion="17" ma:contentTypeDescription="Crear nuevo documento." ma:contentTypeScope="" ma:versionID="1e73238f898c5e44f81df7ef27b90020">
  <xsd:schema xmlns:xsd="http://www.w3.org/2001/XMLSchema" xmlns:xs="http://www.w3.org/2001/XMLSchema" xmlns:p="http://schemas.microsoft.com/office/2006/metadata/properties" xmlns:ns3="a61054ae-16a7-47f6-b740-6ef6544c3a80" xmlns:ns4="9e162d57-e815-4d6e-bd4d-2f348454052a" targetNamespace="http://schemas.microsoft.com/office/2006/metadata/properties" ma:root="true" ma:fieldsID="ff26c8e139fb9190d6979c47dc9d249e" ns3:_="" ns4:_="">
    <xsd:import namespace="a61054ae-16a7-47f6-b740-6ef6544c3a80"/>
    <xsd:import namespace="9e162d57-e815-4d6e-bd4d-2f348454052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1054ae-16a7-47f6-b740-6ef6544c3a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162d57-e815-4d6e-bd4d-2f34845405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6754CB-8671-4195-B965-D9B483621681}">
  <ds:schemaRefs>
    <ds:schemaRef ds:uri="http://schemas.microsoft.com/sharepoint/v3/contenttype/forms"/>
  </ds:schemaRefs>
</ds:datastoreItem>
</file>

<file path=customXml/itemProps2.xml><?xml version="1.0" encoding="utf-8"?>
<ds:datastoreItem xmlns:ds="http://schemas.openxmlformats.org/officeDocument/2006/customXml" ds:itemID="{C60D2AC9-71E3-4C99-9B42-A9F8AD858A88}">
  <ds:schemaRefs>
    <ds:schemaRef ds:uri="http://purl.org/dc/dcmitype/"/>
    <ds:schemaRef ds:uri="http://schemas.microsoft.com/office/2006/documentManagement/types"/>
    <ds:schemaRef ds:uri="http://www.w3.org/XML/1998/namespace"/>
    <ds:schemaRef ds:uri="9e162d57-e815-4d6e-bd4d-2f348454052a"/>
    <ds:schemaRef ds:uri="http://schemas.microsoft.com/office/2006/metadata/properties"/>
    <ds:schemaRef ds:uri="http://purl.org/dc/elements/1.1/"/>
    <ds:schemaRef ds:uri="a61054ae-16a7-47f6-b740-6ef6544c3a80"/>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E114FFB5-0A50-4DC6-B17E-0D19CDE37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1054ae-16a7-47f6-b740-6ef6544c3a80"/>
    <ds:schemaRef ds:uri="9e162d57-e815-4d6e-bd4d-2f34845405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2024-02-19T15:30:57Z</cp:lastPrinted>
  <dcterms:created xsi:type="dcterms:W3CDTF">2018-02-05T20:14:19Z</dcterms:created>
  <dcterms:modified xsi:type="dcterms:W3CDTF">2026-09-17T20:59:22Z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0x0101004C06653B8C20B2459F17CB08CDF9B58E</vt:lpwstr>
  </property>
</Properties>
</file>