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K:\Desktop\mejoramiento zonas verddes los olivos\"/>
    </mc:Choice>
  </mc:AlternateContent>
  <xr:revisionPtr revIDLastSave="0" documentId="8_{EA0D7E9D-9B3D-4A32-8B99-EEE11AA35F2C}" xr6:coauthVersionLast="47" xr6:coauthVersionMax="47" xr10:uidLastSave="{00000000-0000-0000-0000-000000000000}"/>
  <bookViews>
    <workbookView xWindow="-120" yWindow="-120" windowWidth="20730" windowHeight="11160" xr2:uid="{9AE3264A-4F30-4A54-A6E3-6C77BD4A72D9}"/>
  </bookViews>
  <sheets>
    <sheet name="PRESUPUESTO OFICIAL (Entida (2)"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0">'PRESUPUESTO OFICIAL (Entida (2)'!ERR</definedName>
    <definedName name="\X">#N/A</definedName>
    <definedName name="\Z" localSheetId="0">'PRESUPUESTO OFICIAL (Entida (2)'!ERR</definedName>
    <definedName name="\Z">#N/A</definedName>
    <definedName name="_________AFC1">[6]INV!$A$25:$D$28</definedName>
    <definedName name="_________AFC3">[6]INV!$F$25:$I$28</definedName>
    <definedName name="_________AFC5">[6]INV!$K$25:$N$28</definedName>
    <definedName name="_________APU221">#REF!</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pj51">#REF!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APU221">#REF!</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DMD1">#REF!</definedName>
    <definedName name="________key2" hidden="1">[8]INST!#REF!</definedName>
    <definedName name="________key3" hidden="1">#REF!</definedName>
    <definedName name="________MA2">#REF!</definedName>
    <definedName name="________PJ50">#REF!</definedName>
    <definedName name="________PJ51">#REF!</definedName>
    <definedName name="________rc">#REF!</definedName>
    <definedName name="________SBC1">[6]INV!$A$12:$D$15</definedName>
    <definedName name="________SBC3">[6]INV!$F$12:$I$15</definedName>
    <definedName name="________SBC5">[6]INV!$K$12:$N$15</definedName>
    <definedName name="_______AFC1" localSheetId="0">[6]INV!$A$25:$D$28</definedName>
    <definedName name="_______AFC1">[9]INV!$A$25:$D$28</definedName>
    <definedName name="_______AFC3" localSheetId="0">[6]INV!$F$25:$I$28</definedName>
    <definedName name="_______AFC3">[9]INV!$F$25:$I$28</definedName>
    <definedName name="_______AFC5" localSheetId="0">[6]INV!$K$25:$N$28</definedName>
    <definedName name="_______AFC5">[9]INV!$K$25:$N$28</definedName>
    <definedName name="_______APU221">#REF!</definedName>
    <definedName name="_______BGC1" localSheetId="0">[6]INV!$A$5:$D$8</definedName>
    <definedName name="_______BGC1">[9]INV!$A$5:$D$8</definedName>
    <definedName name="_______BGC3" localSheetId="0">[6]INV!$F$5:$I$8</definedName>
    <definedName name="_______BGC3">[9]INV!$F$5:$I$8</definedName>
    <definedName name="_______BGC5" localSheetId="0">[6]INV!$K$5:$N$8</definedName>
    <definedName name="_______BGC5">[9]INV!$K$5:$N$8</definedName>
    <definedName name="_______CAC1" localSheetId="0">[6]INV!$A$19:$D$22</definedName>
    <definedName name="_______CAC1">[9]INV!$A$19:$D$22</definedName>
    <definedName name="_______CAC3" localSheetId="0">[6]INV!$F$19:$I$22</definedName>
    <definedName name="_______CAC3">[9]INV!$F$19:$I$22</definedName>
    <definedName name="_______CAC5" localSheetId="0">[6]INV!$K$19:$N$22</definedName>
    <definedName name="_______CAC5">[9]INV!$K$19:$N$22</definedName>
    <definedName name="_______DMD1">#REF!</definedName>
    <definedName name="_______MA2">#REF!</definedName>
    <definedName name="_______PJ50">#REF!</definedName>
    <definedName name="_______pj51">#REF!</definedName>
    <definedName name="_______rc">#REF!</definedName>
    <definedName name="_______SBC1" localSheetId="0">[6]INV!$A$12:$D$15</definedName>
    <definedName name="_______SBC1">[9]INV!$A$12:$D$15</definedName>
    <definedName name="_______SBC3" localSheetId="0">[6]INV!$F$12:$I$15</definedName>
    <definedName name="_______SBC3">[9]INV!$F$12:$I$15</definedName>
    <definedName name="_______SBC5" localSheetId="0">[6]INV!$K$12:$N$15</definedName>
    <definedName name="_______SBC5">[9]INV!$K$12:$N$15</definedName>
    <definedName name="______AFC1" localSheetId="0">[6]INV!$A$25:$D$28</definedName>
    <definedName name="______AFC1">[9]INV!$A$25:$D$28</definedName>
    <definedName name="______AFC3" localSheetId="0">[6]INV!$F$25:$I$28</definedName>
    <definedName name="______AFC3">[9]INV!$F$25:$I$28</definedName>
    <definedName name="______AFC5" localSheetId="0">[6]INV!$K$25:$N$28</definedName>
    <definedName name="______AFC5">[9]INV!$K$25:$N$28</definedName>
    <definedName name="______APU221">#REF!</definedName>
    <definedName name="______BGC1" localSheetId="0">[6]INV!$A$5:$D$8</definedName>
    <definedName name="______BGC1">[9]INV!$A$5:$D$8</definedName>
    <definedName name="______BGC3" localSheetId="0">[6]INV!$F$5:$I$8</definedName>
    <definedName name="______BGC3">[9]INV!$F$5:$I$8</definedName>
    <definedName name="______BGC5" localSheetId="0">[6]INV!$K$5:$N$8</definedName>
    <definedName name="______BGC5">[9]INV!$K$5:$N$8</definedName>
    <definedName name="______CAC1" localSheetId="0">[6]INV!$A$19:$D$22</definedName>
    <definedName name="______CAC1">[9]INV!$A$19:$D$22</definedName>
    <definedName name="______CAC3" localSheetId="0">[6]INV!$F$19:$I$22</definedName>
    <definedName name="______CAC3">[9]INV!$F$19:$I$22</definedName>
    <definedName name="______CAC5" localSheetId="0">[6]INV!$K$19:$N$22</definedName>
    <definedName name="______CAC5">[9]INV!$K$19:$N$22</definedName>
    <definedName name="______DMD1">#REF!</definedName>
    <definedName name="______INF1">#REF!</definedName>
    <definedName name="______MA2">#REF!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 localSheetId="0">[6]INV!$A$12:$D$15</definedName>
    <definedName name="______SBC1">[9]INV!$A$12:$D$15</definedName>
    <definedName name="______SBC3" localSheetId="0">[6]INV!$F$12:$I$15</definedName>
    <definedName name="______SBC3">[9]INV!$F$12:$I$15</definedName>
    <definedName name="______SBC5" localSheetId="0">[6]INV!$K$12:$N$15</definedName>
    <definedName name="______SBC5">[9]INV!$K$12:$N$15</definedName>
    <definedName name="_____A20000">#REF!</definedName>
    <definedName name="_____A30000">#REF!</definedName>
    <definedName name="_____AFC1" localSheetId="0">[6]INV!$A$25:$D$28</definedName>
    <definedName name="_____AFC1">[9]INV!$A$25:$D$28</definedName>
    <definedName name="_____AFC3" localSheetId="0">[6]INV!$F$25:$I$28</definedName>
    <definedName name="_____AFC3">[9]INV!$F$25:$I$28</definedName>
    <definedName name="_____AFC5" localSheetId="0">[6]INV!$K$25:$N$28</definedName>
    <definedName name="_____AFC5">[9]INV!$K$25:$N$28</definedName>
    <definedName name="_____ane7" localSheetId="0">[10]!_xlbgnm.ane7</definedName>
    <definedName name="_____ane7">[10]!_xlbgnm.ane7</definedName>
    <definedName name="_____ane8" localSheetId="0">[10]!_xlbgnm.ane8</definedName>
    <definedName name="_____ane8">[10]!_xlbgnm.ane8</definedName>
    <definedName name="_____APU221">#REF!</definedName>
    <definedName name="_____Atp2">[11]EMPRESA!$F$22</definedName>
    <definedName name="_____BGC1" localSheetId="0">[6]INV!$A$5:$D$8</definedName>
    <definedName name="_____BGC1">[9]INV!$A$5:$D$8</definedName>
    <definedName name="_____BGC3" localSheetId="0">[6]INV!$F$5:$I$8</definedName>
    <definedName name="_____BGC3">[9]INV!$F$5:$I$8</definedName>
    <definedName name="_____BGC5" localSheetId="0">[6]INV!$K$5:$N$8</definedName>
    <definedName name="_____BGC5">[9]INV!$K$5:$N$8</definedName>
    <definedName name="_____CAC1" localSheetId="0">[6]INV!$A$19:$D$22</definedName>
    <definedName name="_____CAC1">[9]INV!$A$19:$D$22</definedName>
    <definedName name="_____CAC3" localSheetId="0">[6]INV!$F$19:$I$22</definedName>
    <definedName name="_____CAC3">[9]INV!$F$19:$I$22</definedName>
    <definedName name="_____CAC5" localSheetId="0">[6]INV!$K$19:$N$22</definedName>
    <definedName name="_____CAC5">[9]INV!$K$19:$N$22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MD1">#REF!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#REF!</definedName>
    <definedName name="_____OCD1">[12]Tablas!#REF!</definedName>
    <definedName name="_____OCI1">[12]Tablas!#REF!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 localSheetId="0">[6]INV!$A$12:$D$15</definedName>
    <definedName name="_____SBC1">[9]INV!$A$12:$D$15</definedName>
    <definedName name="_____SBC3" localSheetId="0">[6]INV!$F$12:$I$15</definedName>
    <definedName name="_____SBC3">[9]INV!$F$12:$I$15</definedName>
    <definedName name="_____SBC5" localSheetId="0">[6]INV!$K$12:$N$15</definedName>
    <definedName name="_____SBC5">[9]INV!$K$12:$N$15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17000">#REF!</definedName>
    <definedName name="____A20000">#REF!</definedName>
    <definedName name="____A30000">#REF!</definedName>
    <definedName name="____AFC1" localSheetId="0">[6]INV!$A$25:$D$28</definedName>
    <definedName name="____AFC1">[9]INV!$A$25:$D$28</definedName>
    <definedName name="____AFC3" localSheetId="0">[6]INV!$F$25:$I$28</definedName>
    <definedName name="____AFC3">[9]INV!$F$25:$I$28</definedName>
    <definedName name="____AFC5" localSheetId="0">[6]INV!$K$25:$N$28</definedName>
    <definedName name="____AFC5">[9]INV!$K$25:$N$28</definedName>
    <definedName name="____ane7" localSheetId="0">[14]!_xlbgnm.ane7</definedName>
    <definedName name="____ane7">[14]!_xlbgnm.ane7</definedName>
    <definedName name="____ane8" localSheetId="0">[14]!_xlbgnm.ane8</definedName>
    <definedName name="____ane8">[14]!_xlbgnm.ane8</definedName>
    <definedName name="____APU221">#REF!</definedName>
    <definedName name="____Atp2">[15]EMPRESA!$F$22</definedName>
    <definedName name="____BGC1" localSheetId="0">[6]INV!$A$5:$D$8</definedName>
    <definedName name="____BGC1">[9]INV!$A$5:$D$8</definedName>
    <definedName name="____BGC3" localSheetId="0">[6]INV!$F$5:$I$8</definedName>
    <definedName name="____BGC3">[9]INV!$F$5:$I$8</definedName>
    <definedName name="____BGC5" localSheetId="0">[6]INV!$K$5:$N$8</definedName>
    <definedName name="____BGC5">[9]INV!$K$5:$N$8</definedName>
    <definedName name="____CAC1" localSheetId="0">[6]INV!$A$19:$D$22</definedName>
    <definedName name="____CAC1">[9]INV!$A$19:$D$22</definedName>
    <definedName name="____CAC3" localSheetId="0">[6]INV!$F$19:$I$22</definedName>
    <definedName name="____CAC3">[9]INV!$F$19:$I$22</definedName>
    <definedName name="____CAC5" localSheetId="0">[6]INV!$K$19:$N$22</definedName>
    <definedName name="____CAC5">[9]INV!$K$19:$N$22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MD1">#REF!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#REF!</definedName>
    <definedName name="____OCD1">[12]Tablas!#REF!</definedName>
    <definedName name="____OCI1">[12]Tablas!#REF!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 localSheetId="0">[6]INV!$A$12:$D$15</definedName>
    <definedName name="____SBC1">[9]INV!$A$12:$D$15</definedName>
    <definedName name="____SBC3" localSheetId="0">[6]INV!$F$12:$I$15</definedName>
    <definedName name="____SBC3">[9]INV!$F$12:$I$15</definedName>
    <definedName name="____SBC5" localSheetId="0">[6]INV!$K$12:$N$15</definedName>
    <definedName name="____SBC5">[9]INV!$K$12:$N$15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A17000">#REF!</definedName>
    <definedName name="___A20000">#REF!</definedName>
    <definedName name="___A30000">#REF!</definedName>
    <definedName name="___AFC1" localSheetId="0">[6]INV!$A$25:$D$28</definedName>
    <definedName name="___AFC1">[9]INV!$A$25:$D$28</definedName>
    <definedName name="___AFC3" localSheetId="0">[6]INV!$F$25:$I$28</definedName>
    <definedName name="___AFC3">[9]INV!$F$25:$I$28</definedName>
    <definedName name="___AFC5" localSheetId="0">[6]INV!$K$25:$N$28</definedName>
    <definedName name="___AFC5">[9]INV!$K$25:$N$28</definedName>
    <definedName name="___ane7" localSheetId="0">[16]!_xlbgnm.ane7</definedName>
    <definedName name="___ane7">[16]!_xlbgnm.ane7</definedName>
    <definedName name="___ane8" localSheetId="0">[16]!_xlbgnm.ane8</definedName>
    <definedName name="___ane8">[16]!_xlbgnm.ane8</definedName>
    <definedName name="___APU221">#REF!</definedName>
    <definedName name="___Atp2">[17]EMPRESA!$F$22</definedName>
    <definedName name="___BGC1" localSheetId="0">[6]INV!$A$5:$D$8</definedName>
    <definedName name="___BGC1">[9]INV!$A$5:$D$8</definedName>
    <definedName name="___BGC3" localSheetId="0">[6]INV!$F$5:$I$8</definedName>
    <definedName name="___BGC3">[9]INV!$F$5:$I$8</definedName>
    <definedName name="___BGC5" localSheetId="0">[6]INV!$K$5:$N$8</definedName>
    <definedName name="___BGC5">[9]INV!$K$5:$N$8</definedName>
    <definedName name="___CAC1" localSheetId="0">[6]INV!$A$19:$D$22</definedName>
    <definedName name="___CAC1">[9]INV!$A$19:$D$22</definedName>
    <definedName name="___CAC3" localSheetId="0">[6]INV!$F$19:$I$22</definedName>
    <definedName name="___CAC3">[9]INV!$F$19:$I$22</definedName>
    <definedName name="___CAC5" localSheetId="0">[6]INV!$K$19:$N$22</definedName>
    <definedName name="___CAC5">[9]INV!$K$19:$N$22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MD1">#REF!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EST12">#REF!</definedName>
    <definedName name="___ICP1">[12]Tablas!#REF!</definedName>
    <definedName name="___INF1">#REF!</definedName>
    <definedName name="___key2" hidden="1">[8]INST!#REF!</definedName>
    <definedName name="___key3" hidden="1">#REF!</definedName>
    <definedName name="___key31" hidden="1">#REF!</definedName>
    <definedName name="___LEY80">#REF!</definedName>
    <definedName name="___MA2">#REF!</definedName>
    <definedName name="___OCD1">[12]Tablas!#REF!</definedName>
    <definedName name="___OCI1">[12]Tablas!#REF!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 localSheetId="0">[6]INV!$A$12:$D$15</definedName>
    <definedName name="___SBC1">[9]INV!$A$12:$D$15</definedName>
    <definedName name="___SBC3" localSheetId="0">[6]INV!$F$12:$I$15</definedName>
    <definedName name="___SBC3">[9]INV!$F$12:$I$15</definedName>
    <definedName name="___SBC5" localSheetId="0">[6]INV!$K$12:$N$15</definedName>
    <definedName name="___SBC5">[9]INV!$K$12:$N$15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123Graph_A" localSheetId="0" hidden="1">#REF!</definedName>
    <definedName name="__123Graph_A">[18]AIU!$D$338:$D$357</definedName>
    <definedName name="__123Graph_Acaja">[18]EVA!$D$39:$AD$39</definedName>
    <definedName name="__123Graph_ACart_AnticAdic">[18]EVA!$F$95:$I$95</definedName>
    <definedName name="__123Graph_AFACTURAC">[18]Program!$B$120:$Y$120</definedName>
    <definedName name="__123Graph_AGraph2">[18]AIU!$D$338:$D$357</definedName>
    <definedName name="__123Graph_AMAIN" hidden="1">'[19]ETAPA 50 SMMLV'!#REF!</definedName>
    <definedName name="__123Graph_B" hidden="1">#REF!</definedName>
    <definedName name="__123Graph_Bcaja">[18]EVA!$D$56:$AD$56</definedName>
    <definedName name="__123Graph_BCart_AnticAdic">[18]EVA!$F$96:$I$96</definedName>
    <definedName name="__123Graph_BMAIN" hidden="1">'[19]ETAPA 50 SMMLV'!#REF!</definedName>
    <definedName name="__123Graph_Ccaja">[18]EVA!$D$58:$AD$58</definedName>
    <definedName name="__123Graph_CCart_AnticAdic">[18]EVA!$F$97:$I$97</definedName>
    <definedName name="__123Graph_Dcaja">[18]EVA!$D$61:$AD$61</definedName>
    <definedName name="__123Graph_DCart_AnticAdic">[18]EVA!$F$99:$I$99</definedName>
    <definedName name="__123Graph_ECart_AnticAdic">[18]EVA!$F$99:$I$99</definedName>
    <definedName name="__123Graph_LBL_ACart_AnticAdic">[18]EVA!$J$95:$K$95</definedName>
    <definedName name="__123Graph_LBL_Ccaja">[18]EVA!$D$58:$AD$58</definedName>
    <definedName name="__123Graph_LBL_DCart_AnticAdic">[18]EVA!$F$98:$I$98</definedName>
    <definedName name="__123Graph_X">[18]AIU!$C$338:$C$357</definedName>
    <definedName name="__123Graph_Xcaja">[18]EVA!$D$6:$AD$6</definedName>
    <definedName name="__123Graph_XMAIN" hidden="1">'[19]ETAPA 50 SMMLV'!#REF!</definedName>
    <definedName name="__A17000">#REF!</definedName>
    <definedName name="__A20000">#REF!</definedName>
    <definedName name="__A30000">#REF!</definedName>
    <definedName name="__AFC1" localSheetId="0">[6]INV!$A$25:$D$28</definedName>
    <definedName name="__AFC1">[9]INV!$A$25:$D$28</definedName>
    <definedName name="__AFC3" localSheetId="0">[6]INV!$F$25:$I$28</definedName>
    <definedName name="__AFC3">[9]INV!$F$25:$I$28</definedName>
    <definedName name="__AFC5" localSheetId="0">[6]INV!$K$25:$N$28</definedName>
    <definedName name="__AFC5">[9]INV!$K$25:$N$28</definedName>
    <definedName name="__aiu2">[20]AIU!$J$105</definedName>
    <definedName name="__ane7" localSheetId="0">[14]!_xlbgnm.ane7</definedName>
    <definedName name="__ane7">[14]!_xlbgnm.ane7</definedName>
    <definedName name="__ane8" localSheetId="0">[14]!_xlbgnm.ane8</definedName>
    <definedName name="__ane8">[14]!_xlbgnm.ane8</definedName>
    <definedName name="__APU221">#REF!</definedName>
    <definedName name="__APU465" localSheetId="0">[21]!absc</definedName>
    <definedName name="__APU465">[21]!absc</definedName>
    <definedName name="__Atp2">[22]EMPRESA!$F$22</definedName>
    <definedName name="__B104067">#REF!</definedName>
    <definedName name="__B93008">#REF!</definedName>
    <definedName name="__BGC1" localSheetId="0">[6]INV!$A$5:$D$8</definedName>
    <definedName name="__BGC1">[9]INV!$A$5:$D$8</definedName>
    <definedName name="__BGC3" localSheetId="0">[6]INV!$F$5:$I$8</definedName>
    <definedName name="__BGC3">[9]INV!$F$5:$I$8</definedName>
    <definedName name="__BGC5" localSheetId="0">[6]INV!$K$5:$N$8</definedName>
    <definedName name="__BGC5">[9]INV!$K$5:$N$8</definedName>
    <definedName name="__CAC1" localSheetId="0">[6]INV!$A$19:$D$22</definedName>
    <definedName name="__CAC1">[9]INV!$A$19:$D$22</definedName>
    <definedName name="__CAC3" localSheetId="0">[6]INV!$F$19:$I$22</definedName>
    <definedName name="__CAC3">[9]INV!$F$19:$I$22</definedName>
    <definedName name="__CAC5" localSheetId="0">[6]INV!$K$19:$N$22</definedName>
    <definedName name="__CAC5">[9]INV!$K$19:$N$22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128899">#REF!</definedName>
    <definedName name="__D2103" localSheetId="0" hidden="1">{#N/A,#N/A,FALSE,"Hoja1";#N/A,#N/A,FALSE,"Hoja2"}</definedName>
    <definedName name="__D2103" hidden="1">{#N/A,#N/A,FALSE,"Hoja1";#N/A,#N/A,FALSE,"Hoja2"}</definedName>
    <definedName name="__D2105" localSheetId="0" hidden="1">{#N/A,#N/A,FALSE,"Hoja1";#N/A,#N/A,FALSE,"Hoja2"}</definedName>
    <definedName name="__D2105" hidden="1">{#N/A,#N/A,FALSE,"Hoja1";#N/A,#N/A,FALSE,"Hoja2"}</definedName>
    <definedName name="__D2115" localSheetId="0" hidden="1">{#N/A,#N/A,FALSE,"Hoja1";#N/A,#N/A,FALSE,"Hoja2"}</definedName>
    <definedName name="__D2115" hidden="1">{#N/A,#N/A,FALSE,"Hoja1";#N/A,#N/A,FALSE,"Hoja2"}</definedName>
    <definedName name="__D77032">#REF!</definedName>
    <definedName name="__DCI1">[12]Tablas!#REF!</definedName>
    <definedName name="__DDS1">[12]Tablas!#REF!</definedName>
    <definedName name="__DGO1">[12]Tablas!#REF!</definedName>
    <definedName name="__DGP1">[12]Tablas!#REF!</definedName>
    <definedName name="__DIJ1">[12]Tablas!#REF!</definedName>
    <definedName name="__DMD1">#REF!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eqp27">#REF!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'PRESUPUESTO OFICIAL (Entida (2)'!ERR</definedName>
    <definedName name="__F">#N/A</definedName>
    <definedName name="__FC">#REF!</definedName>
    <definedName name="__FOR1">#REF!</definedName>
    <definedName name="__FS01" localSheetId="0">'PRESUPUESTO OFICIAL (Entida (2)'!ERR</definedName>
    <definedName name="__FS01">#N/A</definedName>
    <definedName name="__ICP1">[12]Tablas!#REF!</definedName>
    <definedName name="__inf1">#REF!</definedName>
    <definedName name="__key2" hidden="1">[23]INST!#REF!</definedName>
    <definedName name="__key21" hidden="1">[8]INST!#REF!</definedName>
    <definedName name="__key3" hidden="1">#REF!</definedName>
    <definedName name="__key31" hidden="1">#REF!</definedName>
    <definedName name="__LEY80">#REF!</definedName>
    <definedName name="__MA2">#REF!</definedName>
    <definedName name="__mun2">[24]PESOS!#REF!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[12]Tablas!#REF!</definedName>
    <definedName name="__OCI1">[12]Tablas!#REF!</definedName>
    <definedName name="__Pa1">'[25]Paral. 1'!$E$1:$E$65536</definedName>
    <definedName name="__Pa2">'[25]Paral. 2'!$E$1:$E$65536</definedName>
    <definedName name="__Pa3">'[25]Paral. 3'!$E$1:$E$65536</definedName>
    <definedName name="__Pa4">[25]Paral.4!$E$1:$E$65536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c">#REF!</definedName>
    <definedName name="__ref4">#REF!</definedName>
    <definedName name="__SBC1" localSheetId="0">[6]INV!$A$12:$D$15</definedName>
    <definedName name="__SBC1">[9]INV!$A$12:$D$15</definedName>
    <definedName name="__SBC3" localSheetId="0">[6]INV!$F$12:$I$15</definedName>
    <definedName name="__SBC3">[9]INV!$F$12:$I$15</definedName>
    <definedName name="__SBC5" localSheetId="0">[6]INV!$K$12:$N$15</definedName>
    <definedName name="__SBC5">[9]INV!$K$12:$N$15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_xz2">#REF!</definedName>
    <definedName name="_1">#REF!</definedName>
    <definedName name="_1__123Graph_ACart_Utilidad">[18]EVA!$F$104:$I$104</definedName>
    <definedName name="_1_25">[13]Tablas!#REF!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_123Graph_BCart_Utilidad">[18]EVA!$F$105:$I$105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[18]EVA!$F$106:$I$106</definedName>
    <definedName name="_3ane_o10">#REF!</definedName>
    <definedName name="_4__123Graph_LBL_ACart_Utilidad">[18]EVA!$F$109:$I$109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5__123Graph_LBL_BCart_Utilidad">[18]EVA!$F$110:$I$110</definedName>
    <definedName name="_6">#REF!</definedName>
    <definedName name="_6__123Graph_LBL_CCart_Utilidad">[18]EVA!$F$111:$I$111</definedName>
    <definedName name="_7__123Graph_XCart_Utilidad">[18]EVA!$F$103:$I$103</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51140">#REF!</definedName>
    <definedName name="_A25115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C2" localSheetId="0" hidden="1">{#N/A,#N/A,FALSE,"GP01";#N/A,#N/A,FALSE,"GP02";#N/A,#N/A,FALSE,"GP03";#N/A,#N/A,FALSE,"GP04";#N/A,#N/A,FALSE,"GP05";#N/A,#N/A,FALSE,"GP06";#N/A,#N/A,FALSE,"GP07";#N/A,#N/A,FALSE,"GP08";#N/A,#N/A,FALSE,"GP09";#N/A,#N/A,FALSE,"GP10";#N/A,#N/A,FALSE,"GP11";#N/A,#N/A,FALSE,"GP12"}</definedName>
    <definedName name="_AC2" hidden="1">{#N/A,#N/A,FALSE,"GP01";#N/A,#N/A,FALSE,"GP02";#N/A,#N/A,FALSE,"GP03";#N/A,#N/A,FALSE,"GP04";#N/A,#N/A,FALSE,"GP05";#N/A,#N/A,FALSE,"GP06";#N/A,#N/A,FALSE,"GP07";#N/A,#N/A,FALSE,"GP08";#N/A,#N/A,FALSE,"GP09";#N/A,#N/A,FALSE,"GP10";#N/A,#N/A,FALSE,"GP11";#N/A,#N/A,FALSE,"GP12"}</definedName>
    <definedName name="_AFC1" localSheetId="0">[6]INV!$A$25:$D$28</definedName>
    <definedName name="_AFC1">[9]INV!$A$25:$D$28</definedName>
    <definedName name="_AFC3" localSheetId="0">[6]INV!$F$25:$I$28</definedName>
    <definedName name="_AFC3">[9]INV!$F$25:$I$28</definedName>
    <definedName name="_AFC5" localSheetId="0">[6]INV!$K$25:$N$28</definedName>
    <definedName name="_AFC5">[9]INV!$K$25:$N$28</definedName>
    <definedName name="_AFI10">#REF!</definedName>
    <definedName name="_aiu2">[20]AIU!$J$105</definedName>
    <definedName name="_ALM1">#REF!</definedName>
    <definedName name="_AND1">#REF!</definedName>
    <definedName name="_ane7" localSheetId="0">[14]!_xlbgnm.ane7</definedName>
    <definedName name="_ane7">[14]!_xlbgnm.ane7</definedName>
    <definedName name="_ane8" localSheetId="0">[14]!_xlbgnm.ane8</definedName>
    <definedName name="_ane8">[14]!_xlbgnm.ane8</definedName>
    <definedName name="_APU221">#REF!</definedName>
    <definedName name="_APU465" localSheetId="0">[21]!absc</definedName>
    <definedName name="_APU465">[21]!absc</definedName>
    <definedName name="_Atp2">[22]EMPRESA!$F$22</definedName>
    <definedName name="_B104067">#REF!</definedName>
    <definedName name="_B104068">#REF!</definedName>
    <definedName name="_B1040681">#REF!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93008">#REF!</definedName>
    <definedName name="_B93009">#REF!</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[6]INV!$A$5:$D$8</definedName>
    <definedName name="_BGC1">[9]INV!$A$5:$D$8</definedName>
    <definedName name="_BGC3" localSheetId="0">[6]INV!$F$5:$I$8</definedName>
    <definedName name="_BGC3">[9]INV!$F$5:$I$8</definedName>
    <definedName name="_BGC5" localSheetId="0">[6]INV!$K$5:$N$8</definedName>
    <definedName name="_BGC5">[9]INV!$K$5:$N$8</definedName>
    <definedName name="_CAC1" localSheetId="0">[6]INV!$A$19:$D$22</definedName>
    <definedName name="_CAC1">[9]INV!$A$19:$D$22</definedName>
    <definedName name="_CAC3" localSheetId="0">[6]INV!$F$19:$I$22</definedName>
    <definedName name="_CAC3">[9]INV!$F$19:$I$22</definedName>
    <definedName name="_CAC5" localSheetId="0">[6]INV!$K$19:$N$22</definedName>
    <definedName name="_CAC5">[9]INV!$K$19:$N$22</definedName>
    <definedName name="_CAP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D128899">#REF!</definedName>
    <definedName name="_D128900">#REF!</definedName>
    <definedName name="_d129000">#REF!</definedName>
    <definedName name="_D2103" localSheetId="0" hidden="1">{#N/A,#N/A,FALSE,"Hoja1";#N/A,#N/A,FALSE,"Hoja2"}</definedName>
    <definedName name="_D2103" hidden="1">{#N/A,#N/A,FALSE,"Hoja1";#N/A,#N/A,FALSE,"Hoja2"}</definedName>
    <definedName name="_D2105" localSheetId="0" hidden="1">{#N/A,#N/A,FALSE,"Hoja1";#N/A,#N/A,FALSE,"Hoja2"}</definedName>
    <definedName name="_D2105" hidden="1">{#N/A,#N/A,FALSE,"Hoja1";#N/A,#N/A,FALSE,"Hoja2"}</definedName>
    <definedName name="_D2115" localSheetId="0" hidden="1">{#N/A,#N/A,FALSE,"Hoja1";#N/A,#N/A,FALSE,"Hoja2"}</definedName>
    <definedName name="_D2115" hidden="1">{#N/A,#N/A,FALSE,"Hoja1";#N/A,#N/A,FALSE,"Hoja2"}</definedName>
    <definedName name="_D77032">#REF!</definedName>
    <definedName name="_d77033">#REF!</definedName>
    <definedName name="_D770333">#REF!</definedName>
    <definedName name="_DCI1">[12]Tablas!#REF!</definedName>
    <definedName name="_DDS1">[12]Tablas!#REF!</definedName>
    <definedName name="_DGO1">[12]Tablas!#REF!</definedName>
    <definedName name="_DGP1">[12]Tablas!#REF!</definedName>
    <definedName name="_DIJ1">[12]Tablas!#REF!</definedName>
    <definedName name="_DMD1">#REF!</definedName>
    <definedName name="_DPI1">[12]Tablas!#REF!</definedName>
    <definedName name="_DPY1">[12]Tablas!#REF!</definedName>
    <definedName name="_DRI1">[12]Tablas!#REF!</definedName>
    <definedName name="_DRL1">[12]Tablas!#REF!</definedName>
    <definedName name="_DSP1">[12]Tablas!#REF!</definedName>
    <definedName name="_E">#REF!</definedName>
    <definedName name="_ECP1">[12]Tablas!#REF!</definedName>
    <definedName name="_EQP1">#REF!</definedName>
    <definedName name="_EQP2">#REF!</definedName>
    <definedName name="_eqp27">#REF!</definedName>
    <definedName name="_EQP3">#REF!</definedName>
    <definedName name="_EQP4">#REF!</definedName>
    <definedName name="_ES1">#N/A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'PRESUPUESTO OFICIAL (Entida (2)'!ERR</definedName>
    <definedName name="_F">#N/A</definedName>
    <definedName name="_F10">#REF!</definedName>
    <definedName name="_FC">#REF!</definedName>
    <definedName name="_FF1">#N/A</definedName>
    <definedName name="_Fill" hidden="1">#REF!</definedName>
    <definedName name="_xlnm._FilterDatabase" localSheetId="0" hidden="1">'PRESUPUESTO OFICIAL (Entida (2)'!$I$10:$I$26</definedName>
    <definedName name="_FOR1">#REF!</definedName>
    <definedName name="_FS01" localSheetId="0">'PRESUPUESTO OFICIAL (Entida (2)'!ERR</definedName>
    <definedName name="_FS01">#N/A</definedName>
    <definedName name="_FSO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GG1">#N/A</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[12]Tablas!#REF!</definedName>
    <definedName name="_IMP1">#REF!</definedName>
    <definedName name="_INF1">#REF!</definedName>
    <definedName name="_IPC2002">#REF!</definedName>
    <definedName name="_IVA1">#REF!</definedName>
    <definedName name="_J1">#N/A</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ay1" hidden="1">#REF!</definedName>
    <definedName name="_Key1" hidden="1">#REF!</definedName>
    <definedName name="_Key11" hidden="1">[26]INST!#REF!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14">#REF!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AT1111">#REF!</definedName>
    <definedName name="_MAT170">#REF!</definedName>
    <definedName name="_MAT171">#REF!</definedName>
    <definedName name="_MAT832">#REF!</definedName>
    <definedName name="_MOD1">#REF!</definedName>
    <definedName name="_mun2" localSheetId="0">[24]PESOS!#REF!</definedName>
    <definedName name="_mun2">#REF!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[12]Tablas!#REF!</definedName>
    <definedName name="_OCI1">[12]Tablas!#REF!</definedName>
    <definedName name="_Order1" localSheetId="0" hidden="1">0</definedName>
    <definedName name="_Order1" hidden="1">255</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'[25]Paral. 1'!$E$1:$E$65536</definedName>
    <definedName name="_Pa2">'[25]Paral. 2'!$E$1:$E$65536</definedName>
    <definedName name="_Pa3">'[25]Paral. 3'!$E$1:$E$65536</definedName>
    <definedName name="_Pa4">[25]Paral.4!$E$1:$E$65536</definedName>
    <definedName name="_Parse_Out" localSheetId="0" hidden="1">'[3]7422CW00'!#REF!</definedName>
    <definedName name="_Parse_Out">#REF!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4">#REF!</definedName>
    <definedName name="_Regression_Out" hidden="1">#REF!</definedName>
    <definedName name="_Regression_X" hidden="1">#REF!</definedName>
    <definedName name="_Regression_Y" hidden="1">#REF!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EWQ">#REF!</definedName>
    <definedName name="_REWQ1">#REF!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c1">'[27]RESUMEN CMA'!$B$39</definedName>
    <definedName name="_SBC1" localSheetId="0">[6]INV!$A$12:$D$15</definedName>
    <definedName name="_SBC1">[9]INV!$A$12:$D$15</definedName>
    <definedName name="_SBC3" localSheetId="0">[6]INV!$F$12:$I$15</definedName>
    <definedName name="_SBC3">[9]INV!$F$12:$I$15</definedName>
    <definedName name="_SBC5" localSheetId="0">[6]INV!$K$12:$N$15</definedName>
    <definedName name="_SBC5">[9]INV!$K$12:$N$15</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le1_In1">#REF!</definedName>
    <definedName name="_Table1_Out">#REF!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localSheetId="0" hidden="1">{"via1",#N/A,TRUE,"general";"via2",#N/A,TRUE,"general";"via3",#N/A,TRUE,"general"}</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PP">#REF!</definedName>
    <definedName name="a" localSheetId="0">'[28]DUB-823'!#REF!</definedName>
    <definedName name="A">#REF!</definedName>
    <definedName name="A._PRODUCCION">[29]GP05!#REF!</definedName>
    <definedName name="A.1">#REF!</definedName>
    <definedName name="A.I.U2">#REF!</definedName>
    <definedName name="A.PVC">'[30]factores A.N.'!$M$7:$M$33</definedName>
    <definedName name="A_1">#REF!</definedName>
    <definedName name="A_impresión_IM">#REF!</definedName>
    <definedName name="A0">#REF!</definedName>
    <definedName name="a1..056">#REF!</definedName>
    <definedName name="A18A200">[31]ESPEC!#REF!</definedName>
    <definedName name="A1S">#REF!</definedName>
    <definedName name="A1XO56">#REF!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31Plano">#REF!</definedName>
    <definedName name="aa" localSheetId="0">'PRESUPUESTO OFICIAL (Entida (2)'!ERR</definedName>
    <definedName name="Aa">#REF!</definedName>
    <definedName name="AAA" localSheetId="0">'PRESUPUESTO OFICIAL (Entida (2)'!ERR</definedName>
    <definedName name="aaa">#REF!</definedName>
    <definedName name="AAAAA">#REF!</definedName>
    <definedName name="aaaaaa">[32]otros!$C$5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0">[6]AASHTO!$A$14:$F$17</definedName>
    <definedName name="AAC">[9]AASHTO!$A$14:$F$17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 localSheetId="0">[6]AASHTO!$A$2:$F$5</definedName>
    <definedName name="ABG">[9]AASHTO!$A$2:$F$5</definedName>
    <definedName name="ABNA">#REF!</definedName>
    <definedName name="absc">#N/A</definedName>
    <definedName name="absc_">#REF!</definedName>
    <definedName name="absc_1">#REF!</definedName>
    <definedName name="absc1" localSheetId="0">[33]!absc</definedName>
    <definedName name="absc1">[34]!absc</definedName>
    <definedName name="Ac">#REF!</definedName>
    <definedName name="AccessDatabase" hidden="1">"C:\C-314\VOLUMENES\volfin4.mdb"</definedName>
    <definedName name="ACER">#REF!</definedName>
    <definedName name="ACERO_DE_REFUERZO_60000">'[35]Acero de 60.000psi'!$I$53</definedName>
    <definedName name="ACOM">#N/A</definedName>
    <definedName name="acpm">5000</definedName>
    <definedName name="ACT">#REF!</definedName>
    <definedName name="ACT_COMP">#REF!</definedName>
    <definedName name="ACT_COMP2">#REF!</definedName>
    <definedName name="ACT_CONT">#REF!</definedName>
    <definedName name="ACT_CONT2">#REF!</definedName>
    <definedName name="Acta" localSheetId="0" hidden="1">{#N/A,#N/A,FALSE,"GP01";#N/A,#N/A,FALSE,"GP02";#N/A,#N/A,FALSE,"GP03";#N/A,#N/A,FALSE,"GP04";#N/A,#N/A,FALSE,"GP05";#N/A,#N/A,FALSE,"GP06";#N/A,#N/A,FALSE,"GP07";#N/A,#N/A,FALSE,"GP08";#N/A,#N/A,FALSE,"GP09";#N/A,#N/A,FALSE,"GP10";#N/A,#N/A,FALSE,"GP11";#N/A,#N/A,FALSE,"GP12"}</definedName>
    <definedName name="Acta" hidden="1">{#N/A,#N/A,FALSE,"GP01";#N/A,#N/A,FALSE,"GP02";#N/A,#N/A,FALSE,"GP03";#N/A,#N/A,FALSE,"GP04";#N/A,#N/A,FALSE,"GP05";#N/A,#N/A,FALSE,"GP06";#N/A,#N/A,FALSE,"GP07";#N/A,#N/A,FALSE,"GP08";#N/A,#N/A,FALSE,"GP09";#N/A,#N/A,FALSE,"GP10";#N/A,#N/A,FALSE,"GP11";#N/A,#N/A,FALSE,"GP12"}</definedName>
    <definedName name="ACTIVIDAD">#REF!</definedName>
    <definedName name="Actividades">#REF!</definedName>
    <definedName name="ACTIVO_NUEVO_ACUEDUCTO">#REF!</definedName>
    <definedName name="ACTIVO_NUEVO_ALCANTARILLADO">#REF!</definedName>
    <definedName name="ACTIVOS_ACUEDUCTO">#REF!</definedName>
    <definedName name="ACTIVOS_ALCANTARILLADO">#REF!</definedName>
    <definedName name="actores">#REF!</definedName>
    <definedName name="ACTV">#REF!</definedName>
    <definedName name="acumulado">'[36]Reservas de Petróleo'!$A$2,'[36]Reservas de Petróleo'!$A$1,'[36]Reservas de Petróleo'!$D$4,'[36]Reservas de Petróleo'!$E$1:$E$65536</definedName>
    <definedName name="Ad">#REF!</definedName>
    <definedName name="adasd">#REF!</definedName>
    <definedName name="ADFA">#REF!</definedName>
    <definedName name="ADFE">#N/A</definedName>
    <definedName name="ADFGSDB" localSheetId="0" hidden="1">{"via1",#N/A,TRUE,"general";"via2",#N/A,TRUE,"general";"via3",#N/A,TRUE,"general"}</definedName>
    <definedName name="ADFGSDB" hidden="1">{"via1",#N/A,TRUE,"general";"via2",#N/A,TRUE,"general";"via3",#N/A,TRUE,"general"}</definedName>
    <definedName name="ADM" localSheetId="0">[32]otros!$C$2</definedName>
    <definedName name="Adm">[37]PRESUPUESTO!$F$29</definedName>
    <definedName name="administrador" localSheetId="0">[38]Informacion!$B$15</definedName>
    <definedName name="administrador">[39]Informacion!$B$15</definedName>
    <definedName name="ADMON">#REF!</definedName>
    <definedName name="ADMON1">#REF!</definedName>
    <definedName name="ado">'[40]Equipo_Trans '!$A$1:$A$51</definedName>
    <definedName name="adoc1" localSheetId="0">[33]!absc</definedName>
    <definedName name="adoc1">[34]!absc</definedName>
    <definedName name="ADOC125" localSheetId="0">[41]!absc</definedName>
    <definedName name="ADOC125">[41]!absc</definedName>
    <definedName name="adoq" localSheetId="0">[42]!absc</definedName>
    <definedName name="adoq">[42]!absc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0" hidden="1">{"via1",#N/A,TRUE,"general";"via2",#N/A,TRUE,"general";"via3",#N/A,TRUE,"general"}</definedName>
    <definedName name="aefa" hidden="1">{"via1",#N/A,TRUE,"general";"via2",#N/A,TRUE,"general";"via3",#N/A,TRUE,"general"}</definedName>
    <definedName name="AER">#N/A</definedName>
    <definedName name="Af">#REF!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#REF!</definedName>
    <definedName name="agdsgg" localSheetId="0" hidden="1">{"via1",#N/A,TRUE,"general";"via2",#N/A,TRUE,"general";"via3",#N/A,TRUE,"general"}</definedName>
    <definedName name="agdsgg" hidden="1">{"via1",#N/A,TRUE,"general";"via2",#N/A,TRUE,"general";"via3",#N/A,TRUE,"general"}</definedName>
    <definedName name="Ah">#REF!</definedName>
    <definedName name="ahe">#REF!</definedName>
    <definedName name="AHER">[43]HER!$A:$C</definedName>
    <definedName name="ahgsf">#REF!</definedName>
    <definedName name="Ai">#REF!</definedName>
    <definedName name="aida">#REF!</definedName>
    <definedName name="aida1">#REF!</definedName>
    <definedName name="aiu">#REF!</definedName>
    <definedName name="AIU_01">#REF!</definedName>
    <definedName name="AIU_1">#REF!</definedName>
    <definedName name="AIU_2">#REF!</definedName>
    <definedName name="aj">#REF!</definedName>
    <definedName name="AjustDelAIU">#REF!</definedName>
    <definedName name="Ak">#REF!</definedName>
    <definedName name="alam">#REF!</definedName>
    <definedName name="alc" localSheetId="0">[44]!absc</definedName>
    <definedName name="alc">[44]!absc</definedName>
    <definedName name="AlcanceProyecto">#REF!</definedName>
    <definedName name="ALM">#REF!</definedName>
    <definedName name="ALTO">[45]Tabla!$A$1:$A$5</definedName>
    <definedName name="Am">#REF!</definedName>
    <definedName name="AMAT">[43]MAT!$A:$C</definedName>
    <definedName name="Amount">#REF!</definedName>
    <definedName name="An">#REF!</definedName>
    <definedName name="ANALISIS__DE__PRECIOS__UNITARIOS">#REF!</definedName>
    <definedName name="ANCLAJE">'[46]MC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[47]COMPARATIVO!#REF!</definedName>
    <definedName name="anexo8">#REF!</definedName>
    <definedName name="anexo9">#REF!</definedName>
    <definedName name="anexů7">#REF!</definedName>
    <definedName name="anscount">1</definedName>
    <definedName name="ANTI">#REF!</definedName>
    <definedName name="Antic" localSheetId="0">[48]BASES!$B$33</definedName>
    <definedName name="Antic">[49]BASES!$B$33</definedName>
    <definedName name="ANTICIPO" localSheetId="0">[50]BASES!$B$33</definedName>
    <definedName name="ANTICIPO">[51]BASES!$B$33</definedName>
    <definedName name="Añ">#REF!</definedName>
    <definedName name="AÑO">[32]PRESUPUESTO!$D$13</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 localSheetId="0">'[52]Res-Accide-10'!$R$2:$R$7</definedName>
    <definedName name="AÑOWUIE">'[53]Res-Accide-10'!$R$2:$R$7</definedName>
    <definedName name="Ao">#REF!</definedName>
    <definedName name="AOQ">#REF!</definedName>
    <definedName name="Ap">#REF!</definedName>
    <definedName name="apaiy">#REF!</definedName>
    <definedName name="AparatoSanitarios">'[54]8_Aparato'!$A$6:$K$840</definedName>
    <definedName name="APELLIDOS">#REF!</definedName>
    <definedName name="APER">[43]PER!$A:$C</definedName>
    <definedName name="API">#REF!</definedName>
    <definedName name="APR">[55]dts!$B$25</definedName>
    <definedName name="APU" localSheetId="0">[56]!absc</definedName>
    <definedName name="APU">[57]MATERIALES!$A$10:$A$12</definedName>
    <definedName name="APU_directos">#REF!</definedName>
    <definedName name="APU221.1">#REF!</definedName>
    <definedName name="APU221.2">#REF!</definedName>
    <definedName name="APUS">#REF!</definedName>
    <definedName name="aq" localSheetId="0">'PRESUPUESTO OFICIAL (Entida (2)'!ERR</definedName>
    <definedName name="Aq">#REF!</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NCEL">#REF!</definedName>
    <definedName name="AREA" localSheetId="0">#REF!</definedName>
    <definedName name="area">[58]Hoja1!$C$16</definedName>
    <definedName name="_xlnm.Extract">#REF!</definedName>
    <definedName name="_xlnm.Print_Area" localSheetId="0">'PRESUPUESTO OFICIAL (Entida (2)'!$A$1:$L$40</definedName>
    <definedName name="_xlnm.Print_Area">#N/A</definedName>
    <definedName name="areaapto">[58]Hoja1!$E$20</definedName>
    <definedName name="AreaLimpiar">'[59]Info-Portaf'!$N$4,'[59]Info-Portaf'!$C$10:$AE$24,'[59]Info-Portaf'!$C$26:$AE$28,'[59]Info-Portaf'!$C$31:$AE$40,'[59]Info-Portaf'!$C$41:$H$41,'[59]Info-Portaf'!$C$42:$AE$51,'[59]Info-Portaf'!$C$53:$AE$54,'[59]Info-Portaf'!$C$57:$AE$57,'[59]Info-Portaf'!$C$59:$AE$59,'[59]Info-Portaf'!$B$10:$B$61</definedName>
    <definedName name="Areatotal">#REF!</definedName>
    <definedName name="areatotalcons">[58]Hoja1!$E$19</definedName>
    <definedName name="Aref">#REF!</definedName>
    <definedName name="ARIAL">#REF!</definedName>
    <definedName name="armuve" localSheetId="0">'PRESUPUESTO OFICIAL (Entida (2)'!ERR</definedName>
    <definedName name="armuve">#N/A</definedName>
    <definedName name="ARP">#REF!</definedName>
    <definedName name="Arrendamiento">#REF!</definedName>
    <definedName name="ArrendamientoCostos">#REF!</definedName>
    <definedName name="ARS">#REF!</definedName>
    <definedName name="as" localSheetId="0">'PRESUPUESTO OFICIAL (Entida (2)'!ERR</definedName>
    <definedName name="As">#REF!</definedName>
    <definedName name="ASB" localSheetId="0">[6]AASHTO!$A$8:$F$11</definedName>
    <definedName name="ASB">[9]AASHTO!$A$8:$F$11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#REF!</definedName>
    <definedName name="asdfa" localSheetId="0" hidden="1">{"via1",#N/A,TRUE,"general";"via2",#N/A,TRUE,"general";"via3",#N/A,TRUE,"general"}</definedName>
    <definedName name="asdfa" hidden="1">{"via1",#N/A,TRUE,"general";"via2",#N/A,TRUE,"general";"via3",#N/A,TRUE,"general"}</definedName>
    <definedName name="ASDFGHJKLÑ" localSheetId="0">'PRESUPUESTO OFICIAL (Entida (2)'!ERR</definedName>
    <definedName name="ASDFGHJKLÑ">#N/A</definedName>
    <definedName name="asdfñk">#N/A</definedName>
    <definedName name="ASED">#REF!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trid">#REF!</definedName>
    <definedName name="At">#REF!</definedName>
    <definedName name="Atp">[11]EMPRESA!$F$20</definedName>
    <definedName name="ATRS">[43]TRANS!$A:$D</definedName>
    <definedName name="Au">#REF!</definedName>
    <definedName name="aur">#REF!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_T">[60]TABLAS!$BA$30</definedName>
    <definedName name="AuxAlim">'[11]DATOS CONTRATO'!$E$18</definedName>
    <definedName name="auxalimentacion">[61]CONTRATO!$E$18</definedName>
    <definedName name="AuxCom">'[11]DATOS CONTRATO'!$I$16</definedName>
    <definedName name="auxcomisariato">[61]CONTRATO!$I$16</definedName>
    <definedName name="AuxDot">'[11]DATOS CONTRATO'!$I$17</definedName>
    <definedName name="auxdotacion">[61]CONTRATO!$I$17</definedName>
    <definedName name="AuxHab">'[11]DATOS CONTRATO'!$E$17</definedName>
    <definedName name="auxhabi">[62]CONTRATO!$E$17</definedName>
    <definedName name="auxhabitacion">[61]CONTRATO!$E$17</definedName>
    <definedName name="auxtransporte">[61]CONTRATO!$E$16</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WD">#REF!</definedName>
    <definedName name="Ax">#REF!</definedName>
    <definedName name="Ay">#REF!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T1">#REF!</definedName>
    <definedName name="B_T1">#REF!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JA">#REF!</definedName>
    <definedName name="Bajo_L">[45]Tabla!$A$1:$A$5</definedName>
    <definedName name="Base" localSheetId="0">#REF!</definedName>
    <definedName name="BASE">[63]Par_Dise!#REF!</definedName>
    <definedName name="Base_datos_IM">#REF!</definedName>
    <definedName name="base1">#REF!</definedName>
    <definedName name="base2">#REF!</definedName>
    <definedName name="basedatos">[64]Hoja1!$A$4:$BZ$55</definedName>
    <definedName name="_xlnm.Database">#REF!</definedName>
    <definedName name="BaseDeDatos1">#REF!</definedName>
    <definedName name="BASEDEDATOS2">#REF!</definedName>
    <definedName name="BaseGeneral">#REF!</definedName>
    <definedName name="basep">[65]PRESUPUESTAL!$A$4:$P$190</definedName>
    <definedName name="Basica_Centro_costo_2001">#REF!</definedName>
    <definedName name="Basica_Facturacion_2001">#REF!</definedName>
    <definedName name="Basica_Reserva_2001">#REF!</definedName>
    <definedName name="Básico">#REF!</definedName>
    <definedName name="BB" localSheetId="0">'PRESUPUESTO OFICIAL (Entida (2)'!ERR</definedName>
    <definedName name="Bb">#REF!</definedName>
    <definedName name="BBA">#REF!</definedName>
    <definedName name="b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n">#REF!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[66]FACTORES!#REF!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hidden="1">{"via1",#N/A,TRUE,"general";"via2",#N/A,TRUE,"general";"via3",#N/A,TRUE,"general"}</definedName>
    <definedName name="Bh">#REF!</definedName>
    <definedName name="BHT">#REF!</definedName>
    <definedName name="BHT_F">#REF!</definedName>
    <definedName name="Bi">#REF!</definedName>
    <definedName name="bimestre">'[67]ESTADO RED'!$E$8</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'[68]Ejecutado%'!#REF!</definedName>
    <definedName name="blEjecutadoPorcen">'[68]Ejecutado$'!$D$1:$CE$45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'[68]Programado$'!$I$1:$CK$45</definedName>
    <definedName name="blReferenciaInforme">#REF!</definedName>
    <definedName name="Bm">#REF!</definedName>
    <definedName name="Bn">#REF!</definedName>
    <definedName name="BNGTRHY">[69]Insumos!$A$22:$A$828</definedName>
    <definedName name="bnm">#REF!</definedName>
    <definedName name="bolívar">#REF!</definedName>
    <definedName name="Bombas" localSheetId="0">#REF!</definedName>
    <definedName name="BOMBAS">#N/A</definedName>
    <definedName name="BOMBASTABLA2.2">#REF!</definedName>
    <definedName name="BONO">#REF!</definedName>
    <definedName name="BORDER1">[70]steel!#REF!</definedName>
    <definedName name="BORDET">#REF!</definedName>
    <definedName name="BORSHE">'[3]7422CW00'!#REF!</definedName>
    <definedName name="BORSUM">'[3]7422CW00'!#REF!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[71]medelo!$D$37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'[72]Form5 _Pág_ 1'!#REF!</definedName>
    <definedName name="BuiltIn_Print_Area">#REF!</definedName>
    <definedName name="BuiltIn_Print_Area___0" localSheetId="0">'[72]Form5 _Pág_ 2'!#REF!</definedName>
    <definedName name="BuiltIn_Print_Area___0">#REF!</definedName>
    <definedName name="BuiltIn_Print_Area___0___0">#REF!</definedName>
    <definedName name="Buscar">#REF!</definedName>
    <definedName name="BuscHSeguim">[73]SEGUIMIENTO!$P$27:$PS$57</definedName>
    <definedName name="BuscHSeguim2">[73]SEGUIMIENTO!$P$29:$PS$57</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LOM">#REF!</definedName>
    <definedName name="C.RAS">#REF!</definedName>
    <definedName name="C.TERR">#REF!</definedName>
    <definedName name="C_">#REF!</definedName>
    <definedName name="C_Apus" comment="Codigo Apus">'[74]1_Preliminares'!$A$21</definedName>
    <definedName name="C_CN">'[75]CARTERA '!$A:$T</definedName>
    <definedName name="C_LOM">#REF!</definedName>
    <definedName name="Ca">#REF!</definedName>
    <definedName name="CAB">#N/A</definedName>
    <definedName name="Cabezas">#REF!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_CAIDA">#REF!</definedName>
    <definedName name="CAMPO">#REF!</definedName>
    <definedName name="CANECAS">#REF!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DS">[76]Modelo!$J$7:$J$10,[76]Modelo!$J$13:$J$27,[76]Modelo!$J$30:$J$33,[76]Modelo!$J$36:$J$40</definedName>
    <definedName name="cantidad">'[77]TRAMO 03'!$F:$F,'[77]TRAMO 03'!$I:$I,'[77]TRAMO 03'!$K:$K,'[77]TRAMO 03'!#REF!,'[77]TRAMO 03'!#REF!,'[77]TRAMO 03'!#REF!,'[77]TRAMO 03'!#REF!,'[77]TRAMO 03'!#REF!,'[77]TRAMO 03'!#REF!,'[77]TRAMO 03'!#REF!,'[77]TRAMO 03'!#REF!,'[77]TRAMO 03'!#REF!,'[77]TRAMO 03'!#REF!,'[77]TRAMO 03'!#REF!,'[77]TRAMO 03'!#REF!,'[77]TRAMO 03'!#REF!</definedName>
    <definedName name="CANTIDADES">#REF!</definedName>
    <definedName name="CAP">#REF!</definedName>
    <definedName name="CAPAC._HSE">#REF!</definedName>
    <definedName name="CapActividad">#REF!</definedName>
    <definedName name="CapCom">#REF!</definedName>
    <definedName name="CapComponent">#REF!</definedName>
    <definedName name="CapitalCongelad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II">#REF!</definedName>
    <definedName name="CapituloIII">#REF!</definedName>
    <definedName name="CapituloIV">#REF!</definedName>
    <definedName name="CapResumen">#REF!</definedName>
    <definedName name="CARGA" localSheetId="0">#REF!</definedName>
    <definedName name="CARGA">#N/A</definedName>
    <definedName name="CARGOS">#REF!</definedName>
    <definedName name="carlos" localSheetId="0">MODULO10.auto_abrir</definedName>
    <definedName name="carlos">#REF!</definedName>
    <definedName name="Cartera_rasante">'[75]CARTERA '!$A:$S</definedName>
    <definedName name="CASQ">[78]FACTORES!#REF!</definedName>
    <definedName name="categoria">#REF!</definedName>
    <definedName name="causa">#REF!</definedName>
    <definedName name="CB">#REF!</definedName>
    <definedName name="CBLES">#REF!</definedName>
    <definedName name="CBLES1">#REF!</definedName>
    <definedName name="CBRDISEÑO">[79]SECTORIZACIÓN!$A$12:$G$20</definedName>
    <definedName name="CBWorkbookPriority" hidden="1">-1602700874</definedName>
    <definedName name="CC" localSheetId="0">[80]Personalizar!$G$22:$G$25</definedName>
    <definedName name="Cc">#REF!</definedName>
    <definedName name="C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'[81]A. P. U.'!#REF!</definedName>
    <definedName name="CCCCCC">'[82]A. P. U.'!#REF!</definedName>
    <definedName name="CCT">#REF!</definedName>
    <definedName name="ccto210">#REF!</definedName>
    <definedName name="cd" localSheetId="0">[83]Hoja1!$C$81</definedName>
    <definedName name="cd">[84]Hoja1!$C$81</definedName>
    <definedName name="cdcdc" localSheetId="0" hidden="1">{"via1",#N/A,TRUE,"general";"via2",#N/A,TRUE,"general";"via3",#N/A,TRUE,"general"}</definedName>
    <definedName name="cdcdc" hidden="1">{"via1",#N/A,TRUE,"general";"via2",#N/A,TRUE,"general";"via3",#N/A,TRUE,"general"}</definedName>
    <definedName name="CDCT">[73]PRESUPUESTO!$A$2</definedName>
    <definedName name="CDctrl" localSheetId="0">[48]CDItem!$G$8</definedName>
    <definedName name="CDctrl">[49]CDItem!$G$8</definedName>
    <definedName name="CDE">#REF!</definedName>
    <definedName name="cdfgrtfd" hidden="1">#REF!</definedName>
    <definedName name="CDSeguim">[73]SEGUIMIENTO!$G$30</definedName>
    <definedName name="Ce">#REF!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daCodigoDestino">"'[GENERADOR DE APUS PRUEBA.xlsm]M-100'!$C$9!M-100"</definedName>
    <definedName name="CEMENTO" localSheetId="0">[85]Insum!$A$3:$H$63</definedName>
    <definedName name="CEMENTO">[86]Insum!$A$3:$H$63</definedName>
    <definedName name="Cf">#REF!</definedName>
    <definedName name="Cg">#REF!</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'[3]7422CW00'!#REF!</definedName>
    <definedName name="CHP">#REF!</definedName>
    <definedName name="Ci">#REF!</definedName>
    <definedName name="CILIND">[87]TUBERIA!$AE$10:$AE$14</definedName>
    <definedName name="Cimentacion">'[54]2_3_Cimentación_Est.Met'!$A$1:$K$2554</definedName>
    <definedName name="CINTAAISLANTE">[88]Materiales!$C$25</definedName>
    <definedName name="CINTAAISLANTE1">[89]Materiales!$C$25</definedName>
    <definedName name="CISNEROS">#REF!</definedName>
    <definedName name="Ciudades">[90]Insumos!$B$1813:$B$1912</definedName>
    <definedName name="Cj">#REF!</definedName>
    <definedName name="cjsa" hidden="1">#REF!</definedName>
    <definedName name="Ck">#REF!</definedName>
    <definedName name="CL">#REF!</definedName>
    <definedName name="clase">#REF!</definedName>
    <definedName name="Cll">#REF!</definedName>
    <definedName name="clsf">#REF!</definedName>
    <definedName name="Cm">#REF!</definedName>
    <definedName name="cmf">[91]Hoja1!$C$27</definedName>
    <definedName name="CMI_ACUEDUCTO">#REF!</definedName>
    <definedName name="CMI_ALCANTARILLADO">#REF!</definedName>
    <definedName name="CMIBLE">#REF!</definedName>
    <definedName name="CMIBLE1">#REF!</definedName>
    <definedName name="CMOI_ACUEDUCTO">#REF!</definedName>
    <definedName name="CMOI_ALCANTARILLADO">#REF!</definedName>
    <definedName name="Cn">#REF!</definedName>
    <definedName name="cncbncbncbncbn">#REF!</definedName>
    <definedName name="CNT_M">[76]Modelo!$H$13:$H$27</definedName>
    <definedName name="Cñ">#REF!</definedName>
    <definedName name="Co">#REF!</definedName>
    <definedName name="Cod">#REF!</definedName>
    <definedName name="CodActEco">[11]EMPRESA!$F$10</definedName>
    <definedName name="CodAPU">[92]Validaciones!$AR$3:$AR$185</definedName>
    <definedName name="codigo" localSheetId="0">#REF!,#REF!</definedName>
    <definedName name="CODIGO">#REF!</definedName>
    <definedName name="Codigo_M.Obra">[74]M.Obra!$A$35:$A$43</definedName>
    <definedName name="CodigoInversion">#REF!</definedName>
    <definedName name="CodigoProyecto">#REF!</definedName>
    <definedName name="Codigos">#REF!</definedName>
    <definedName name="CODOS">#REF!</definedName>
    <definedName name="cogvsiruj">[47]COMPARATIVO!#REF!</definedName>
    <definedName name="COLON">#REF!</definedName>
    <definedName name="ColTap">'[25]Coloc. e Interc. Tapones'!$E$1:$E$65536</definedName>
    <definedName name="Com">'[61]LIQUIDA-NOMINA'!$AL$4</definedName>
    <definedName name="COM.LIM">#REF!</definedName>
    <definedName name="Combustible">#REF!</definedName>
    <definedName name="CombustibleCostos">#REF!</definedName>
    <definedName name="COMIDA">#REF!</definedName>
    <definedName name="comparativo" localSheetId="0" hidden="1">{#N/A,#N/A,FALSE,"GP01";#N/A,#N/A,FALSE,"GP02";#N/A,#N/A,FALSE,"GP03";#N/A,#N/A,FALSE,"GP04";#N/A,#N/A,FALSE,"GP05";#N/A,#N/A,FALSE,"GP06";#N/A,#N/A,FALSE,"GP07";#N/A,#N/A,FALSE,"GP08";#N/A,#N/A,FALSE,"GP09";#N/A,#N/A,FALSE,"GP10";#N/A,#N/A,FALSE,"GP11";#N/A,#N/A,FALSE,"GP12"}</definedName>
    <definedName name="comparativo" hidden="1">{#N/A,#N/A,FALSE,"GP01";#N/A,#N/A,FALSE,"GP02";#N/A,#N/A,FALSE,"GP03";#N/A,#N/A,FALSE,"GP04";#N/A,#N/A,FALSE,"GP05";#N/A,#N/A,FALSE,"GP06";#N/A,#N/A,FALSE,"GP07";#N/A,#N/A,FALSE,"GP08";#N/A,#N/A,FALSE,"GP09";#N/A,#N/A,FALSE,"GP10";#N/A,#N/A,FALSE,"GP11";#N/A,#N/A,FALSE,"GP12"}</definedName>
    <definedName name="Compilado">#REF!</definedName>
    <definedName name="Compresores">#REF!</definedName>
    <definedName name="CON.FUN">#REF!</definedName>
    <definedName name="CON.LIM">#REF!</definedName>
    <definedName name="CON.POZ">#REF!</definedName>
    <definedName name="CON.TUB">[66]TUBERIA!#REF!</definedName>
    <definedName name="CONC">#REF!</definedName>
    <definedName name="CONCATENART">#REF!</definedName>
    <definedName name="CONCRETO">#REF!</definedName>
    <definedName name="CONCRETO_2000">'[35]Concreto de 2000 psi'!$I$53</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_F.C_4">#REF!</definedName>
    <definedName name="concreto_FC_2.2">#REF!</definedName>
    <definedName name="CONCRETO123">#REF!</definedName>
    <definedName name="Conductores">#REF!</definedName>
    <definedName name="ConductoresCostos">#REF!</definedName>
    <definedName name="Congelar_Capital_Vencido">#REF!</definedName>
    <definedName name="ConseqCat">0</definedName>
    <definedName name="ConseqForMitRisk">3</definedName>
    <definedName name="CONSORCIO_LA_LINEATUBOS">'[93]UNITARIOS (2)'!$B$102</definedName>
    <definedName name="CONSTRUCCION_DE_DOS_GALPONES">#REF!</definedName>
    <definedName name="CONT">'[94]DATOS CONTRATO'!$G$13</definedName>
    <definedName name="CONTAB">[55]dts!$B$11</definedName>
    <definedName name="Contratante">'[11]DATOS CONTRATO'!$E$6</definedName>
    <definedName name="CONTRATISTA">[55]dts!$B$4</definedName>
    <definedName name="CONTRATO" localSheetId="0">[61]CONTRATO!$E$8</definedName>
    <definedName name="Contrato">#REF!</definedName>
    <definedName name="Contreto_3000">#REF!</definedName>
    <definedName name="COPIA" localSheetId="0">'PRESUPUESTO OFICIAL (Entida (2)'!ERR</definedName>
    <definedName name="copia">#REF!</definedName>
    <definedName name="COPIA1">#REF!</definedName>
    <definedName name="COPIA2">#REF!</definedName>
    <definedName name="copiao4" localSheetId="0">'PRESUPUESTO OFICIAL (Entida (2)'!ERR</definedName>
    <definedName name="copiao4">#N/A</definedName>
    <definedName name="corri" localSheetId="0">'PRESUPUESTO OFICIAL (Entida (2)'!ERR</definedName>
    <definedName name="corri">#N/A</definedName>
    <definedName name="costa">#REF!</definedName>
    <definedName name="COSTO">[95]COSTO!$B$5:$I$338</definedName>
    <definedName name="COSTO_FRENTE">[96]BITACORA!$E$1:$E$65536</definedName>
    <definedName name="COSTO_TRANSPORTE">[97]Distanc!$B$5:$E$19</definedName>
    <definedName name="costo2" hidden="1">#REF!</definedName>
    <definedName name="COSTODIRECTO">#REF!</definedName>
    <definedName name="COSTOREDESALCTABLA7.4">#REF!</definedName>
    <definedName name="COSTOREDESTABLA7.3">#REF!</definedName>
    <definedName name="COSTOS" localSheetId="0">[98]TARIFAS!$A$1:$F$52</definedName>
    <definedName name="COSTOS">#N/A</definedName>
    <definedName name="cotas">#REF!</definedName>
    <definedName name="cp">#REF!</definedName>
    <definedName name="Cq">#REF!</definedName>
    <definedName name="Cr">#REF!</definedName>
    <definedName name="CRGAPR">[55]dts!$B$26</definedName>
    <definedName name="CRGELB">[55]dts!$B$22</definedName>
    <definedName name="CRGRVS">[55]dts!$B$24</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[99]civ_roma!$C$803:$G$804</definedName>
    <definedName name="Criterios_IM">'[3]7422CW00'!#REF!</definedName>
    <definedName name="CRITICA">#REF!</definedName>
    <definedName name="Criticidad">[100]Tabla!$A$1:$A$5</definedName>
    <definedName name="Criticos">#REF!</definedName>
    <definedName name="CronogFechaFin">[73]CRONOGRAMA!$BN$11</definedName>
    <definedName name="CronogFechaInic">[73]CRONOGRAMA!$BN$10</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_AVG_SIZE">#REF!</definedName>
    <definedName name="CS_WELDING">#REF!</definedName>
    <definedName name="Ct">#REF!</definedName>
    <definedName name="CTA">#REF!</definedName>
    <definedName name="CTE">#REF!</definedName>
    <definedName name="CTR">'[3]7422CW00'!#REF!</definedName>
    <definedName name="CTRPAG">'[3]7422CW00'!#REF!</definedName>
    <definedName name="Cu">#REF!</definedName>
    <definedName name="CUADRIA">#REF!</definedName>
    <definedName name="CUADRIB">#REF!</definedName>
    <definedName name="CUADRIC">#REF!</definedName>
    <definedName name="cuadrilla1">[101]Hoja3!$A$15:$A$73</definedName>
    <definedName name="cuadrilla2">[101]Hoja5!$A$16:$A$59</definedName>
    <definedName name="cuadrilla3">[101]Hoja6!$A$16:$A$63</definedName>
    <definedName name="cuadrilla4">[101]Hoja2!$A$12:$A$568</definedName>
    <definedName name="cuadrilla5">[101]Hoja5!$A$12:$G$59</definedName>
    <definedName name="Cuadrillas">#REF!</definedName>
    <definedName name="cuadrillas1">[101]Hoja3!$A$11:$I$73</definedName>
    <definedName name="CUADRO">#REF!</definedName>
    <definedName name="CUAL" localSheetId="0">'PRESUPUESTO OFICIAL (Entida (2)'!ERR</definedName>
    <definedName name="CUAL">#N/A</definedName>
    <definedName name="CUAL1">#N/A</definedName>
    <definedName name="cubierta">'[54]9_Cubierta'!$A$1:$K$300</definedName>
    <definedName name="CUBS" localSheetId="0">#REF!</definedName>
    <definedName name="CUBS">[102]Hoja1!$A:$IV</definedName>
    <definedName name="CUE">#REF!</definedName>
    <definedName name="CUER">#REF!</definedName>
    <definedName name="CUERDA">#REF!</definedName>
    <definedName name="CUNET" localSheetId="0" hidden="1">{"via1",#N/A,TRUE,"general";"via2",#N/A,TRUE,"general";"via3",#N/A,TRUE,"general"}</definedName>
    <definedName name="CUNET" hidden="1">{"via1",#N/A,TRUE,"general";"via2",#N/A,TRUE,"general";"via3",#N/A,TRUE,"general"}</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 localSheetId="0">[80]!Customize</definedName>
    <definedName name="Customize">[80]!Customize</definedName>
    <definedName name="cv" localSheetId="0">#REF!</definedName>
    <definedName name="cv" hidden="1">{"TAB1",#N/A,TRUE,"GENERAL";"TAB2",#N/A,TRUE,"GENERAL";"TAB3",#N/A,TRUE,"GENERAL";"TAB4",#N/A,TRUE,"GENERAL";"TAB5",#N/A,TRUE,"GENERAL"}</definedName>
    <definedName name="CVa">'[25]Cambio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cbn">#REF!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w">#REF!</definedName>
    <definedName name="Cx">#REF!</definedName>
    <definedName name="Cy">#REF!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_EXT">#REF!</definedName>
    <definedName name="D_INT">#REF!</definedName>
    <definedName name="d_percápita">'[103]Sanitario (2)'!$AC$9:$AD$9</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1S">#REF!</definedName>
    <definedName name="D2S">#REF!</definedName>
    <definedName name="D6.PVC">'[30]factores A.N.'!$N$8:$N$33</definedName>
    <definedName name="D61S">#REF!</definedName>
    <definedName name="D62S">#REF!</definedName>
    <definedName name="D6R">#REF!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81S">#REF!</definedName>
    <definedName name="D82S">#REF!</definedName>
    <definedName name="D8R">#REF!</definedName>
    <definedName name="DAFT">#REF!</definedName>
    <definedName name="DANODO">#REF!</definedName>
    <definedName name="DANODOF">#REF!</definedName>
    <definedName name="DANODOFT">#REF!</definedName>
    <definedName name="dario">'[28]GPI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[99]civ_roma!$C$9:$G$799</definedName>
    <definedName name="DATO1">'[104]46'!$D$3:$CK$429</definedName>
    <definedName name="datos">#REF!</definedName>
    <definedName name="DATOS_CONTRATO">#REF!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F">#REF!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'[105]Pta a tierra'!#REF!</definedName>
    <definedName name="DCSDCTV" localSheetId="0" hidden="1">{"via1",#N/A,TRUE,"general";"via2",#N/A,TRUE,"general";"via3",#N/A,TRUE,"general"}</definedName>
    <definedName name="DCSDCTV" hidden="1">{"via1",#N/A,TRUE,"general";"via2",#N/A,TRUE,"general";"via3",#N/A,TRUE,"general"}</definedName>
    <definedName name="dd">#REF!</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 localSheetId="0">[13]Tablas!#REF!</definedName>
    <definedName name="DDS" hidden="1">#REF!</definedName>
    <definedName name="DDS1_1">[13]Tablas!#REF!</definedName>
    <definedName name="DDS1_1_1">[13]Tablas!#REF!</definedName>
    <definedName name="de">#REF!</definedName>
    <definedName name="De_6">#REF!</definedName>
    <definedName name="De_8">#REF!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pav">'[30]factores A.N.'!$E$15:$E$306</definedName>
    <definedName name="DEM_PISO">#REF!</definedName>
    <definedName name="DEM_TABLETA">#REF!</definedName>
    <definedName name="DEMANDA">#REF!</definedName>
    <definedName name="demanto">#REF!</definedName>
    <definedName name="DEMOLICIÓN">'[106]BASE-LISTAS'!$B$24:$B$29</definedName>
    <definedName name="DENS">#REF!</definedName>
    <definedName name="densi">#REF!</definedName>
    <definedName name="DEP_VPR_GRM">#REF!</definedName>
    <definedName name="DEP_VPR_GRN">#REF!</definedName>
    <definedName name="DEP_VPR_GRS">#REF!</definedName>
    <definedName name="DEP_VPR_GTP">#REF!</definedName>
    <definedName name="DEP_VPR_NA">#REF!</definedName>
    <definedName name="DEPEND">[100]Tabla!$B$1:$B$397</definedName>
    <definedName name="DEPENDENCIA">[100]Tabla!$B$1:$B$397</definedName>
    <definedName name="DEPENDENCIAS">[100]Tabla!$B$1:$B$397</definedName>
    <definedName name="DEPTO2">#REF!</definedName>
    <definedName name="DEPTO3">#REF!</definedName>
    <definedName name="DEPTO4">#REF!</definedName>
    <definedName name="DERF" localSheetId="0" hidden="1">{#N/A,#N/A,FALSE,"310.1";#N/A,#N/A,FALSE,"321.1";#N/A,#N/A,FALSE,"320.3";#N/A,#N/A,FALSE,"330.1"}</definedName>
    <definedName name="DERF" hidden="1">{#N/A,#N/A,FALSE,"310.1";#N/A,#N/A,FALSE,"321.1";#N/A,#N/A,FALSE,"320.3";#N/A,#N/A,FALSE,"330.1"}</definedName>
    <definedName name="DERFE">#REF!</definedName>
    <definedName name="DESARENADOR">#REF!=#REF!,#REF!,#REF!,#REF!,#REF!,#REF!,#REF!,#REF!,#REF!,#REF!,#REF!,#REF!,#REF!</definedName>
    <definedName name="desarrolladas">'[36]Reservas de Petróleo'!$A$2,'[36]Reservas de Petróleo'!$A$1,'[36]Reservas de Petróleo'!$D$4,'[36]Reservas de Petróleo'!$F$1:$F$65536</definedName>
    <definedName name="Descrip_cuadrillas">#REF!</definedName>
    <definedName name="Descrip_equipos">#REF!</definedName>
    <definedName name="Descrip_transporte">#REF!</definedName>
    <definedName name="Descripcion">#REF!</definedName>
    <definedName name="Descripción">#REF!</definedName>
    <definedName name="DESCUNMI">#REF!</definedName>
    <definedName name="DEST_ART">[70]steel!#REF!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 localSheetId="0">[107]Cronograma!#REF!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FH">#N/A</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[80]Personalizar!$E$22</definedName>
    <definedName name="dflt2">[80]Personalizar!$E$23</definedName>
    <definedName name="dflt3">[80]Personalizar!$D$24</definedName>
    <definedName name="dflt4">[80]Personalizar!$E$26</definedName>
    <definedName name="dflt5">[80]Personalizar!$E$27</definedName>
    <definedName name="dflt6">[80]Personalizar!$D$28</definedName>
    <definedName name="dflt7">[80]Personalizar!$G$27</definedName>
    <definedName name="DFRFRF" localSheetId="0" hidden="1">{"via1",#N/A,TRUE,"general";"via2",#N/A,TRUE,"general";"via3",#N/A,TRUE,"general"}</definedName>
    <definedName name="DFRFRF" hidden="1">{"via1",#N/A,TRUE,"general";"via2",#N/A,TRUE,"general";"via3",#N/A,TRUE,"general"}</definedName>
    <definedName name="dfsfsd">[108]Resumen!$A$12:$G$69</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[32]PRESUPUESTO!$B$13</definedName>
    <definedName name="Diámetro">#REF!</definedName>
    <definedName name="diámetroft">#REF!</definedName>
    <definedName name="diametros">#REF!</definedName>
    <definedName name="DIAS">#REF!</definedName>
    <definedName name="DIASROTACION">#REF!</definedName>
    <definedName name="DiasSupuestosCierre">#REF!</definedName>
    <definedName name="diego">#REF!</definedName>
    <definedName name="diego1">#REF!</definedName>
    <definedName name="dife">#REF!</definedName>
    <definedName name="diferencia">'[109]MEDIA GEOMETRICA'!$J$8,'[109]MEDIA GEOMETRICA'!$N$8,'[109]MEDIA GEOMETRICA'!$R$8,'[109]MEDIA GEOMETRICA'!$V$8,'[109]MEDIA GEOMETRICA'!$Z$8,'[109]MEDIA GEOMETRICA'!$AD$8,'[109]MEDIA GEOMETRICA'!$AH$8,'[109]MEDIA GEOMETRICA'!$AL$8,'[109]MEDIA GEOMETRICA'!#REF!,'[109]MEDIA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[61]EMPRESA!$F$14</definedName>
    <definedName name="DIRECTO368">[110]APU!$U$21411</definedName>
    <definedName name="DIRECTO369">[110]APU!$U$21469</definedName>
    <definedName name="DIRECTO370">[110]APU!$U$21527</definedName>
    <definedName name="DIRECTO371">[110]APU!$U$21585</definedName>
    <definedName name="DIRECTO372">[110]APU!$U$21643</definedName>
    <definedName name="DIRECTO373">[110]APU!$U$21701</definedName>
    <definedName name="DIRECTO374">[110]APU!$U$21759</definedName>
    <definedName name="DIRECTO375">[110]APU!$U$21817</definedName>
    <definedName name="DIRECTO376">[110]APU!$U$21875</definedName>
    <definedName name="DIRECTO377">[110]APU!$U$21933</definedName>
    <definedName name="DIRECTO378">[110]APU!$U$21991</definedName>
    <definedName name="DIRECTO379">[110]APU!$U$22049</definedName>
    <definedName name="DIRECTO380">[110]APU!$U$22107</definedName>
    <definedName name="DIRECTO481">[110]APU!$U$22165</definedName>
    <definedName name="DIRECTO482">[110]APU!$U$22223</definedName>
    <definedName name="DIRECTO483">[110]APU!$U$22281</definedName>
    <definedName name="DIRECTO484">[110]APU!$U$22339</definedName>
    <definedName name="DIRECTO485">[110]APU!$U$22397</definedName>
    <definedName name="DIRECTO486">[110]APU!$U$22455</definedName>
    <definedName name="DIRECTO487">[110]APU!$U$22513</definedName>
    <definedName name="DIRECTO488">[110]APU!$U$22571</definedName>
    <definedName name="DIRECTO489">[110]APU!$U$22629</definedName>
    <definedName name="DIRECTO490">[110]APU!$U$22687</definedName>
    <definedName name="DIRECTO491">[110]APU!$U$22745</definedName>
    <definedName name="DIRECTO492">[110]APU!$U$22803</definedName>
    <definedName name="DIRECTO493">[110]APU!$U$22861</definedName>
    <definedName name="DIRECTO494">[110]APU!$U$22919</definedName>
    <definedName name="DIRECTO495">[110]APU!$U$22977</definedName>
    <definedName name="DIRECTO496">[110]APU!$U$23035</definedName>
    <definedName name="DIRECTO497">[110]APU!$U$23093</definedName>
    <definedName name="DIRECTO498">[110]APU!$U$23151</definedName>
    <definedName name="DIRECTO499">[110]APU!$U$23209</definedName>
    <definedName name="DIRECTO500">[110]APU!$U$23267</definedName>
    <definedName name="DIRECTO501">[110]APU!$U$23325</definedName>
    <definedName name="DIRECTO502">[110]APU!$U$23383</definedName>
    <definedName name="DIRECTO503">[110]APU!$U$23441</definedName>
    <definedName name="DIRECTO504">[110]APU!$U$23499</definedName>
    <definedName name="DIRECTO505">[110]APU!$U$23557</definedName>
    <definedName name="DIRECTO506">[110]APU!$U$23615</definedName>
    <definedName name="DIRECTO507">[110]APU!$U$23673</definedName>
    <definedName name="DIRECTO508">[110]APU!$U$23731</definedName>
    <definedName name="DIRECTO509">[110]APU!$U$23789</definedName>
    <definedName name="DIRECTO510">[110]APU!$U$23847</definedName>
    <definedName name="DIRECTO511">[110]APU!$U$23905</definedName>
    <definedName name="DIRECTO512">[110]APU!$U$23963</definedName>
    <definedName name="DIRECTO513">[110]APU!$U$24021</definedName>
    <definedName name="DIRECTO514">[110]APU!$U$24079</definedName>
    <definedName name="DIRECTO515">[110]APU!$U$24137</definedName>
    <definedName name="DIRECTO516">[110]APU!$U$24195</definedName>
    <definedName name="DIRECTO517">[110]APU!$U$24253</definedName>
    <definedName name="DIRECTO518">[110]APU!$U$24311</definedName>
    <definedName name="DIRECTO519">[110]APU!$U$24369</definedName>
    <definedName name="DIRECTO520">[110]APU!$U$24427</definedName>
    <definedName name="DIRECTO521">[110]APU!$U$24485</definedName>
    <definedName name="DIRECTO522">[110]APU!$U$24543</definedName>
    <definedName name="DIRECTO523">[110]APU!$U$24601</definedName>
    <definedName name="DIRECTO524">[110]APU!$U$24659</definedName>
    <definedName name="DIRECTO525">[110]APU!$U$24717</definedName>
    <definedName name="DIRECTO526">[110]APU!$U$24775</definedName>
    <definedName name="DIRECTO527">[110]APU!$U$24833</definedName>
    <definedName name="DIRECTO528">[110]APU!$U$24891</definedName>
    <definedName name="DIRECTO529">[110]APU!$U$24949</definedName>
    <definedName name="DIRECTO530">[110]APU!$U$25007</definedName>
    <definedName name="DIRECTO531">[110]APU!$U$25065</definedName>
    <definedName name="DIRECTO532">[110]APU!$U$25123</definedName>
    <definedName name="DIRECTO533">[110]APU!$U$25181</definedName>
    <definedName name="DIRECTO534">[110]APU!$U$25239</definedName>
    <definedName name="DIRECTO535">[110]APU!$U$25297</definedName>
    <definedName name="DIRECTO536">[110]APU!$U$25355</definedName>
    <definedName name="DIRECTO537">[110]APU!$U$25413</definedName>
    <definedName name="DIRECTO538">[110]APU!$U$25471</definedName>
    <definedName name="DIRECTO539">[110]APU!$U$25529</definedName>
    <definedName name="DIRECTO540">[110]APU!$U$25587</definedName>
    <definedName name="DIRECTO541">[110]APU!$U$25645</definedName>
    <definedName name="DIRECTO542">[110]APU!$U$25703</definedName>
    <definedName name="DIRECTO543">[110]APU!$U$25761</definedName>
    <definedName name="DIRECTO544">[110]APU!$U$25819</definedName>
    <definedName name="DIRECTO545">[110]APU!$U$25877</definedName>
    <definedName name="DIRECTO546">[110]APU!$U$25935</definedName>
    <definedName name="DIRECTO547">[110]APU!$U$25993</definedName>
    <definedName name="DIRECTO548">[110]APU!$U$26051</definedName>
    <definedName name="DIRECTO549">[110]APU!$U$26109</definedName>
    <definedName name="DIRECTO550">[110]APU!$U$26167</definedName>
    <definedName name="DIRECTO551">[110]APU!$U$26225</definedName>
    <definedName name="DIRECTO552">[110]APU!$U$26283</definedName>
    <definedName name="DIRECTO553">[110]APU!$U$26341</definedName>
    <definedName name="DIRECTO554">[110]APU!$U$26399</definedName>
    <definedName name="DIRECTO555">[110]APU!$U$26457</definedName>
    <definedName name="directo556">[110]APU!$U$26515</definedName>
    <definedName name="DIRECTO557">[110]APU!$U$26573</definedName>
    <definedName name="DIRECTO558">[110]APU!$U$26631</definedName>
    <definedName name="DIRECTO559">[110]APU!$U$26689</definedName>
    <definedName name="DIRECTO560">[110]APU!$U$26747</definedName>
    <definedName name="DIRECTO561">[110]APU!$U$26805</definedName>
    <definedName name="DIRECTO562">[110]APU!$U$26863</definedName>
    <definedName name="directo563">[110]APU!$U$26921</definedName>
    <definedName name="display_area_2">#REF!</definedName>
    <definedName name="distrital">#REF!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D">#REF!</definedName>
    <definedName name="DMxUS">#REF!</definedName>
    <definedName name="do">#REF!</definedName>
    <definedName name="dolar">#REF!</definedName>
    <definedName name="DOLLAR">[111]CÁLCULOS!$H$34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#REF!</definedName>
    <definedName name="dota">#REF!</definedName>
    <definedName name="DOTACIÓN">#REF!</definedName>
    <definedName name="Dp">'[103]Sanitario (2)'!$AC$8:$AD$8</definedName>
    <definedName name="DPI">[13]Tablas!#REF!</definedName>
    <definedName name="DPI1_1">[13]Tablas!#REF!</definedName>
    <definedName name="DPI1_1_1">[13]Tablas!#REF!</definedName>
    <definedName name="DPTO1">#REF!</definedName>
    <definedName name="DPY">[13]Tablas!#REF!</definedName>
    <definedName name="DPY1_1">[13]Tablas!#REF!</definedName>
    <definedName name="DPY1_1_1">[13]Tablas!#REF!</definedName>
    <definedName name="DR">#REF!</definedName>
    <definedName name="Drenaje06">'[112]6_Hidro '!$A$6:$K$1147</definedName>
    <definedName name="drf">#REF!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localSheetId="0" hidden="1">{"via1",#N/A,TRUE,"general";"via2",#N/A,TRUE,"general";"via3",#N/A,TRUE,"general"}</definedName>
    <definedName name="dry" hidden="1">{"via1",#N/A,TRUE,"general";"via2",#N/A,TRUE,"general";"via3",#N/A,TRUE,"general"}</definedName>
    <definedName name="DS">[107]Cronograma!#REF!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[113]EMPRESA!$I$25</definedName>
    <definedName name="DsctoPension">[113]EMPRESA!$I$23</definedName>
    <definedName name="DsctoSalud">[113]EMPRESA!$I$24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SD">#N/A</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FASDF">#REF!</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[13]Tablas!#REF!</definedName>
    <definedName name="DSP1_1">[13]Tablas!#REF!</definedName>
    <definedName name="DSP1_1_1">[13]Tablas!#REF!</definedName>
    <definedName name="dt">#REF!</definedName>
    <definedName name="dtf">#REF!</definedName>
    <definedName name="DTFSMedida">#REF!</definedName>
    <definedName name="DtmFechaCotizacion">#REF!</definedName>
    <definedName name="DtmFechVigenCotiza">#REF!</definedName>
    <definedName name="dtrhj" localSheetId="0" hidden="1">{"via1",#N/A,TRUE,"general";"via2",#N/A,TRUE,"general";"via3",#N/A,TRUE,"general"}</definedName>
    <definedName name="dtrhj" hidden="1">{"via1",#N/A,TRUE,"general";"via2",#N/A,TRUE,"general";"via3",#N/A,TRUE,"general"}</definedName>
    <definedName name="DTS">#REF!</definedName>
    <definedName name="ductoc">#REF!</definedName>
    <definedName name="ductot">#REF!</definedName>
    <definedName name="DUKIK">#REF!</definedName>
    <definedName name="dutr">#REF!</definedName>
    <definedName name="Dv">'[103]Sanitario (2)'!$AC$7:$AD$7</definedName>
    <definedName name="dxfgg" localSheetId="0" hidden="1">{"via1",#N/A,TRUE,"general";"via2",#N/A,TRUE,"general";"via3",#N/A,TRUE,"general"}</definedName>
    <definedName name="dxfgg" hidden="1">{"via1",#N/A,TRUE,"general";"via2",#N/A,TRUE,"general";"via3",#N/A,TRUE,"general"}</definedName>
    <definedName name="E">#REF!</definedName>
    <definedName name="e3e33" localSheetId="0" hidden="1">{"via1",#N/A,TRUE,"general";"via2",#N/A,TRUE,"general";"via3",#N/A,TRUE,"general"}</definedName>
    <definedName name="e3e33" hidden="1">{"via1",#N/A,TRUE,"general";"via2",#N/A,TRUE,"general";"via3",#N/A,TRUE,"general"}</definedName>
    <definedName name="ECP">[13]Tablas!#REF!</definedName>
    <definedName name="ECP1_1">[13]Tablas!#REF!</definedName>
    <definedName name="ECP1_1_1">[13]Tablas!#REF!</definedName>
    <definedName name="ED">#REF!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U">#REF!</definedName>
    <definedName name="eduar" localSheetId="0" hidden="1">{"TAB1",#N/A,TRUE,"GENERAL";"TAB2",#N/A,TRUE,"GENERAL";"TAB3",#N/A,TRUE,"GENERAL";"TAB4",#N/A,TRUE,"GENERAL";"TAB5",#N/A,TRUE,"GENERAL"}</definedName>
    <definedName name="eduar" hidden="1">{"TAB1",#N/A,TRUE,"GENERAL";"TAB2",#N/A,TRUE,"GENERAL";"TAB3",#N/A,TRUE,"GENERAL";"TAB4",#N/A,TRUE,"GENERAL";"TAB5",#N/A,TRUE,"GENERAL"}</definedName>
    <definedName name="EDWIN">#REF!</definedName>
    <definedName name="EE" localSheetId="0">'PRESUPUESTO OFICIAL (Entida (2)'!ERR</definedName>
    <definedName nam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54222" localSheetId="0" hidden="1">{"TAB1",#N/A,TRUE,"GENERAL";"TAB2",#N/A,TRUE,"GENERAL";"TAB3",#N/A,TRUE,"GENERAL";"TAB4",#N/A,TRUE,"GENERAL";"TAB5",#N/A,TRUE,"GENERAL"}</definedName>
    <definedName name="eeeee54222" hidden="1">{"TAB1",#N/A,TRUE,"GENERAL";"TAB2",#N/A,TRUE,"GENERAL";"TAB3",#N/A,TRUE,"GENERAL";"TAB4",#N/A,TRUE,"GENERAL";"TAB5",#N/A,TRUE,"GENERAL"}</definedName>
    <definedName name="eeeeeeeeeeee">#REF!</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JEC">[32]PRESUPUESTO!$E$7</definedName>
    <definedName name="Ejecutivo">'[114]Info Ejec'!$A$1:$AV$153</definedName>
    <definedName name="el">#REF!</definedName>
    <definedName name="ELB">[55]dts!$B$21</definedName>
    <definedName name="ELECTRICOS">#REF!</definedName>
    <definedName name="Electricos2">'[54]12_Elect_GA'!$A$5:$W$4096</definedName>
    <definedName name="ElectricosA">'[112]12_Elect_GA'!$A$5:$W$1934</definedName>
    <definedName name="ELIMINACIONPROYC">#REF!</definedName>
    <definedName name="emanto">#REF!</definedName>
    <definedName name="eme" localSheetId="0">'PRESUPUESTO OFICIAL (Entida (2)'!ERR</definedName>
    <definedName name="eme">#N/A</definedName>
    <definedName name="EMPLEADO">#REF!</definedName>
    <definedName name="Empresa">[61]EMPRESA!$F$6</definedName>
    <definedName name="EMULSION">#REF!</definedName>
    <definedName name="ENCHAPE_TABLETA">#REF!</definedName>
    <definedName name="Enchapes" comment="11_Enchapess">'[115]11_Enchapes'!$A$9:$K$518</definedName>
    <definedName name="End_Bal">#REF!</definedName>
    <definedName name="ene">#REF!</definedName>
    <definedName name="Ensayos">#REF!</definedName>
    <definedName name="ENT.A1">'[116]CANT.5921'!#REF!</definedName>
    <definedName name="ENT.ESP">'[116]CANT.5921'!#REF!</definedName>
    <definedName name="ENTIB">#REF!</definedName>
    <definedName name="ENTIBADO">[117]TUBERIA!#REF!</definedName>
    <definedName name="ENTIDAD">[55]dts!$B$5</definedName>
    <definedName name="ENTRADASP">#REF!</definedName>
    <definedName name="EPECIALIDAD_SIDOE">[13]Tablas!#REF!</definedName>
    <definedName name="EQ">[118]recurso!$A$226:$A$260</definedName>
    <definedName name="EQUI">[119]EQUIPO!$B$2:$B$36</definedName>
    <definedName name="equipo" localSheetId="0">[120]Equipo!$A$7:$A$65536</definedName>
    <definedName name="equipo">[121]Equipo!$A$7:$A$65536</definedName>
    <definedName name="EQUIPO_1">[119]EQUIPO!$B$2:$D$36</definedName>
    <definedName name="EQUIPO1">#REF!</definedName>
    <definedName name="Equipos">#REF!</definedName>
    <definedName name="EQUIPOS1" localSheetId="0">#REF!</definedName>
    <definedName name="EQUIPOS1">[122]EQUIPOS!$B$13:$D$134</definedName>
    <definedName name="EQUIPOTRANSP" comment="TRANSPORTE">'[123]Equipo_Trans '!$A$1:$F$53</definedName>
    <definedName name="eqw" localSheetId="0" hidden="1">{"via1",#N/A,TRUE,"general";"via2",#N/A,TRUE,"general";"via3",#N/A,TRUE,"general"}</definedName>
    <definedName name="eqw" hidden="1">{"via1",#N/A,TRUE,"general";"via2",#N/A,TRUE,"general";"via3",#N/A,TRUE,"general"}</definedName>
    <definedName name="er">#REF!</definedName>
    <definedName name="ERE_ART">[70]steel!$B$8:$B$47</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#REF!</definedName>
    <definedName name="erra">#REF!</definedName>
    <definedName name="ERRORE">#REF!</definedName>
    <definedName name="errr">#REF!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'PRESUPUESTO OFICIAL (Entida (2)'!ERR</definedName>
    <definedName name="ES">#N/A</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E">#REF!</definedName>
    <definedName name="ESP_PAV">#REF!</definedName>
    <definedName name="ESP1S">#REF!</definedName>
    <definedName name="ESP2S">#REF!</definedName>
    <definedName name="ESPE">#REF!</definedName>
    <definedName name="ESPECIFICACION">#REF!</definedName>
    <definedName name="Especificación">#REF!</definedName>
    <definedName name="ESPECIFICACION2">#REF!</definedName>
    <definedName name="ESPESOR">#REF!</definedName>
    <definedName name="ESPR">#REF!</definedName>
    <definedName name="ESTA">#REF!</definedName>
    <definedName name="estado">[124]Inicio!$V$3:$V$4</definedName>
    <definedName name="Estados">#REF!</definedName>
    <definedName name="Estimate_Factor">1</definedName>
    <definedName name="ESTRAE">'[3]7422CW00'!#REF!</definedName>
    <definedName name="ESTRU">[125]Estructura!$C$7:$E$2570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[126]Hoja3!$B$7:$B$15</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SYJRAHETFRDE">#REF!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POZ">#REF!</definedName>
    <definedName name="EXC.ZAN">#REF!</definedName>
    <definedName name="EXCAV_1">#REF!</definedName>
    <definedName name="EXCAV_2">#REF!</definedName>
    <definedName name="EXCAVACIONCONGLOMERADO">#REF!</definedName>
    <definedName name="EXCAVACIONSIMPLE">#REF!</definedName>
    <definedName name="exCEL">#REF!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[28]SKJ452!#REF!</definedName>
    <definedName name="Excel_BuiltIn_Print_Titles_11">[28]ITA878!#REF!</definedName>
    <definedName name="Excel_BuiltIn_Print_Titles_12">'[28]AEA-944'!#REF!</definedName>
    <definedName name="Excel_BuiltIn_Print_Titles_13">'[28]DUB-823'!#REF!</definedName>
    <definedName name="Excel_BuiltIn_Print_Titles_14">'[28]GPI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[28]XXJ617!#REF!</definedName>
    <definedName name="Excel_BuiltIn_Print_Titles_20">#REF!</definedName>
    <definedName name="Excel_BuiltIn_Print_Titles_21">[28]SNG_855!#REF!</definedName>
    <definedName name="Excel_BuiltIn_Print_Titles_23">#REF!</definedName>
    <definedName name="Excel_BuiltIn_Print_Titles_3">#REF!</definedName>
    <definedName name="Excel_BuiltIn_Print_Titles_4">'[127]COSTOS CAMPAMENTO'!#REF!</definedName>
    <definedName name="Excel_BuiltIn_Print_Titles_5">'[28]VEA 374'!#REF!</definedName>
    <definedName name="Excel_BuiltIn_Print_Titles_5_XX">'[28]VEA 374'!#REF!</definedName>
    <definedName name="Excel_BuiltIn_Print_Titles_6">#REF!</definedName>
    <definedName name="Excel_BuiltIn_Print_Titles_7">[28]HFB024!#REF!</definedName>
    <definedName name="Excel_BuiltIn_Print_Titles_8">#REF!</definedName>
    <definedName name="Excel_BuiltIn_Print_Titles_9">[28]PAJ825!#REF!</definedName>
    <definedName name="EXCROC" localSheetId="0">'[128]Análisis de precios'!$H$52</definedName>
    <definedName name="EXCROC">#N/A</definedName>
    <definedName name="ExtensionCoordinador">#REF!</definedName>
    <definedName name="Extra_Pay">#REF!</definedName>
    <definedName name="Extracción_IM">#REF!</definedName>
    <definedName name="Extras">'[61]LIQUIDA-NOMINA'!$AH$4</definedName>
    <definedName name="F._INGRESO">#REF!</definedName>
    <definedName name="F._RETIRO">#REF!</definedName>
    <definedName name="F.L">#REF!</definedName>
    <definedName name="f12.1">#REF!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 hidden="1">#REF!</definedName>
    <definedName name="Facilidades">#REF!</definedName>
    <definedName name="factor" localSheetId="0">#REF!</definedName>
    <definedName name="FACTOR">[63]Par_Dise!#REF!</definedName>
    <definedName name="FACTURADO">'[129]Itemes Renovación'!#REF!</definedName>
    <definedName name="FareWellStmnt" localSheetId="0">[80]!FareWellStmnt</definedName>
    <definedName name="FareWellStmnt">[80]!FareWellStmnt</definedName>
    <definedName name="FaseProyecto">#REF!</definedName>
    <definedName name="fb">#REF!</definedName>
    <definedName name="fcc">#REF!</definedName>
    <definedName name="FD" localSheetId="0">'PRESUPUESTO OFICIAL (Entida (2)'!ERR</definedName>
    <definedName name="fd">#REF!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GGF">#REF!</definedName>
    <definedName name="FDGSDFGSDFG">#REF!</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HFD">#N/A</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 localSheetId="0">[130]Tablas!$B$1:$B$65536</definedName>
    <definedName name="FECHA">[55]dts!$B$9</definedName>
    <definedName name="FechaInicio">[61]CONTRATO!$E$10</definedName>
    <definedName name="Fechas">#REF!</definedName>
    <definedName name="FechaTermina">[61]CONTRATO!$E$11</definedName>
    <definedName name="FechaTerminacion">#REF!</definedName>
    <definedName name="fer">'[52]Res-Accide-10'!#REF!</definedName>
    <definedName name="ferfer" localSheetId="0" hidden="1">{"via1",#N/A,TRUE,"general";"via2",#N/A,TRUE,"general";"via3",#N/A,TRUE,"general"}</definedName>
    <definedName name="ferfer" hidden="1">{"via1",#N/A,TRUE,"general";"via2",#N/A,TRUE,"general";"via3",#N/A,TRUE,"general"}</definedName>
    <definedName name="Festivos">'[131]días habiles 2015'!$D$2:$D$21</definedName>
    <definedName name="ff" localSheetId="0">'PRESUPUESTO OFICIAL (Entida (2)'!ERR</definedName>
    <definedName name="ff">#REF!</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HFDT">#N/A</definedName>
    <definedName name="fg" localSheetId="0">'PRESUPUESTO OFICIAL (Entida (2)'!ERR</definedName>
    <definedName name="fg">#REF!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'[132]7422CW00'!#REF!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#N/A</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{#N/A,#N/A,FALSE,"310.1";#N/A,#N/A,FALSE,"321.1";#N/A,#N/A,FALSE,"320.3";#N/A,#N/A,FALSE,"330.1"}</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'[60]CONSTRUCTOR APUS'!$A$4</definedName>
    <definedName name="FIBER">#REF!</definedName>
    <definedName name="Fil_Fechas">#REF!</definedName>
    <definedName name="fill1" hidden="1">#REF!</definedName>
    <definedName name="FILTROS">#REF!</definedName>
    <definedName name="Fin">#REF!</definedName>
    <definedName name="Fin_de_semana">'[131]días habiles 2015'!$M$1:$M$2</definedName>
    <definedName name="FINAL">[133]FLUJOS!#REF!</definedName>
    <definedName name="FINANCIACION" localSheetId="0">'PRESUPUESTO OFICIAL (Entida (2)'!ERR</definedName>
    <definedName name="FINANCIACION">#N/A</definedName>
    <definedName name="FINANCIACION1">#N/A</definedName>
    <definedName name="FinePrint" localSheetId="0">[80]!FinePrint</definedName>
    <definedName name="FinePrint">[80]!FinePrint</definedName>
    <definedName name="fk">#REF!</definedName>
    <definedName name="flor">[134]MATERIALES!$A$10:$A$12</definedName>
    <definedName name="flq">#REF!</definedName>
    <definedName name="FM">1.18</definedName>
    <definedName name="fnic">[91]Hoja1!$C$13</definedName>
    <definedName name="FO">1.32</definedName>
    <definedName name="FORDESCR">'[3]7422CW00'!#REF!</definedName>
    <definedName name="FORM_C3">[135]Hoja1!$A$33:$N$51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cInctoMmtoAnno">#REF!</definedName>
    <definedName name="FrecInctoMmtoAno">#REF!</definedName>
    <definedName name="frefr" localSheetId="0" hidden="1">{"via1",#N/A,TRUE,"general";"via2",#N/A,TRUE,"general";"via3",#N/A,TRUE,"general"}</definedName>
    <definedName name="frefr" hidden="1">{"via1",#N/A,TRUE,"general";"via2",#N/A,TRUE,"general";"via3",#N/A,TRUE,"general"}</definedName>
    <definedName name="FRENTES">#REF!</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G">#REF!</definedName>
    <definedName name="fu" localSheetId="0">'PRESUPUESTO OFICIAL (Entida (2)'!ERR</definedName>
    <definedName name="fu">#REF!</definedName>
    <definedName name="FuelControl">#REF!</definedName>
    <definedName name="FuelCostos">#REF!</definedName>
    <definedName name="Full_Print">#REF!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y">#REF!</definedName>
    <definedName name="G" localSheetId="0">#REF!</definedName>
    <definedName name="g">[136]Hoja1!$G$99</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#REF!</definedName>
    <definedName name="GAJ">#REF!</definedName>
    <definedName name="GarantiaExtendida">#REF!</definedName>
    <definedName name="GarantiaExtendidaCostos">#REF!</definedName>
    <definedName name="GAS">[13]Tablas!#REF!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[12]Tablas!#REF!</definedName>
    <definedName name="GCI">[13]Tablas!#REF!</definedName>
    <definedName name="GCN">[13]Tablas!#REF!</definedName>
    <definedName name="GCP">[13]Tablas!#REF!</definedName>
    <definedName name="Gd">#REF!</definedName>
    <definedName name="gdj">#REF!</definedName>
    <definedName name="GDN">[13]Tablas!#REF!</definedName>
    <definedName name="GDR">[13]Tablas!#REF!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[61]EMPRESA!$F$12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[13]Tablas!#REF!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'PRESUPUESTO OFICIAL (Entida (2)'!ERR</definedName>
    <definedName name="GGG">#REF!</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DA" localSheetId="0" hidden="1">{"TAB1",#N/A,TRUE,"GENERAL";"TAB2",#N/A,TRUE,"GENERAL";"TAB3",#N/A,TRUE,"GENERAL";"TAB4",#N/A,TRUE,"GENERAL";"TAB5",#N/A,TRUE,"GENERAL"}</definedName>
    <definedName name="GGGGDA" hidden="1">{"TAB1",#N/A,TRUE,"GENERAL";"TAB2",#N/A,TRUE,"GENERAL";"TAB3",#N/A,TRUE,"GENERAL";"TAB4",#N/A,TRUE,"GENERAL";"TAB5",#N/A,TRUE,"GENERAL"}</definedName>
    <definedName name="GGGGGGGGGGGGGGG">#REF!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g">#REF!</definedName>
    <definedName name="ggtgt" localSheetId="0"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'[132]7422CW00'!#REF!</definedName>
    <definedName name="ghfg" localSheetId="0" hidden="1">{"via1",#N/A,TRUE,"general";"via2",#N/A,TRUE,"general";"via3",#N/A,TRUE,"general"}</definedName>
    <definedName name="ghfg" hidden="1">{"via1",#N/A,TRUE,"general";"via2",#N/A,TRUE,"general";"via3",#N/A,TRUE,"general"}</definedName>
    <definedName name="GHFH">#N/A</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JK">#REF!</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i">#REF!</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M_ON_ASO">[13]Tablas!#REF!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[13]Tablas!#REF!</definedName>
    <definedName name="gp">#REF!</definedName>
    <definedName name="GPO">[13]Tablas!#REF!</definedName>
    <definedName name="GPR">[13]Tablas!#REF!</definedName>
    <definedName name="GPS">#REF!</definedName>
    <definedName name="GPSCostos">#REF!</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[13]Tablas!#REF!</definedName>
    <definedName name="GRC_ON_ASO">[13]Tablas!#REF!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[91]Hoja1!$F$6</definedName>
    <definedName name="grupo4">[91]Hoja1!$F$7</definedName>
    <definedName name="grupo5">[91]Hoja1!$F$10</definedName>
    <definedName name="grupo6">[91]Hoja1!$F$11</definedName>
    <definedName name="grupo7">[91]Hoja1!$F$12</definedName>
    <definedName name="grupo8">[91]Hoja1!$F$13</definedName>
    <definedName name="grupo9">[91]Hoja1!$F$14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[137]BASE!$C$4:$H$255</definedName>
    <definedName name="GTC">[13]Tablas!#REF!</definedName>
    <definedName name="GTE" localSheetId="0">[13]Tablas!#REF!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tgt">#REF!</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[13]Tablas!#REF!</definedName>
    <definedName name="GTRE">#REF!</definedName>
    <definedName name="gus">#REF!</definedName>
    <definedName name="gustavo">#REF!</definedName>
    <definedName name="GUSTRA">#REF!</definedName>
    <definedName name="GUSTRA2">#REF!</definedName>
    <definedName name="Gv">#REF!</definedName>
    <definedName name="GVHJH" hidden="1">#REF!</definedName>
    <definedName name="Gw">#REF!</definedName>
    <definedName name="gy">#REF!</definedName>
    <definedName name="h" localSheetId="0">#REF!</definedName>
    <definedName name="h">'[103]perfil (2)'!$AG$10:$AG$27</definedName>
    <definedName name="h.EXC">#REF!</definedName>
    <definedName name="h.LOM">#REF!</definedName>
    <definedName name="H.LOMO">[138]TUBERIA!$S$10:$S$14</definedName>
    <definedName name="h.POZ">#REF!</definedName>
    <definedName name="H_pump">#REF!</definedName>
    <definedName name="h9h" localSheetId="0" hidden="1">{"via1",#N/A,TRUE,"general";"via2",#N/A,TRUE,"general";"via3",#N/A,TRUE,"general"}</definedName>
    <definedName name="h9h" hidden="1">{"via1",#N/A,TRUE,"general";"via2",#N/A,TRUE,"general";"via3",#N/A,TRUE,"general"}</definedName>
    <definedName name="Ha">#REF!</definedName>
    <definedName name="hab___viv">'[103]Sanitario (2)'!$AC$6:$AD$6</definedName>
    <definedName name="HACER">#REF!</definedName>
    <definedName name="Hazards">#REF!</definedName>
    <definedName name="Hb">#REF!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[91]Datos!$D$8</definedName>
    <definedName name="hen">[91]Datos!$D$9</definedName>
    <definedName name="HERRAMIENTAS">[139]MATERIALES!$A$13</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F">#N/A</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#N/A</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DFG">#REF!</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0">'PRESUPUESTO OFICIAL (Entida (2)'!ERR</definedName>
    <definedName name="hh">#REF!</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hh">#REF!</definedName>
    <definedName name="HHHHHHHHHHHHHHHHHHHHHHHH">#REF!</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'[25]Interc de Hidr.'!$E$1:$E$65536</definedName>
    <definedName name="HIDE1">[70]steel!$F$7:$J$7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anitario_02">'[112]6_Hidro2'!$A$6:$K$1000</definedName>
    <definedName name="HIDROSANITARIO2">'[54]6_Hidro (2)'!$A$1:$K$4298</definedName>
    <definedName name="Hidrosanitarios">'[54]6_Hidro'!$A$5:$K$2281</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#N/A</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'PRESUPUESTO OFICIAL (Entida (2)'!ERR</definedName>
    <definedName name="HK">#N/A</definedName>
    <definedName name="hklñ" hidden="1">#REF!</definedName>
    <definedName name="hl">#REF!</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1">#REF!</definedName>
    <definedName name="HOJAMEMORIASCOPIA">#REF!</definedName>
    <definedName name="HORAS">#REF!</definedName>
    <definedName name="HORASEXTDIU">[140]DATOS!$CV$4:$CV$53</definedName>
    <definedName name="HORASEXTDIUFES">[140]DATOS!$CY$4:$CY$53</definedName>
    <definedName name="HORASEXTNOC">[140]DATOS!$CW$4:$CW$53</definedName>
    <definedName name="HORASEXTNOCFES">[140]DATOS!$CZ$4:$CZ$53</definedName>
    <definedName name="HORASNORFES">[140]DATOS!$CX$4:$CX$53</definedName>
    <definedName name="horat">'[25]Itemes Renovación'!#REF!</definedName>
    <definedName name="Hornos">#REF!</definedName>
    <definedName name="hoy" hidden="1">#REF!</definedName>
    <definedName name="hp">#REF!</definedName>
    <definedName name="HP_stg_Hz">#REF!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[91]Datos!$D$7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#REF!</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'[60]CONSTRUCTOR APUS'!$C$4</definedName>
    <definedName name="i0">#REF!</definedName>
    <definedName name="i1277.">#REF!</definedName>
    <definedName name="I2751Ç">#REF!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 localSheetId="0">[91]Hoja1!$C$17</definedName>
    <definedName name="ic">[58]Hoja1!$E$18</definedName>
    <definedName name="icbf">[91]Hoja1!$C$15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 localSheetId="0">'PRESUPUESTO OFICIAL (Entida (2)'!ERR</definedName>
    <definedName name="id">#REF!</definedName>
    <definedName name="IF" localSheetId="0">'[81]A. P. U.'!#REF!</definedName>
    <definedName name="IF">'[82]A. P. U.'!#REF!</definedName>
    <definedName name="ig">#REF!</definedName>
    <definedName name="iglesia">#REF!</definedName>
    <definedName name="ii" localSheetId="0" hidden="1">{"TAB1",#N/A,TRUE,"GENERAL";"TAB2",#N/A,TRUE,"GENERAL";"TAB3",#N/A,TRUE,"GENERAL";"TAB4",#N/A,TRUE,"GENERAL";"TAB5",#N/A,TRUE,"GENERAL"}</definedName>
    <definedName name="II">#REF!</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'[141]1'!$N$41</definedName>
    <definedName name="IMP">[32]otros!$C$3</definedName>
    <definedName name="ImpdosporMilCostos">#REF!</definedName>
    <definedName name="Impdosxmil">#REF!</definedName>
    <definedName name="IMPRE">2%</definedName>
    <definedName name="IMPRESSION">#REF!</definedName>
    <definedName name="Imprev">[37]PRESUPUESTO!$F$30</definedName>
    <definedName name="Imprevistos_mmto_año1">#REF!</definedName>
    <definedName name="Imprima">#REF!</definedName>
    <definedName name="imprimir">#REF!</definedName>
    <definedName name="IMPTOS">#REF!</definedName>
    <definedName name="IMPTOS1">#REF!</definedName>
    <definedName name="ImpuestoCostos">#REF!</definedName>
    <definedName name="Impuestos">#REF!</definedName>
    <definedName name="INC">#REF!</definedName>
    <definedName name="INCR._PRODC.">#REF!</definedName>
    <definedName name="IncrementoCanon">#REF!</definedName>
    <definedName name="INDICE">#REF!</definedName>
    <definedName name="induccion">#REF!</definedName>
    <definedName name="inf">#REF!</definedName>
    <definedName name="INFF">#REF!</definedName>
    <definedName name="INFG">#REF!</definedName>
    <definedName name="infi">#REF!</definedName>
    <definedName name="INFORME">[142]TABLAS!$A$1:$A$65536</definedName>
    <definedName name="Informe_semanal">#REF!</definedName>
    <definedName name="ING_CF_ACUED_NETO_SUB">#REF!</definedName>
    <definedName name="ING_CF_ALCANT_NETO_SUB">#REF!</definedName>
    <definedName name="ING_CONSUMO_ACUED_NETO_SUB">#REF!</definedName>
    <definedName name="ING_CONSUMO_ALCANT_NETO_SUB">#REF!</definedName>
    <definedName name="INGENIERIA1" hidden="1">#REF!</definedName>
    <definedName name="INGENIERIA11" hidden="1">#REF!</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eldaDtfRapida">#REF!</definedName>
    <definedName name="iniciales">'[36]Reservas de Petróleo'!$A$2,'[36]Reservas de Petróleo'!$A$1,'[36]Reservas de Petróleo'!$D$4,'[36]Reservas de Petróleo'!$D$1:$D$65536</definedName>
    <definedName name="Inicio" localSheetId="0">[48]BASES!$E$26</definedName>
    <definedName name="Inicio">[49]BASES!$E$26</definedName>
    <definedName name="INPU">#REF!</definedName>
    <definedName name="INPUT">'[3]7422CW00'!#REF!</definedName>
    <definedName name="INSPECCION">#REF!</definedName>
    <definedName name="INSPECCION2">#REF!</definedName>
    <definedName name="INST">#REF!</definedName>
    <definedName name="Inst_Hidrosanitarias" comment="10_Hs">'[115]10_HS'!$1:$1048576</definedName>
    <definedName name="instala">#REF!</definedName>
    <definedName name="INSTALACION">#REF!</definedName>
    <definedName name="INSTALACIONES_HIDRAULICAS">#REF!</definedName>
    <definedName name="institucional">#REF!,#REF!,#REF!,#REF!,#REF!,#REF!,#REF!,#REF!,#REF!,#REF!,#REF!,#REF!,#REF!</definedName>
    <definedName name="INSU">[143]INSUMOS!$A$1:$E$65536</definedName>
    <definedName name="INSUMO">"$B$4:$B$2082"</definedName>
    <definedName name="INSUMOS">[144]insumos!$A$10:$H$512</definedName>
    <definedName name="Insumos_auxiliares">[145]Insumos!#REF!</definedName>
    <definedName name="Insumos_basicos">#REF!</definedName>
    <definedName name="Int" localSheetId="0">#REF!</definedName>
    <definedName name="int">0.08</definedName>
    <definedName name="InTap">[25]Interc.tapones!$E$1:$E$65536</definedName>
    <definedName name="intCosteoMmto">#REF!</definedName>
    <definedName name="intDiasPagoFactura">#REF!</definedName>
    <definedName name="INTER">[126]Hoja3!$F$7:$F$9</definedName>
    <definedName name="Intercambiadores">#REF!</definedName>
    <definedName name="Interest_Rate">#REF!</definedName>
    <definedName name="INTERMEDIA_I">#REF!</definedName>
    <definedName name="INTERNADO">#REF!</definedName>
    <definedName name="Interventor">[61]CONTRATO!$E$12</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[25]Interc.válv.!$E$1:$E$65536</definedName>
    <definedName name="INV_11" localSheetId="0">'[146]PR 1'!$A$2:$N$655</definedName>
    <definedName name="INV_11">'[147]PR 1'!$A$2:$N$655</definedName>
    <definedName name="INV_Payments" localSheetId="0">[80]!INV_Payments</definedName>
    <definedName name="INV_Payments">[80]!INV_Payments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#REF!</definedName>
    <definedName name="io">#REF!</definedName>
    <definedName name="IOU">#REF!</definedName>
    <definedName name="IOUHH" localSheetId="0">'PRESUPUESTO OFICIAL (Entida (2)'!ERR</definedName>
    <definedName name="IOUHH">#N/A</definedName>
    <definedName name="IP">#REF!</definedName>
    <definedName name="ir">#REF!</definedName>
    <definedName name="irng" hidden="1">#REF!</definedName>
    <definedName name="Iss">'[61]LIQUIDA-NOMINA'!$AT$4</definedName>
    <definedName name="issafp">[91]Hoja1!$C$19</definedName>
    <definedName name="isscs">[91]Hoja1!$C$21</definedName>
    <definedName name="isseps">[91]Hoja1!$C$20</definedName>
    <definedName name="it.">#REF!</definedName>
    <definedName name="ITEM" localSheetId="0">[137]BASE!$C$4:$H$255</definedName>
    <definedName name="item">#REF!</definedName>
    <definedName name="ITEM__EXCAVACION_EN_CONGLOMERADO_DE_2.00_A_4.00_M">#REF!</definedName>
    <definedName name="ITEM_12">#REF!</definedName>
    <definedName name="ITEM1">#REF!</definedName>
    <definedName name="ITEM15">#REF!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30.1">#REF!</definedName>
    <definedName name="ITEM3">#REF!</definedName>
    <definedName name="item310">#REF!</definedName>
    <definedName name="item320">#REF!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MS3">#REF!</definedName>
    <definedName name="ITEN320">#REF!</definedName>
    <definedName name="IU">#REF!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16%</definedName>
    <definedName name="IvaSUtl">[37]PRESUPUESTO!$F$33</definedName>
    <definedName name="iwjer">#REF!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#REF!</definedName>
    <definedName name="Ja">#REF!</definedName>
    <definedName name="JASU" hidden="1">'[19]ETAPA 50 SMMLV'!#REF!</definedName>
    <definedName name="Jb">#REF!</definedName>
    <definedName name="Jc">#REF!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hgjhg">#N/A</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'PRESUPUESTO OFICIAL (Entida (2)'!ERR</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#REF!</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jjkkk" localSheetId="0" hidden="1">{"TAB1",#N/A,TRUE,"GENERAL";"TAB2",#N/A,TRUE,"GENERAL";"TAB3",#N/A,TRUE,"GENERAL";"TAB4",#N/A,TRUE,"GENERAL";"TAB5",#N/A,TRUE,"GENERAL"}</definedName>
    <definedName name="jjjjkkk"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hf">[136]Hoja1!$E$27</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 hidden="1">{"TAB1",#N/A,TRUE,"GENERAL";"TAB2",#N/A,TRUE,"GENERAL";"TAB3",#N/A,TRUE,"GENERAL";"TAB4",#N/A,TRUE,"GENERAL";"TAB5",#N/A,TRUE,"GENERAL"}</definedName>
    <definedName name="JKSDFDFJK">#REF!</definedName>
    <definedName name="JM">#N/A</definedName>
    <definedName name="jn">#REF!</definedName>
    <definedName name="jñ">#REF!</definedName>
    <definedName name="jo">#REF!</definedName>
    <definedName name="JOHNNY" localSheetId="0">'PRESUPUESTO OFICIAL (Entida (2)'!ERR</definedName>
    <definedName name="JOHNNY">#N/A</definedName>
    <definedName name="jose">#REF!</definedName>
    <definedName name="JOSE1">#REF!</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 localSheetId="0">#REF!</definedName>
    <definedName name="KH">#N/A</definedName>
    <definedName name="khbjhj">#N/A</definedName>
    <definedName name="KHGGH" localSheetId="0" hidden="1">{"via1",#N/A,TRUE,"general";"via2",#N/A,TRUE,"general";"via3",#N/A,TRUE,"general"}</definedName>
    <definedName name="KHGGH" hidden="1">{"via1",#N/A,TRUE,"general";"via2",#N/A,TRUE,"general";"via3",#N/A,TRUE,"general"}</definedName>
    <definedName name="KHGH" hidden="1">#REF!</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j">#REF!</definedName>
    <definedName name="KJGH">#REF!</definedName>
    <definedName name="KJH">#REF!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'PRESUPUESTO OFICIAL (Entida (2)'!ERR</definedName>
    <definedName name="kl">#REF!</definedName>
    <definedName name="klklk">#REF!</definedName>
    <definedName name="km">#REF!</definedName>
    <definedName name="kñy">#REF!</definedName>
    <definedName name="ko">#REF!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h">#REF!</definedName>
    <definedName name="kuy">#REF!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#REF!</definedName>
    <definedName name="L.CIL">#REF!</definedName>
    <definedName name="L_">#REF!</definedName>
    <definedName name="L_TUB">#REF!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#REF!</definedName>
    <definedName name="LENCY">#REF!</definedName>
    <definedName name="Lf">#REF!</definedName>
    <definedName name="Lh">#REF!</definedName>
    <definedName name="Li">#REF!</definedName>
    <definedName name="lia">#REF!</definedName>
    <definedName name="Libro1_Hoja1_Lista">[148]LISTADO!#REF!</definedName>
    <definedName name="LICITACION">#REF!</definedName>
    <definedName name="lides">#REF!</definedName>
    <definedName name="limcount" hidden="1">1</definedName>
    <definedName name="LIMPIO">#REF!</definedName>
    <definedName name="LINEA">[149]CONT_ADI!#REF!</definedName>
    <definedName name="List_cuadrillas">#REF!</definedName>
    <definedName name="LISTA">[150]LISTA!$B$539</definedName>
    <definedName name="ListaCantidad">#REF!</definedName>
    <definedName name="Listado">#REF!</definedName>
    <definedName name="LISTADO_ACTIVIDADES">#REF!</definedName>
    <definedName name="Listado1">#REF!</definedName>
    <definedName name="LISTADOEQUIPOS">[35]Equipo!$A$16:$A$80</definedName>
    <definedName name="LISTADOMATERIALES">[35]Material!$A$11:$A$1009</definedName>
    <definedName name="LISTADOMO">[35]M.Obra!$A$21:$A$50</definedName>
    <definedName name="LISTADOTRANSPORTES">[35]Transp.!$A$16:$A$50</definedName>
    <definedName name="ListaItem">#REF!</definedName>
    <definedName name="ListaUni">[151]TOTALES!$D$7:$D$654</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#REF!</definedName>
    <definedName name="llam">#REF!</definedName>
    <definedName name="LLAVE">#REF!</definedName>
    <definedName name="LLKJ">#REF!</definedName>
    <definedName name="LLL" localSheetId="0">[152]tub!$C$1:$J$39</definedName>
    <definedName name="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M">#REF!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A" localSheetId="0">[33]!absc</definedName>
    <definedName name="LOCA">[153]!absc</definedName>
    <definedName name="LOCA1" localSheetId="0">[56]!absc</definedName>
    <definedName name="LOCA1">[34]!absc</definedName>
    <definedName name="LOCALIDAD">[154]GENERAL!$BA$1:$BA$10</definedName>
    <definedName name="LOCALIZACION">#REF!</definedName>
    <definedName name="LOCALIZACION_Y_REPLANTEO">#REF!</definedName>
    <definedName name="LOCALIZACIÓN_Y_REPLANTEO._ESTRUCTURAS">#REF!</definedName>
    <definedName name="logLiquida">#REF!</definedName>
    <definedName name="LOGO" localSheetId="0">'PRESUPUESTO OFICIAL (Entida (2)'!ERR</definedName>
    <definedName name="LOGO">#N/A</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PE">#REF!</definedName>
    <definedName name="Lp">#REF!</definedName>
    <definedName name="lplpl" localSheetId="0"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IS">#REF!</definedName>
    <definedName name="lun">'[52]Res-Accide-10'!#REF!</definedName>
    <definedName name="lv">#REF!</definedName>
    <definedName name="Lz">#REF!</definedName>
    <definedName name="m" localSheetId="0">#REF!</definedName>
    <definedName name="M">#N/A</definedName>
    <definedName name="M.O">[74]M.Obra!$B$35:$B$42</definedName>
    <definedName name="M.OBRA">[108]Lista!$A$270:$H$290</definedName>
    <definedName name="M_INCREMENTO">[60]TABLAS!$AC$1</definedName>
    <definedName name="MA" localSheetId="0">'[52]Res-Accide-10'!#REF!</definedName>
    <definedName name="Ma">#REF!</definedName>
    <definedName name="MAA">#N/A</definedName>
    <definedName name="mac">#REF!</definedName>
    <definedName name="MACR">#REF!</definedName>
    <definedName name="MACRDEL">'[3]7422CW00'!#REF!</definedName>
    <definedName name="Macroactividad">#REF!</definedName>
    <definedName name="MACROMEDIDORES">#REF!</definedName>
    <definedName name="mafdsf" localSheetId="0" hidden="1">{"via1",#N/A,TRUE,"general";"via2",#N/A,TRUE,"general";"via3",#N/A,TRUE,"general"}</definedName>
    <definedName name="mafdsf" hidden="1">{"via1",#N/A,TRUE,"general";"via2",#N/A,TRUE,"general";"via3",#N/A,TRUE,"general"}</definedName>
    <definedName name="MAGU">#N/A</definedName>
    <definedName name="MAL">'[155]Estado Resumen'!#REF!&lt;2.5</definedName>
    <definedName name="MALO">'[156]ESTADO VÍA-CRIT.TECNICO'!#REF!&lt;2.5</definedName>
    <definedName name="Mamposteria">'[54]4_Mampost'!$A$5:$K$329</definedName>
    <definedName name="MANODEOB">'[122]SALARIOS HH'!$B$12:$B$1397</definedName>
    <definedName name="MANODEOBRA">[35]M.Obra!$A$21:$I$50</definedName>
    <definedName name="MANODEOBRATOTAL">'[122]SALARIOS HH'!$B$12:$D$515</definedName>
    <definedName name="ManoObra">#N/A</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#REF!</definedName>
    <definedName name="MAQU.EQUIPOS">[122]MAT.CON!#REF!</definedName>
    <definedName name="MAQUINAR" localSheetId="0">[85]Insum!$A$68:$H$98</definedName>
    <definedName name="MAQUINAR">[86]Insum!$A$68:$H$98</definedName>
    <definedName name="Maquinaria">#N/A</definedName>
    <definedName name="MAQUINARIA.EQUIPOS">[122]MAT.CON!#REF!</definedName>
    <definedName name="mar">'[52]Res-Accide-10'!#REF!</definedName>
    <definedName name="MARCO_H">#REF!</definedName>
    <definedName name="MargenComercial">#REF!</definedName>
    <definedName name="MargenFinanciero">#REF!</definedName>
    <definedName name="MARIA">#REF!</definedName>
    <definedName name="marina">'[157]Informe Semanal 1'!#REF!</definedName>
    <definedName name="masor" localSheetId="0" hidden="1">{"via1",#N/A,TRUE,"general";"via2",#N/A,TRUE,"general";"via3",#N/A,TRUE,"general"}</definedName>
    <definedName name="masor" hidden="1">{"via1",#N/A,TRUE,"general";"via2",#N/A,TRUE,"general";"via3",#N/A,TRUE,"general"}</definedName>
    <definedName name="MAT" localSheetId="0">#REF!</definedName>
    <definedName name="MAT">[118]recurso!$A$11:$A$205</definedName>
    <definedName name="MAT.CON">[122]MAT.CON!$B$5:$B$1155</definedName>
    <definedName name="MAT.CONSTR">[122]MAT.CON!$A$6:$D$45</definedName>
    <definedName name="MATER">[119]MATERIAL!$B$3:$B$580</definedName>
    <definedName name="MATERIAL" localSheetId="0">'[158]TABLA MATERIALES'!$A$3:$D$654</definedName>
    <definedName name="MATERIAL">#N/A</definedName>
    <definedName name="materiales" localSheetId="0">[120]materiales!$A$7:$A$1317</definedName>
    <definedName name="Materiales">[159]Materiales!$B$3:$B$328</definedName>
    <definedName name="materiales1" localSheetId="0">#REF!</definedName>
    <definedName name="materiales1">[160]Mat!$A$11:$G$569</definedName>
    <definedName name="MATERIALESCONSTRUCCION">[122]MAT.CON!$B$5:$E$110</definedName>
    <definedName name="MaterialesTotal">[159]Materiales!$B$3:$E$328</definedName>
    <definedName name="MaterialTub">#REF!</definedName>
    <definedName name="MATRIZ">#REF!</definedName>
    <definedName name="MATRIZ_DE_DATOS">#REF!</definedName>
    <definedName name="maxcosto">[55]ctb!$D$1</definedName>
    <definedName name="Maximo">#REF!</definedName>
    <definedName name="Mb">#REF!</definedName>
    <definedName name="MC">#REF!</definedName>
    <definedName name="MCCs">#REF!</definedName>
    <definedName name="mdd" localSheetId="0" hidden="1">{"via1",#N/A,TRUE,"general";"via2",#N/A,TRUE,"general";"via3",#N/A,TRUE,"general"}</definedName>
    <definedName name="mdd" hidden="1">{"via1",#N/A,TRUE,"general";"via2",#N/A,TRUE,"general";"via3",#N/A,TRUE,"general"}</definedName>
    <definedName name="mediah_reposo_comida">'[161]CCP,LEYES, Y DEC.'!#REF!</definedName>
    <definedName name="MEDIDA">#REF!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ORIA">#REF!</definedName>
    <definedName name="MEMORIACTUALBACHE">#REF!</definedName>
    <definedName name="MEMORIASYELITZA">#REF!</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rchandCostos">#REF!</definedName>
    <definedName name="Merchandisig">#REF!</definedName>
    <definedName name="MES">[32]PRESUPUESTO!$C$13</definedName>
    <definedName name="MesCotiz">'[11]LIQ-NOM'!$H$3</definedName>
    <definedName name="MesCotizacion">'[61]LIQUIDA-NOMINA'!$H$3</definedName>
    <definedName name="MESES">#REF!</definedName>
    <definedName name="MesesMora">'[11]LIQ-NOM'!$I$3</definedName>
    <definedName name="Meta1">#REF!</definedName>
    <definedName name="Meta2">#REF!</definedName>
    <definedName name="Meta3">#REF!</definedName>
    <definedName name="METORS_CUBICOS_OFICIALES">#REF!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mto">#REF!</definedName>
    <definedName name="MN" localSheetId="0" hidden="1">{"via1",#N/A,TRUE,"general";"via2",#N/A,TRUE,"general";"via3",#N/A,TRUE,"general"}</definedName>
    <definedName name="MN" hidden="1">{"via1",#N/A,TRUE,"general";"via2",#N/A,TRUE,"general";"via3",#N/A,TRUE,"general"}</definedName>
    <definedName name="MNO">#REF!</definedName>
    <definedName name="MO">[118]recurso!$A$212:$A$223</definedName>
    <definedName name="MOA" localSheetId="0" hidden="1">{#N/A,#N/A,FALSE,"Hoja1";#N/A,#N/A,FALSE,"Hoja2"}</definedName>
    <definedName name="MOA" hidden="1">{#N/A,#N/A,FALSE,"Hoja1";#N/A,#N/A,FALSE,"Hoja2"}</definedName>
    <definedName name="MOD">#REF!</definedName>
    <definedName name="MODIF">[55]dts!$B$20</definedName>
    <definedName name="MODIVejec" localSheetId="0" hidden="1">{#N/A,#N/A,FALSE,"Hoja1";#N/A,#N/A,FALSE,"Hoja2"}</definedName>
    <definedName name="MODIVejec" hidden="1">{#N/A,#N/A,FALSE,"Hoja1";#N/A,#N/A,FALSE,"Hoja2"}</definedName>
    <definedName name="Módulo3.anexo1" localSheetId="0">[10]!Módulo3.anexo1</definedName>
    <definedName name="Módulo3.anexo1">[10]!Módulo3.anexo1</definedName>
    <definedName name="Módulo3.anexo10" localSheetId="0">[10]!Módulo3.anexo10</definedName>
    <definedName name="Módulo3.anexo10">[10]!Módulo3.anexo10</definedName>
    <definedName name="Módulo3.anexo11" localSheetId="0">[10]!Módulo3.anexo11</definedName>
    <definedName name="Módulo3.anexo11">[10]!Módulo3.anexo11</definedName>
    <definedName name="Módulo3.anexo12" localSheetId="0">[10]!Módulo3.anexo12</definedName>
    <definedName name="Módulo3.anexo12">[10]!Módulo3.anexo12</definedName>
    <definedName name="Módulo3.anexo3" localSheetId="0">[10]!Módulo3.anexo3</definedName>
    <definedName name="Módulo3.anexo3">[10]!Módulo3.anexo3</definedName>
    <definedName name="Módulo3.anexo4" localSheetId="0">[10]!Módulo3.anexo4</definedName>
    <definedName name="Módulo3.anexo4">[10]!Módulo3.anexo4</definedName>
    <definedName name="Módulo3.anexo5" localSheetId="0">[10]!Módulo3.anexo5</definedName>
    <definedName name="Módulo3.anexo5">[10]!Módulo3.anexo5</definedName>
    <definedName name="Módulo3.anexo6" localSheetId="0">[10]!Módulo3.anexo6</definedName>
    <definedName name="Módulo3.anexo6">[10]!Módulo3.anexo6</definedName>
    <definedName name="Módulo8.anexo16" localSheetId="0">[10]!Módulo8.anexo16</definedName>
    <definedName name="Módulo8.anexo16">[10]!Módulo8.anexo16</definedName>
    <definedName name="MOE" localSheetId="0" hidden="1">{#N/A,#N/A,FALSE,"Hoja1";#N/A,#N/A,FALSE,"Hoja2"}</definedName>
    <definedName name="MOE" hidden="1">{#N/A,#N/A,FALSE,"Hoja1";#N/A,#N/A,FALSE,"Hoja2"}</definedName>
    <definedName name="MONEDA">[162]Tablas!$AO$6:$AO$7</definedName>
    <definedName name="MONGUI">#REF!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ORTERO">#REF!</definedName>
    <definedName name="mr">#REF!</definedName>
    <definedName name="MRLART">[2]STRSUMM0!#REF!</definedName>
    <definedName name="MRSUPDET">[70]steel!#REF!</definedName>
    <definedName name="Mtz_Avance">#REF!</definedName>
    <definedName name="Municipio">"SILOS"</definedName>
    <definedName name="MUNICISANTANDER">[122]DATOS!$A$24:$B$110</definedName>
    <definedName name="Mv">#REF!</definedName>
    <definedName name="n" localSheetId="0" hidden="1">{"via1",#N/A,TRUE,"general";"via2",#N/A,TRUE,"general";"via3",#N/A,TRUE,"general"}</definedName>
    <definedName name="N">#REF!</definedName>
    <definedName name="Na">#REF!</definedName>
    <definedName name="Nada" localSheetId="0">[80]!Nada</definedName>
    <definedName name="Nada">[80]!Nada</definedName>
    <definedName name="Nafta_2">'[163] ASR+Nafta'!$K$19:$AS$19</definedName>
    <definedName name="Nafta2">'[163] ASR+Nafta'!$K$19:$AS$19</definedName>
    <definedName name="Nafta3">'[163]Todos+Nafta'!$K$19:$AS$19</definedName>
    <definedName name="nana">#REF!</definedName>
    <definedName name="NAVAS">#REF!</definedName>
    <definedName name="NAVAS1">#REF!</definedName>
    <definedName name="NAVAS2">#REF!</definedName>
    <definedName name="NAVAS3">#REF!</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c">#REF!</definedName>
    <definedName name="Nd">#REF!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sidad_entorchado_Zonas">#REF!</definedName>
    <definedName name="NEGRO">#REF!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hfgh">#REF!</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nguno">#REF!</definedName>
    <definedName name="Nit">[61]EMPRESA!$F$8</definedName>
    <definedName name="NJH">#REF!</definedName>
    <definedName name="nm">#REF!</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'PRESUPUESTO OFICIAL (Entida (2)'!ERR</definedName>
    <definedName name="NO">#N/A</definedName>
    <definedName name="No_desarrolladas">'[36]Reservas de Petróleo'!$A$2,'[36]Reservas de Petróleo'!$A$1,'[36]Reservas de Petróleo'!$D$4,'[36]Reservas de Petróleo'!$G$1:$G$65536</definedName>
    <definedName name="noaptos">[58]Hoja1!$E$21</definedName>
    <definedName name="NOMBRE">#REF!</definedName>
    <definedName name="NombreCoordinador">#REF!</definedName>
    <definedName name="NombreDependencia">#REF!</definedName>
    <definedName name="NOMBREOBRA">#REF!</definedName>
    <definedName name="NombreProyecto">#REF!</definedName>
    <definedName name="NombreVicepresidencia">#REF!</definedName>
    <definedName name="Norte">#REF!</definedName>
    <definedName name="NPAGE">[2]STRSUMM0!#REF!</definedName>
    <definedName name="nr">#REF!</definedName>
    <definedName name="NroCODIGO">[140]DATOS!$A$4:$A$53</definedName>
    <definedName name="NSEM">[55]dts!$B$16</definedName>
    <definedName name="nt">#REF!</definedName>
    <definedName name="NUEVO" localSheetId="0">#REF!</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2">[164]Lista!$A$13:$H$54</definedName>
    <definedName name="Num_Pmt_Per_Year">#REF!</definedName>
    <definedName name="Number_of_Payments" localSheetId="0">MATCH(0.01,[0]!End_Bal,-1)+1</definedName>
    <definedName name="Number_of_Payments">#N/A</definedName>
    <definedName name="NVOCD">[73]INSUMOS!$P$6</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O´L" hidden="1">#REF!</definedName>
    <definedName name="º1">#REF!</definedName>
    <definedName name="O3057422">#REF!</definedName>
    <definedName name="o9o9" localSheetId="0" hidden="1">{"via1",#N/A,TRUE,"general";"via2",#N/A,TRUE,"general";"via3",#N/A,TRUE,"general"}</definedName>
    <definedName name="o9o9" hidden="1">{"via1",#N/A,TRUE,"general";"via2",#N/A,TRUE,"general";"via3",#N/A,TRUE,"general"}</definedName>
    <definedName name="OBJ">[32]PRESUPUESTO!$C$10</definedName>
    <definedName name="ObjetivoProyecto">#REF!</definedName>
    <definedName name="OBJETO">[55]dts!$B$2</definedName>
    <definedName name="Obra">#REF!</definedName>
    <definedName name="obras" hidden="1">#REF!</definedName>
    <definedName name="obras1" localSheetId="0">DATE(YEAR([165]!Loan_Start),MONTH([165]!Loan_Start)+Payment_Number,DAY([165]!Loan_Start))</definedName>
    <definedName name="obras1">DATE(YEAR([165]!Loan_Start),MONTH([165]!Loan_Start)+Payment_Number,DAY([165]!Loan_Start))</definedName>
    <definedName name="obras11" hidden="1">#REF!</definedName>
    <definedName name="obras111" localSheetId="0">DATE(YEAR([166]!Loan_Start),MONTH([166]!Loan_Start)+Payment_Number,DAY([166]!Loan_Start))</definedName>
    <definedName name="obras111">DATE(YEAR([166]!Loan_Start),MONTH([166]!Loan_Start)+Payment_Number,DAY([166]!Loan_Start))</definedName>
    <definedName name="OBSERV">#REF!</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K">#REF!</definedName>
    <definedName name="OnceThru">0</definedName>
    <definedName name="OÑ">#REF!</definedName>
    <definedName name="oo">#REF!</definedName>
    <definedName name="ooo" localSheetId="0"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#REF!</definedName>
    <definedName name="opcion">#REF!</definedName>
    <definedName name="OPCION3">#N/A</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s">#REF!</definedName>
    <definedName name="otros" localSheetId="0">[120]otros!$A$6:$A$1235</definedName>
    <definedName name="otros">[121]otros!$A$6:$A$1235</definedName>
    <definedName name="OTROS1">#REF!</definedName>
    <definedName name="OtrosServicios">#REF!</definedName>
    <definedName name="OtrosServiciosCostos">#REF!</definedName>
    <definedName name="OUC">#REF!</definedName>
    <definedName name="OUT">#REF!</definedName>
    <definedName name="OVER">#REF!</definedName>
    <definedName name="P">#REF!</definedName>
    <definedName name="P_Yacimiento">#REF!</definedName>
    <definedName name="p0p0" localSheetId="0" hidden="1">{"via1",#N/A,TRUE,"general";"via2",#N/A,TRUE,"general";"via3",#N/A,TRUE,"general"}</definedName>
    <definedName name="p0p0" hidden="1">{"via1",#N/A,TRUE,"general";"via2",#N/A,TRUE,"general";"via3",#N/A,TRUE,"general"}</definedName>
    <definedName name="Pa">#REF!</definedName>
    <definedName name="PAG">#N/A</definedName>
    <definedName name="Page____1____of____2">#REF!</definedName>
    <definedName name="PAGINA1">#REF!</definedName>
    <definedName name="PagoFinanciero">#REF!</definedName>
    <definedName name="Parametro_Peso">[96]Tablas!$A$1:$A$65536</definedName>
    <definedName name="PARAMETROS">#REF!</definedName>
    <definedName name="PAROUE_CENTENARIO_MUNICIPIO_DE_TAURAMENA">#REF!</definedName>
    <definedName name="PART_PROD_USUARIO">#REF!</definedName>
    <definedName name="pasamanos">#REF!</definedName>
    <definedName name="PASO" localSheetId="0" hidden="1">{#N/A,#N/A,TRUE,"INGENIERIA";#N/A,#N/A,TRUE,"COMPRAS";#N/A,#N/A,TRUE,"DIRECCION";#N/A,#N/A,TRUE,"RESUMEN"}</definedName>
    <definedName name="PASO" hidden="1">{#N/A,#N/A,TRUE,"INGENIERIA";#N/A,#N/A,TRUE,"COMPRAS";#N/A,#N/A,TRUE,"DIRECCION";#N/A,#N/A,TRUE,"RESUMEN"}</definedName>
    <definedName name="PASS" localSheetId="0" hidden="1">{#N/A,#N/A,TRUE,"INGENIERIA";#N/A,#N/A,TRUE,"COMPRAS";#N/A,#N/A,TRUE,"DIRECCION";#N/A,#N/A,TRUE,"RESUMEN"}</definedName>
    <definedName name="PASS" hidden="1">{#N/A,#N/A,TRUE,"INGENIERIA";#N/A,#N/A,TRUE,"COMPRAS";#N/A,#N/A,TRUE,"DIRECCION";#N/A,#N/A,TRUE,"RESUMEN"}</definedName>
    <definedName name="PASTOS1">#REF!</definedName>
    <definedName name="PASTOS2">#REF!</definedName>
    <definedName name="PASTOS3">#REF!</definedName>
    <definedName name="patch8">#REF!</definedName>
    <definedName name="PAU">#REF!</definedName>
    <definedName name="Pay_Date">#REF!</definedName>
    <definedName name="Pay_Num">#REF!</definedName>
    <definedName name="Payment_Date" localSheetId="0">DATE(YEAR([0]!Loan_Start),MONTH([0]!Loan_Start)+Payment_Number,DAY([0]!Loan_Start))</definedName>
    <definedName name="Payment_Date">#N/A</definedName>
    <definedName name="Payment_Date1" localSheetId="0">DATE(YEAR([166]!Loan_Start),MONTH([166]!Loan_Start)+Payment_Number,DAY([166]!Loan_Start))</definedName>
    <definedName name="Payment_Date1">DATE(YEAR([166]!Loan_Start),MONTH([166]!Loan_Start)+Payment_Number,DAY([166]!Loan_Start))</definedName>
    <definedName name="Payment_Needed">"Pago necesario"</definedName>
    <definedName name="PAZ">#REF!</definedName>
    <definedName name="Pb">#REF!</definedName>
    <definedName name="Pc">#REF!</definedName>
    <definedName name="Pd">#REF!</definedName>
    <definedName name="Pe">#REF!</definedName>
    <definedName name="PEPE" localSheetId="0">'PRESUPUESTO OFICIAL (Entida (2)'!ERR</definedName>
    <definedName name="PEPE">#N/A</definedName>
    <definedName name="PER_PAV">#REF!</definedName>
    <definedName name="PERFIL_DEL_TRAMO">#REF!</definedName>
    <definedName name="Periodo">[64]Hoja1!$C$1</definedName>
    <definedName name="PeriodoPago">'[61]LIQUIDA-NOMINA'!$C$4</definedName>
    <definedName name="PeriodoRepago">#REF!</definedName>
    <definedName name="PeriodoRepagoCCP">#REF!</definedName>
    <definedName name="PERSONAL" localSheetId="0" hidden="1">{#N/A,#N/A,FALSE,"310.1";#N/A,#N/A,FALSE,"321.1";#N/A,#N/A,FALSE,"320.3";#N/A,#N/A,FALSE,"330.1"}</definedName>
    <definedName name="PERSONAL" hidden="1">{#N/A,#N/A,FALSE,"310.1";#N/A,#N/A,FALSE,"321.1";#N/A,#N/A,FALSE,"320.3";#N/A,#N/A,FALSE,"330.1"}</definedName>
    <definedName name="PESOS">#REF!</definedName>
    <definedName name="PESOS37">#REF!</definedName>
    <definedName name="PESOS60">#REF!</definedName>
    <definedName name="PESOST">#REF!</definedName>
    <definedName name="phed">[91]Hoja1!$C$4</definedName>
    <definedName name="phen">[91]Hoja1!$C$5</definedName>
    <definedName name="PILOTE">#REF!</definedName>
    <definedName name="Pindis">#REF!</definedName>
    <definedName name="pint">'[132]7422CW00'!#REF!</definedName>
    <definedName name="PINTER">#REF!</definedName>
    <definedName name="pintura" localSheetId="0">'[132]7422CW00'!#REF!</definedName>
    <definedName name="pintura">'[54]11_Pintura_13'!$A$1:$K$383</definedName>
    <definedName name="pintyura">[167]STRSUMM0!#REF!</definedName>
    <definedName name="PIP">#REF!</definedName>
    <definedName name="Piscinas">#REF!</definedName>
    <definedName name="pisos">'[54]5_Pisos'!$A$1:$K$1866</definedName>
    <definedName name="PisosEnchapes">'[54]7_Enchapes'!$A$1:$K$267</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[168]PRESUPUESTO!#REF!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_DE_INVERSION">#REF!</definedName>
    <definedName name="PLAN_DE_INVERSIONES">#REF!</definedName>
    <definedName name="PLANTASTRATAMIENTOTABLA5.2">#REF!</definedName>
    <definedName name="Platinas">#REF!</definedName>
    <definedName name="Plazo" localSheetId="0">[48]BASES!$E$27</definedName>
    <definedName name="Plazo">[49]BASES!$E$27</definedName>
    <definedName name="PlazoAIU">#REF!</definedName>
    <definedName name="Plegable">#REF!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#REF!</definedName>
    <definedName name="poblado">#REF!</definedName>
    <definedName name="POCETAS">#REF!</definedName>
    <definedName name="poi">#REF!</definedName>
    <definedName name="POIUP" localSheetId="0" hidden="1">{"via1",#N/A,TRUE,"general";"via2",#N/A,TRUE,"general";"via3",#N/A,TRUE,"general"}</definedName>
    <definedName name="POIUP" hidden="1">{"via1",#N/A,TRUE,"general";"via2",#N/A,TRUE,"general";"via3",#N/A,TRUE,"general"}</definedName>
    <definedName name="Policlinico">#REF!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AdicCostoLlantasCliente">#REF!</definedName>
    <definedName name="PorcAdicCostoMtto">#REF!</definedName>
    <definedName name="PorcCostosOcultos">#REF!</definedName>
    <definedName name="PORCE" localSheetId="0">[50]BASES!$E$26</definedName>
    <definedName name="PORCE">[51]BASES!$E$26</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'[169]Hoja 1 '!#REF!</definedName>
    <definedName name="portal">#REF!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ICION_PRESUP">[12]Tablas!#REF!</definedName>
    <definedName name="POSICIONES">#REF!</definedName>
    <definedName name="pouig" localSheetId="0" hidden="1">{"via1",#N/A,TRUE,"general";"via2",#N/A,TRUE,"general";"via3",#N/A,TRUE,"general"}</definedName>
    <definedName name="pouig" hidden="1">{"via1",#N/A,TRUE,"general";"via2",#N/A,TRUE,"general";"via3",#N/A,TRUE,"general"}</definedName>
    <definedName name="POZ">#REF!</definedName>
    <definedName name="POZO" localSheetId="0">[96]Tablas!$C$1:$C$65536</definedName>
    <definedName name="POZO">#REF!</definedName>
    <definedName name="POZO1.2">#REF!</definedName>
    <definedName name="POZOS">#REF!</definedName>
    <definedName name="pp">#REF!</definedName>
    <definedName name="PPPP" localSheetId="0" hidden="1">{#N/A,#N/A,FALSE,"orthoflow";#N/A,#N/A,FALSE,"Miscelaneos";#N/A,#N/A,FALSE,"Instrumentacio";#N/A,#N/A,FALSE,"Electrico";#N/A,#N/A,FALSE,"Valv. Seguridad"}</definedName>
    <definedName name="PPPP">#REF!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[71]medelo!$D$46</definedName>
    <definedName name="PRE">#REF!</definedName>
    <definedName name="PRECEQUI">#REF!</definedName>
    <definedName name="PRECIO">#REF!</definedName>
    <definedName name="precio2">#REF!</definedName>
    <definedName name="precios">#REF!</definedName>
    <definedName name="predominante">#REF!</definedName>
    <definedName name="predominante1">#REF!</definedName>
    <definedName name="predominante2">#REF!</definedName>
    <definedName name="predominante3">#REF!</definedName>
    <definedName name="predominante4">#REF!</definedName>
    <definedName name="PRELIMINARES">#REF!</definedName>
    <definedName name="presentacion">#REF!</definedName>
    <definedName name="PREST">#REF!</definedName>
    <definedName name="PRESTACIONES">[170]Otros!$D$5</definedName>
    <definedName name="PRESUP">#REF!</definedName>
    <definedName name="PRESUPUESTO">#REF!</definedName>
    <definedName name="PRIMER" localSheetId="0" hidden="1">{"via1",#N/A,TRUE,"general";"via2",#N/A,TRUE,"general";"via3",#N/A,TRUE,"general"}</definedName>
    <definedName name="PRIMER" hidden="1">{"via1",#N/A,TRUE,"general";"via2",#N/A,TRUE,"general";"via3",#N/A,TRUE,"general"}</definedName>
    <definedName name="PRIMERO">'[157]Informe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OFFSET([0]!Full_Print,0,0,[0]!Last_Row)</definedName>
    <definedName name="Print_Area_Reset">#N/A</definedName>
    <definedName name="PRINT_TITLES">#N/A</definedName>
    <definedName name="PRINT_TITLES_MI">#N/A</definedName>
    <definedName name="PRINT1">'[3]7422CW00'!#REF!</definedName>
    <definedName name="PRINT2">'[3]7422CW00'!#REF!</definedName>
    <definedName name="PRIVADO">#REF!</definedName>
    <definedName name="prn">[91]Hoja1!$C$3</definedName>
    <definedName name="prnf">[91]Hoja1!$C$6</definedName>
    <definedName name="ProbRange">0</definedName>
    <definedName name="ProbRangeMit">0</definedName>
    <definedName name="PROC">#REF!</definedName>
    <definedName name="PROCEDIM_SELECC">#REF!</definedName>
    <definedName name="PROCESO">#REF!</definedName>
    <definedName name="PRODUCCION">[29]GP05!#REF!</definedName>
    <definedName name="PRODUCTO">#REF!</definedName>
    <definedName name="PrOfic" localSheetId="0">[48]BASES!$B$31</definedName>
    <definedName name="PrOfic">[49]BASES!$B$31</definedName>
    <definedName name="PROGDES">#REF!</definedName>
    <definedName name="Programa">#REF!</definedName>
    <definedName name="programainv" localSheetId="0">'PRESUPUESTO OFICIAL (Entida (2)'!ERR</definedName>
    <definedName name="programainv">#N/A</definedName>
    <definedName name="Proponente">#REF!</definedName>
    <definedName name="PROYECCION">#REF!</definedName>
    <definedName name="PROYECTO__OBRAS_VARIAS_EN_LA_ESCUELA_CONTRAINCENDIO">#REF!</definedName>
    <definedName name="prs" localSheetId="0" hidden="1">{#N/A,#N/A,FALSE,"310.1";#N/A,#N/A,FALSE,"321.1";#N/A,#N/A,FALSE,"320.3";#N/A,#N/A,FALSE,"330.1"}</definedName>
    <definedName name="prs" hidden="1">{#N/A,#N/A,FALSE,"310.1";#N/A,#N/A,FALSE,"321.1";#N/A,#N/A,FALSE,"320.3";#N/A,#N/A,FALSE,"330.1"}</definedName>
    <definedName name="PRUEBA" localSheetId="0">[171]!absc</definedName>
    <definedName name="PRUEBA">[172]!absc</definedName>
    <definedName name="prueba1" localSheetId="0">[171]!absc</definedName>
    <definedName name="prueba1">[172]!absc</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TTTT" localSheetId="0" hidden="1">{#N/A,#N/A,TRUE,"INGENIERIA";#N/A,#N/A,TRUE,"COMPRAS";#N/A,#N/A,TRUE,"DIRECCION";#N/A,#N/A,TRUE,"RESUMEN"}</definedName>
    <definedName name="PTTTT" hidden="1">{#N/A,#N/A,TRUE,"INGENIERIA";#N/A,#N/A,TRUE,"COMPRAS";#N/A,#N/A,TRUE,"DIRECCION";#N/A,#N/A,TRUE,"RESUMEN"}</definedName>
    <definedName name="PuntosRentabilidad">#REF!</definedName>
    <definedName name="PW">#REF!</definedName>
    <definedName name="Pwf">'[173]ORITO 02 '!$A$12</definedName>
    <definedName name="Pwf_actual">'[173]ORITO 02 '!$E$6</definedName>
    <definedName name="Pwf_i">[71]medelo!$A$66:$A$83</definedName>
    <definedName name="Pwf_min">'[173]ORITO 02 '!$E$8</definedName>
    <definedName name="Pwfd">#REF!</definedName>
    <definedName name="Q" localSheetId="0">#REF!</definedName>
    <definedName name="q" hidden="1">{"via1",#N/A,TRUE,"general";"via2",#N/A,TRUE,"general";"via3",#N/A,TRUE,"general"}</definedName>
    <definedName name="Q_actual">'[173]ORITO 02 '!$E$7</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[71]medelo!$B$63</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w" localSheetId="0" hidden="1">{"via1",#N/A,TRUE,"general";"via2",#N/A,TRUE,"general";"via3",#N/A,TRUE,"general"}</definedName>
    <definedName name="qqqqqw" hidden="1">{"via1",#N/A,TRUE,"general";"via2",#N/A,TRUE,"general";"via3",#N/A,TRUE,"general"}</definedName>
    <definedName name="QRS">#REF!</definedName>
    <definedName name="QS">#REF!</definedName>
    <definedName name="qswqdecdwe">#REF!</definedName>
    <definedName name="Qt">'[173]ORITO 02 '!$E$9</definedName>
    <definedName name="QTIES">#REF!</definedName>
    <definedName name="QTY">#REF!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0">#REF!</definedName>
    <definedName name="QWE" hidden="1">'[19]ETAPA 50 SMMLV'!#REF!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'PRESUPUESTO OFICIAL (Entida (2)'!ERR</definedName>
    <definedName name="QWERTY">#N/A</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qww">#REF!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#REF!</definedName>
    <definedName name="R_c">#REF!</definedName>
    <definedName name="Ra">#REF!</definedName>
    <definedName name="rango">#REF!</definedName>
    <definedName name="RANGO_FECHA">#REF!</definedName>
    <definedName name="Rates">#REF!</definedName>
    <definedName name="raza">#REF!</definedName>
    <definedName name="raza1">#REF!</definedName>
    <definedName name="raza2">#REF!</definedName>
    <definedName name="Rb">#REF!</definedName>
    <definedName name="Rd">#REF!</definedName>
    <definedName name="rdq">#REF!</definedName>
    <definedName name="rds">#REF!</definedName>
    <definedName name="Re">#REF!</definedName>
    <definedName name="Reactores">#REF!</definedName>
    <definedName name="Recall_2">'[163] ASR+Nafta'!$E$9:$E$21</definedName>
    <definedName name="Recall_3">'[163]Todos+Nafta'!$E$9:$E$21</definedName>
    <definedName name="Recorder">#REF!</definedName>
    <definedName name="recursos">[174]RECURSOS!$A$8:$A$204</definedName>
    <definedName name="REDESALCANTARILLADOTABLA1.5">#REF!</definedName>
    <definedName name="REE">#REF!</definedName>
    <definedName name="REG">'[155]Estado Resumen'!#REF!&gt;2.5</definedName>
    <definedName name="REGBT">#N/A</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[162]Tablas!$M$6:$M$8</definedName>
    <definedName name="REGIONAL">[162]Tablas!$I$6:$I$10</definedName>
    <definedName name="regiones">#REF!</definedName>
    <definedName name="RegistroCoordinador">#REF!</definedName>
    <definedName name="REGRESA">#REF!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'[156]ESTADO VÍA-CRIT.TECNICO'!#REF!&gt;2.5</definedName>
    <definedName name="REICIO" localSheetId="0">'PRESUPUESTO OFICIAL (Entida (2)'!ERR</definedName>
    <definedName name="REICIO">#N/A</definedName>
    <definedName name="Reimbursement">"Reembolso"</definedName>
    <definedName name="reinicio" localSheetId="0">'PRESUPUESTO OFICIAL (Entida (2)'!ERR</definedName>
    <definedName name="reinicio">#N/A</definedName>
    <definedName name="REJHE" localSheetId="0" hidden="1">{"via1",#N/A,TRUE,"general";"via2",#N/A,TRUE,"general";"via3",#N/A,TRUE,"general"}</definedName>
    <definedName name="REJHE" hidden="1">{"via1",#N/A,TRUE,"general";"via2",#N/A,TRUE,"general";"via3",#N/A,TRUE,"general"}</definedName>
    <definedName name="rell">#REF!</definedName>
    <definedName name="Rellenoajus">#REF!</definedName>
    <definedName name="rellenoajust">#REF!</definedName>
    <definedName name="RELLG">#REF!</definedName>
    <definedName name="remanentes">'[36]Reservas de Petróleo'!$A$2,'[36]Reservas de Petróleo'!$A$1,'[36]Reservas de Petróleo'!$D$4,'[36]Reservas de Petróleo'!$H$1:$H$65536</definedName>
    <definedName name="rendimiento">#REF!</definedName>
    <definedName name="RENDIMIENTO____CARGA">#REF!</definedName>
    <definedName name="REP.PAV">'[30]factores A.N.'!$F$15:$F$69</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'[175]RESUMEN (3)'!$B$4:$E$375</definedName>
    <definedName name="Resistividad">#REF!</definedName>
    <definedName name="RESP">[55]dts!$B$6</definedName>
    <definedName name="RESU">#REF!</definedName>
    <definedName name="resu8" localSheetId="0">[10]!resu8</definedName>
    <definedName name="resu8">[10]!resu8</definedName>
    <definedName name="resufi">#REF!</definedName>
    <definedName name="resufi1">#REF!</definedName>
    <definedName name="Resultados">#REF!</definedName>
    <definedName name="Resultados1">#REF!</definedName>
    <definedName name="Resultados2">#REF!</definedName>
    <definedName name="Resultados3">#REF!</definedName>
    <definedName name="RESUM">#REF!</definedName>
    <definedName name="resum2">#REF!</definedName>
    <definedName name="resumen" localSheetId="0">#REF!</definedName>
    <definedName name="RESUMEN">#N/A</definedName>
    <definedName name="resumen_final">#REF!</definedName>
    <definedName name="resumen_final1">#REF!</definedName>
    <definedName name="RESUMEN_ITEM">#REF!</definedName>
    <definedName name="Resumen_Items">#REF!</definedName>
    <definedName name="RESUMEN1">#REF!</definedName>
    <definedName name="RESUMENALCANTARILLADO">#REF!</definedName>
    <definedName name="RESUMENMODELODEMANDA">#REF!</definedName>
    <definedName name="RET">#REF!</definedName>
    <definedName name="Retenc" localSheetId="0">[48]BASES!$E$31</definedName>
    <definedName name="Retenc">[49]BASES!$E$31</definedName>
    <definedName name="retr">#REF!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Q">#REF!</definedName>
    <definedName name="rewq1">#REF!</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GRG">#N/A</definedName>
    <definedName name="Rh">#REF!</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#REF!,#REF!,#REF!,#REF!,#REF!,#REF!,#REF!,#REF!,#REF!</definedName>
    <definedName name="RID">[177]Ingenieria!#REF!</definedName>
    <definedName name="RISP">'[3]7422CW00'!#REF!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#REF!</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m">#REF!</definedName>
    <definedName name="Rn">#REF!</definedName>
    <definedName name="rnf">[91]Datos!$D$12</definedName>
    <definedName name="Rñ">#REF!</definedName>
    <definedName name="Ro" localSheetId="0">#REF!,#REF!,#REF!</definedName>
    <definedName name="Ro">#REF!</definedName>
    <definedName name="ROCIO">#REF!</definedName>
    <definedName name="rolando">#REF!</definedName>
    <definedName name="Rp">#REF!</definedName>
    <definedName name="Rq">#REF!</definedName>
    <definedName name="rr" localSheetId="0">'PRESUPUESTO OFICIAL (Entida (2)'!ERR</definedName>
    <definedName name="rr">#REF!</definedName>
    <definedName name="rrr" localSheetId="0" hidden="1">{"via1",#N/A,TRUE,"general";"via2",#N/A,TRUE,"general";"via3",#N/A,TRUE,"general"}</definedName>
    <definedName name="rrr" hidden="1">{"via1",#N/A,TRUE,"general";"via2",#N/A,TRUE,"general";"via3",#N/A,TRUE,"general"}</definedName>
    <definedName name="rrrr" localSheetId="0">'[178]Form5 _Pág_ 1'!#REF!</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r">#REF!</definedName>
    <definedName name="RRRRRRRRRRR">#REF!</definedName>
    <definedName name="rrrrrrrrrrrrrr">#REF!</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JHERTH">#REF!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v">#REF!</definedName>
    <definedName name="RVS">[55]dts!$B$23</definedName>
    <definedName name="Rw">#REF!</definedName>
    <definedName name="rwt" localSheetId="0" hidden="1">{"via1",#N/A,TRUE,"general";"via2",#N/A,TRUE,"general";"via3",#N/A,TRUE,"general"}</definedName>
    <definedName name="rwt" hidden="1">{"via1",#N/A,TRUE,"general";"via2",#N/A,TRUE,"general";"via3",#N/A,TRUE,"general"}</definedName>
    <definedName name="Rx">#REF!</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RYUKEDKYSTJR">#REF!</definedName>
    <definedName name="RYUKIRETYKIRTYU">#REF!</definedName>
    <definedName name="Rz">#REF!</definedName>
    <definedName name="s" localSheetId="0">'PRESUPUESTO OFICIAL (Entida (2)'!ERR</definedName>
    <definedName name="S">#REF!</definedName>
    <definedName name="Sa">#REF!</definedName>
    <definedName name="saa" localSheetId="0" hidden="1">{"via1",#N/A,TRUE,"general";"via2",#N/A,TRUE,"general";"via3",#N/A,TRUE,"general"}</definedName>
    <definedName name="saa" hidden="1">{"via1",#N/A,TRUE,"general";"via2",#N/A,TRUE,"general";"via3",#N/A,TRUE,"general"}</definedName>
    <definedName name="sac">#REF!</definedName>
    <definedName name="sac1a">'[179]RESUMEN CMA'!$B$39</definedName>
    <definedName name="saca">'[27]RESUMEN CMA'!$B$39</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'PRESUPUESTO OFICIAL (Entida (2)'!ERR</definedName>
    <definedName name="SALARIOS">#REF!</definedName>
    <definedName name="SalConv">'[11]DATOS CONTRATO'!$G$14</definedName>
    <definedName name="Saldo_Capital">#REF!</definedName>
    <definedName name="SALID1">#REF!</definedName>
    <definedName name="SalMinimo" localSheetId="0">[48]BASES!$E$41</definedName>
    <definedName name="SalMinimo">[49]BASES!$E$41</definedName>
    <definedName name="Sb">#REF!</definedName>
    <definedName name="sbe">#REF!</definedName>
    <definedName name="sbgfbgdr" localSheetId="0"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#REF!</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#REF!</definedName>
    <definedName name="SECTOR">#REF!</definedName>
    <definedName name="seguimiento">0.04</definedName>
    <definedName name="Seguro">#REF!</definedName>
    <definedName name="SeguroCostos">#REF!</definedName>
    <definedName name="selalternativas">#REF!</definedName>
    <definedName name="SEMANA">[55]dts!$B$8</definedName>
    <definedName name="SEMANA_C3">#REF!</definedName>
    <definedName name="sena">[91]Hoja1!$C$14</definedName>
    <definedName name="sencount" hidden="1">1</definedName>
    <definedName name="SERO" localSheetId="0">'PRESUPUESTO OFICIAL (Entida (2)'!ERR</definedName>
    <definedName name="SERO">#N/A</definedName>
    <definedName name="servicioingreso">#REF!</definedName>
    <definedName name="ServicioSurentingExpress">#REF!</definedName>
    <definedName name="servicioutilidad">#REF!</definedName>
    <definedName name="ServicioVehSustituto">#REF!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0">[91]Hoja1!$C$12</definedName>
    <definedName name="Sf">#REF!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h">#REF!</definedName>
    <definedName name="SHEE_INT">[70]steel!#REF!</definedName>
    <definedName name="SHEET">'[3]7422CW00'!#REF!</definedName>
    <definedName name="SHEET_KP">[70]steel!$C$7:$L$47</definedName>
    <definedName name="SHEET_MR">[70]steel!$C$7:$J$47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'PRESUPUESTO OFICIAL (Entida (2)'!ERR</definedName>
    <definedName name="si">#REF!</definedName>
    <definedName name="SINGOLO">'[3]7422CW00'!#REF!</definedName>
    <definedName name="SISISIS" localSheetId="0">'PRESUPUESTO OFICIAL (Entida (2)'!ERR</definedName>
    <definedName name="SISISIS">#N/A</definedName>
    <definedName name="sk">#REF!</definedName>
    <definedName name="SL">[168]PRESUPUESTO!#REF!</definedName>
    <definedName name="sm">#REF!</definedName>
    <definedName name="Smlv">'[11]DATOS CONTRATO'!$I$9</definedName>
    <definedName name="smlv01">[61]CONTRATO!$I$9</definedName>
    <definedName name="smlv2001">[61]CONTRATO!$H$9</definedName>
    <definedName name="SMML">'[109]ASPECTOS TECNICOS'!$O$12:$P$32</definedName>
    <definedName name="SMMLV">[60]TABLAS!$BA$29</definedName>
    <definedName name="SN" localSheetId="0">[11]EMPRESA!$G$29</definedName>
    <definedName name="sn">#REF!</definedName>
    <definedName name="snw">#REF!</definedName>
    <definedName name="sñ">#REF!</definedName>
    <definedName name="so">#REF!</definedName>
    <definedName name="Soat">#REF!</definedName>
    <definedName name="SoatCostos">#REF!</definedName>
    <definedName name="SOLD._4_">#REF!</definedName>
    <definedName name="SOLD._6_">#REF!</definedName>
    <definedName name="SOLD._8_">#REF!</definedName>
    <definedName name="solo">#REF!</definedName>
    <definedName name="solver_adj" localSheetId="0" hidden="1">'PRESUPUESTO OFICIAL (Entida (2)'!#REF!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 (2)'!$K$37</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 (2)'!$K$37</definedName>
    <definedName name="solver_pre" localSheetId="0" hidden="1">0.000001</definedName>
    <definedName name="solver_rel1" localSheetId="0" hidden="1">2</definedName>
    <definedName name="solver_rhs1" localSheetId="0" hidden="1">'PRESUPUESTO OFICIAL (Entida (2)'!$K$38</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OSO" hidden="1">'[19]ETAPA 50 SMMLV'!#REF!</definedName>
    <definedName name="spread">#REF!</definedName>
    <definedName name="SpreadDesctos">#REF!</definedName>
    <definedName name="SpreadFcro">#REF!</definedName>
    <definedName name="SpreadServicios">#REF!</definedName>
    <definedName name="SpreadTotal">#REF!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[91]Hoja1!$C$25</definedName>
    <definedName name="ssh">[91]Hoja1!$C$24</definedName>
    <definedName name="sss" localSheetId="0">MODULO10.auto_abrir</definedName>
    <definedName name="sss">#REF!</definedName>
    <definedName name="SSSS" localSheetId="0">'PRESUPUESTO OFICIAL (Entida (2)'!ERR</definedName>
    <definedName name="ssss">#REF!</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dby">#REF!</definedName>
    <definedName name="StandbyCostos">#REF!</definedName>
    <definedName name="STANU">'[3]7422CW00'!#REF!</definedName>
    <definedName name="START">#REF!</definedName>
    <definedName name="START1">'[3]7422CW00'!#REF!</definedName>
    <definedName name="STENU">'[3]7422CW00'!#REF!</definedName>
    <definedName name="Stock">'[180]PxQ Cantidades'!#REF!</definedName>
    <definedName name="STONU">'[3]7422CW00'!#REF!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'[3]7422CW00'!#REF!</definedName>
    <definedName name="stt" localSheetId="0" hidden="1">{"via1",#N/A,TRUE,"general";"via2",#N/A,TRUE,"general";"via3",#N/A,TRUE,"general"}</definedName>
    <definedName name="stt" hidden="1">{"via1",#N/A,TRUE,"general";"via2",#N/A,TRUE,"general";"via3",#N/A,TRUE,"general"}</definedName>
    <definedName name="SUBPRODUCTOS">#REF!</definedName>
    <definedName name="SUBSUELO">#REF!</definedName>
    <definedName name="Subtotal">#REF!</definedName>
    <definedName name="SUBTOTALMAT">'[168]2,2,6,1 Pilotes 0,30'!$I$19</definedName>
    <definedName name="SUELDO">#REF!</definedName>
    <definedName name="suma" localSheetId="0">[83]Hoja1!$F$60</definedName>
    <definedName name="suma">[84]Hoja1!$F$60</definedName>
    <definedName name="SUMINISTRO">#REF!</definedName>
    <definedName name="suministros">#REF!</definedName>
    <definedName name="Summary">#REF!</definedName>
    <definedName name="SUP_ART">[70]steel!#REF!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[96]Tablas!$H$1:$H$65536</definedName>
    <definedName name="SUPERFICIE">#REF!</definedName>
    <definedName name="sw" localSheetId="0">'PRESUPUESTO OFICIAL (Entida (2)'!ERR</definedName>
    <definedName name="sw">#REF!</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1">#REF!</definedName>
    <definedName name="T.1_POZ">[181]TUBERIA!$AB$10:$AB$84</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'[30]factores A.N.'!$H$15:$H$306</definedName>
    <definedName name="T___2_.3_FC_2.2">#REF!</definedName>
    <definedName name="t_1" localSheetId="0">Scheduled_Payment+Extra_Payment</definedName>
    <definedName name="t_1">Scheduled_Payment+Extra_Payment</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'[30]factores A.N.'!$H$8:$H$33</definedName>
    <definedName name="T1_FC1_9">'[30]factores A.N.'!$J$8:$J$33</definedName>
    <definedName name="T1_FC2.2">[182]FACTORES!$M$8:$M$23</definedName>
    <definedName name="T11SF15">#REF!</definedName>
    <definedName name="T11SF19">#REF!</definedName>
    <definedName name="T12SF15">#REF!</definedName>
    <definedName name="T12SF19">#REF!</definedName>
    <definedName name="T1RF15">#REF!</definedName>
    <definedName name="T1RF19">#REF!</definedName>
    <definedName name="T2.PVC">'[30]factores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'[30]factores A.N.'!$I$8:$I$33</definedName>
    <definedName name="T2_FC1_9">'[30]factores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_FECHA">[96]Tablas!$B$1:$B$65536</definedName>
    <definedName name="TABLA">#REF!</definedName>
    <definedName name="TABLA_DE_CONTENIDO__A1">#REF!</definedName>
    <definedName name="tabla1">[183]Hoja3!$B$4:$F$28</definedName>
    <definedName name="tablaDeDTFS">#REF!</definedName>
    <definedName name="TABLEKP">'[3]7422CW00'!#REF!</definedName>
    <definedName name="TABLEPRI">#REF!</definedName>
    <definedName name="Tambores">#REF!</definedName>
    <definedName name="Tanques">#REF!</definedName>
    <definedName name="TANQUES4.1">#REF!</definedName>
    <definedName name="TAREAS_INICIALES">#REF!</definedName>
    <definedName name="TARIFA">#REF!</definedName>
    <definedName name="TARIFA_CONSUMO_ALCANTARILLADO">#REF!</definedName>
    <definedName name="TARIFA_POR_CONSUMO">#REF!</definedName>
    <definedName name="TarifaPension">[61]EMPRESA!$F$24</definedName>
    <definedName name="TARIFAS" localSheetId="0">[184]TARIFAS!$A$1:$F$52</definedName>
    <definedName name="TARIFAS">#N/A</definedName>
    <definedName name="TARIFAS_SUBSIDIOS">#REF!</definedName>
    <definedName name="TARIFAS1">#REF!</definedName>
    <definedName name="TarifaSalud">[61]EMPRESA!$F$26</definedName>
    <definedName name="Tasa">#REF!</definedName>
    <definedName name="TASA_DE_CAMBIO">#REF!</definedName>
    <definedName name="Tasa_Efectiva_Mensual_Fondeo">#REF!</definedName>
    <definedName name="Tasa1">'[185]Bases 2A'!$C$20</definedName>
    <definedName name="TasaCCP">#REF!</definedName>
    <definedName name="Tax">#REF!</definedName>
    <definedName name="Tb">#REF!</definedName>
    <definedName name="TB_EVENTOS_OTS_ANUAL">#REF!</definedName>
    <definedName name="Tc">#REF!</definedName>
    <definedName name="Td">#REF!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lefono">[61]EMPRESA!$F$16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'PRESUPUESTO OFICIAL (Entida (2)'!ERR</definedName>
    <definedName name="TER">#N/A</definedName>
    <definedName name="TERM" localSheetId="0">'PRESUPUESTO OFICIAL (Entida (2)'!ERR</definedName>
    <definedName name="TERM">#N/A</definedName>
    <definedName name="TÉRMINOS" localSheetId="0">'PRESUPUESTO OFICIAL (Entida (2)'!ERR</definedName>
    <definedName name="TÉRMINOS">#N/A</definedName>
    <definedName name="TERR">[32]PRESUPUESTO!$I$7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f">#REF!</definedName>
    <definedName name="Tg">#REF!</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#REF!</definedName>
    <definedName name="TIEMPO" localSheetId="0">[50]BASES!$E$27</definedName>
    <definedName name="TIEMPO">[51]BASES!$E$27</definedName>
    <definedName name="TIPO">#REF!</definedName>
    <definedName name="TIPO_GRUPO">#REF!</definedName>
    <definedName name="Tipo_Via">'[186]TRAMOS Sanitario'!$O$3:$O$7</definedName>
    <definedName name="TipoGC">[162]Tablas!$U$6:$U$15</definedName>
    <definedName name="TipoNeces">[162]Tablas!$Q$6:$Q$8</definedName>
    <definedName name="TipoPro">#REF!</definedName>
    <definedName name="Tipoproceso">#REF!</definedName>
    <definedName name="tipov">#REF!</definedName>
    <definedName name="TIR">#REF!</definedName>
    <definedName name="TIT">#REF!</definedName>
    <definedName name="TITLE">#REF!</definedName>
    <definedName name="titu">#REF!</definedName>
    <definedName name="titu2">#REF!</definedName>
    <definedName name="TITULO">#REF!</definedName>
    <definedName name="_xlnm.Print_Titles">#N/A</definedName>
    <definedName name="Títulos_a_imprimir_IM">#REF!</definedName>
    <definedName name="Tj">#REF!</definedName>
    <definedName name="TJK">#REF!</definedName>
    <definedName name="tk" localSheetId="0">'[11]DATOS CONTRATO'!$E$18</definedName>
    <definedName name="Tk">#REF!</definedName>
    <definedName name="TK_1" hidden="1">[26]INST!#REF!</definedName>
    <definedName name="TKSLCI07">[11]EMPRESA!$F$22</definedName>
    <definedName name="tl">#REF!</definedName>
    <definedName name="tld">[91]Datos!$D$14</definedName>
    <definedName name="Tll">#REF!</definedName>
    <definedName name="Tm">#REF!</definedName>
    <definedName name="Tn">#REF!</definedName>
    <definedName name="Tñ">#REF!</definedName>
    <definedName name="To">#REF!</definedName>
    <definedName name="TOPGENER">#REF!</definedName>
    <definedName name="TOPGENER1">#REF!</definedName>
    <definedName name="TOPMENU">#REF!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ERVICIOS">#REF!</definedName>
    <definedName name="total1">#REF!</definedName>
    <definedName name="TotalAIU">[73]PRESUPUESTO!$F$125</definedName>
    <definedName name="TotalCesantias">'[61]NOMINA 1'!$N$38</definedName>
    <definedName name="totales">#REF!</definedName>
    <definedName name="TOTALHH">#REF!</definedName>
    <definedName name="TOTALHH1">#REF!</definedName>
    <definedName name="TOTALPASTOS">#REF!</definedName>
    <definedName name="TotalPREDOMINANTE">#REF!</definedName>
    <definedName name="TotalVacaciones">'[61]NOMINA 1'!$N$37</definedName>
    <definedName name="TotAuxAlim">'[11]NOMINA-1'!$E$37</definedName>
    <definedName name="TotAuxAlimentacion">'[61]NOMINA 1'!$E$38</definedName>
    <definedName name="TotAuxCom">'[11]NOMINA-1'!$E$39</definedName>
    <definedName name="TotAuxComi">'[61]NOMINA 1'!$E$40</definedName>
    <definedName name="TotAuxDotacion">'[61]NOMINA 1'!$E$41</definedName>
    <definedName name="TotAuxHab">'[61]NOMINA 1'!$E$37</definedName>
    <definedName name="TotAuxTransporte">'[61]NOMINA 1'!$E$39</definedName>
    <definedName name="TotBasico">'[61]NOMINA 1'!$E$35</definedName>
    <definedName name="TotCom">'[11]NOMINA-1'!$E$41</definedName>
    <definedName name="TotComision">'[61]NOMINA 1'!$E$42</definedName>
    <definedName name="TotExtras">'[61]NOMINA 1'!$E$36</definedName>
    <definedName name="TotIntercesantias">'[61]NOMINA 1'!$N$39</definedName>
    <definedName name="TotPrimaServicios">'[61]NOMINA 1'!$N$36</definedName>
    <definedName name="TotPrimaServicos">'[61]NOMINA 1'!$N$36</definedName>
    <definedName name="TotPrimaVacaciones">'[61]NOMINA 1'!$N$41</definedName>
    <definedName name="TotPrimConv">'[11]NOMINA-1'!$N$39</definedName>
    <definedName name="TotPrimConvencional">'[61]NOMINA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p">#REF!</definedName>
    <definedName name="Tq">#REF!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FO">#N/A</definedName>
    <definedName name="TrainSpec">#REF!</definedName>
    <definedName name="Tramites">#REF!</definedName>
    <definedName name="TramitesCostos">#REF!</definedName>
    <definedName name="TRAMO">#REF!</definedName>
    <definedName name="Transmisores">#REF!</definedName>
    <definedName name="TRANSP">[122]TRANSPORTE!$B$14:$B$47</definedName>
    <definedName name="TRANSPORI" localSheetId="0" hidden="1">{#N/A,#N/A,TRUE,"INGENIERIA";#N/A,#N/A,TRUE,"COMPRAS";#N/A,#N/A,TRUE,"DIRECCION";#N/A,#N/A,TRUE,"RESUMEN"}</definedName>
    <definedName name="TRANSPORI" hidden="1">{#N/A,#N/A,TRUE,"INGENIERIA";#N/A,#N/A,TRUE,"COMPRAS";#N/A,#N/A,TRUE,"DIRECCION";#N/A,#N/A,TRUE,"RESUMEN"}</definedName>
    <definedName name="Transporte" localSheetId="0">'[11]DATOS CONTRATO'!$E$16</definedName>
    <definedName name="TRANSPORTE" hidden="1">{#N/A,#N/A,TRUE,"INGENIERIA";#N/A,#N/A,TRUE,"COMPRAS";#N/A,#N/A,TRUE,"DIRECCION";#N/A,#N/A,TRUE,"RESUMEN"}</definedName>
    <definedName name="TRANSTOTAL">[122]TRANSPORTE!$B$14:$D$44</definedName>
    <definedName name="TRAT">[187]desmonte!$E$48</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ANG">#REF!</definedName>
    <definedName name="Trimestre1">#REF!</definedName>
    <definedName name="Trimestre2">#REF!</definedName>
    <definedName name="Trimestre3">#REF!</definedName>
    <definedName name="Trimestre4">#REF!</definedName>
    <definedName name="trjfgjh" localSheetId="0" hidden="1">{"via1",#N/A,TRUE,"general";"via2",#N/A,TRUE,"general";"via3",#N/A,TRUE,"general"}</definedName>
    <definedName name="trjfgjh" hidden="1">{"via1",#N/A,TRUE,"general";"via2",#N/A,TRUE,"general";"via3",#N/A,TRUE,"general"}</definedName>
    <definedName name="TRM" localSheetId="0">[188]Tablas!$B$2</definedName>
    <definedName name="TRM">#REF!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#REF!</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[168]PRESUPUESTO!#REF!</definedName>
    <definedName name="TTB">[168]PRESUPUESTO!#REF!</definedName>
    <definedName name="TTC">[168]PRESUPUESTO!#REF!</definedName>
    <definedName name="TtCD">#REF!</definedName>
    <definedName name="TTE">#REF!</definedName>
    <definedName name="TTL">[168]PRESUPUESTO!#REF!</definedName>
    <definedName name="TtlCD">[37]PRESUPUESTO!$G$28</definedName>
    <definedName name="TtlCDCronog">[73]CRONOGRAMA!$H$27</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#REF!</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#REF!</definedName>
    <definedName name="tu" localSheetId="0" hidden="1">{"via1",#N/A,TRUE,"general";"via2",#N/A,TRUE,"general";"via3",#N/A,TRUE,"general"}</definedName>
    <definedName name="tu" hidden="1">{"via1",#N/A,TRUE,"general";"via2",#N/A,TRUE,"general";"via3",#N/A,TRUE,"general"}</definedName>
    <definedName name="tuberia">#REF!</definedName>
    <definedName name="Tubería">#REF!</definedName>
    <definedName name="TUBERIA1" hidden="1">#REF!</definedName>
    <definedName name="TUBERIA24">#REF!</definedName>
    <definedName name="TUKYRLTU.IR">#REF!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'[161]CCP,LEYES, Y DEC.'!#REF!</definedName>
    <definedName name="Tw">#REF!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z">#REF!</definedName>
    <definedName name="U" localSheetId="0">#REF!</definedName>
    <definedName name="U">'[60]CONSTRUCTOR APUS'!$D$4</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#REF!</definedName>
    <definedName name="Uc">#REF!</definedName>
    <definedName name="Ud">#REF!</definedName>
    <definedName name="Ue">#REF!</definedName>
    <definedName name="Uf">#REF!</definedName>
    <definedName name="UFrm2InUse">1</definedName>
    <definedName name="Ug">#REF!</definedName>
    <definedName name="Uh">#REF!</definedName>
    <definedName name="UI" localSheetId="0" hidden="1">{"via1",#N/A,TRUE,"general";"via2",#N/A,TRUE,"general";"via3",#N/A,TRUE,"general"}</definedName>
    <definedName name="UI" hidden="1">{"via1",#N/A,TRUE,"general";"via2",#N/A,TRUE,"general";"via3",#N/A,TRUE,"general"}</definedName>
    <definedName name="UIC">[13]Tablas!#REF!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PRI">#REF!</definedName>
    <definedName name="unidades">[189]Listado!$AI$2:$AI$85</definedName>
    <definedName name="UNIT">'[190]Lista APU'!$A$3:$D$479</definedName>
    <definedName name="UNITARIO" localSheetId="0">[191]Unitarios!$A$3:$D$13</definedName>
    <definedName name="UNITARIO">[192]Unitarios!$A$3:$D$13</definedName>
    <definedName name="Unitarios">#REF!</definedName>
    <definedName name="unj" hidden="1">[23]INST!#REF!</definedName>
    <definedName name="uno" localSheetId="0">'PRESUPUESTO OFICIAL (Entida (2)'!ERR</definedName>
    <definedName name="uno">#N/A</definedName>
    <definedName name="Uñ">#REF!</definedName>
    <definedName name="Uo">#REF!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iel" localSheetId="0">'PRESUPUESTO OFICIAL (Entida (2)'!ERR</definedName>
    <definedName name="uriel">#N/A</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xCOL">#REF!</definedName>
    <definedName name="ut" localSheetId="0">'[141]1'!$N$42</definedName>
    <definedName name="ut">#REF!</definedName>
    <definedName name="UTIL">8%</definedName>
    <definedName name="Utilidad">[37]PRESUPUESTO!$F$31</definedName>
    <definedName name="UtilidadMensual">#REF!</definedName>
    <definedName name="UTL">[32]otros!$C$4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 localSheetId="0">375000</definedName>
    <definedName name="Uv">#REF!</definedName>
    <definedName name="Uw">#REF!</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Uz">#REF!</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or">#REF!</definedName>
    <definedName name="Valor.m3.concreto17.5MPa">'[193]Análisis Valor Concreto'!$M$7</definedName>
    <definedName name="Valor.m3.concreto21MPa">'[193]Análisis Valor Concreto'!$F$7</definedName>
    <definedName name="Valor.m3.concreto35MPa">'[193]Análisis Valor Concreto'!$F$21</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1">#REF!</definedName>
    <definedName name="valor2">#REF!</definedName>
    <definedName name="VALOR3">#REF!</definedName>
    <definedName name="VALORACION_ACTIVOS_ACUEDUCTO">#REF!</definedName>
    <definedName name="VALORACION_ACTIVOS_ALCANTAR.">#REF!</definedName>
    <definedName name="valorconsres">[58]Hoja1!$E$32</definedName>
    <definedName name="ValorCto">[194]CONTRATO!$E$9</definedName>
    <definedName name="ValorEjecutado">#REF!</definedName>
    <definedName name="ValoresCanon">#REF!</definedName>
    <definedName name="ValoresIva">#REF!</definedName>
    <definedName name="ValorFuturoFcro">#REF!</definedName>
    <definedName name="ValorImpuestoTimbre">#REF!</definedName>
    <definedName name="valorlote">[58]Hoja1!$G$99</definedName>
    <definedName name="valorlotetotal">[58]Hoja1!$D$98</definedName>
    <definedName name="valorm2res">[58]Hoja1!$E$26</definedName>
    <definedName name="valorparqueo">[58]Hoja1!$E$27</definedName>
    <definedName name="ValorProyecto">#REF!</definedName>
    <definedName name="ValorRecursosComprometidos">#REF!</definedName>
    <definedName name="ValorTot">#REF!</definedName>
    <definedName name="Values_Entered" localSheetId="0">IF([0]!Loan_Amount*[0]!Interest_Rate*[0]!Loan_Years*[0]!Loan_Start&gt;0,1,0)</definedName>
    <definedName name="Values_Entered">#N/A</definedName>
    <definedName name="Válvulas">#REF!</definedName>
    <definedName name="Var">[25]Varios.!$E$1:$E$65536</definedName>
    <definedName name="variables">#REF!</definedName>
    <definedName name="VARIACION1">#REF!</definedName>
    <definedName name="Varios">#REF!</definedName>
    <definedName name="Varios2">#REF!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localSheetId="0" hidden="1">{"via1",#N/A,TRUE,"general";"via2",#N/A,TRUE,"general";"via3",#N/A,TRUE,"general"}</definedName>
    <definedName name="vfbgnhyt" hidden="1">{"via1",#N/A,TRUE,"general";"via2",#N/A,TRUE,"general";"via3",#N/A,TRUE,"general"}</definedName>
    <definedName name="vfh">'[132]7422CW00'!#REF!</definedName>
    <definedName name="vfn">#REF!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HGFHGF">#N/A</definedName>
    <definedName name="VIA">#REF!</definedName>
    <definedName name="VICEP_DIRECC">[162]Tablas!$A$6:$A$26</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genciaDolares">#REF!</definedName>
    <definedName name="VigenciaPesos">#REF!</definedName>
    <definedName name="VIGFUTURA">[162]Tablas!$J$6:$J$8</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[80]Personalizar!$E$15</definedName>
    <definedName name="vjkgvif">#N/A</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DACUE">#REF!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CanonTotal">#REF!</definedName>
    <definedName name="vsdfj" localSheetId="0" hidden="1">{"via1",#N/A,TRUE,"general";"via2",#N/A,TRUE,"general";"via3",#N/A,TRUE,"general"}</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0" hidden="1">{"via1",#N/A,TRUE,"general";"via2",#N/A,TRUE,"general";"via3",#N/A,TRUE,"general"}</definedName>
    <definedName name="vt" hidden="1">{"via1",#N/A,TRUE,"general";"via2",#N/A,TRUE,"general";"via3",#N/A,TRUE,"general"}</definedName>
    <definedName name="VTOTAL">#REF!</definedName>
    <definedName name="vutil">#REF!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VVVVVV" localSheetId="0" hidden="1">{"via1",#N/A,TRUE,"general";"via2",#N/A,TRUE,"general";"via3",#N/A,TRUE,"general"}</definedName>
    <definedName name="VVVVVVV" hidden="1">{"via1",#N/A,TRUE,"general";"via2",#N/A,TRUE,"general";"via3",#N/A,TRUE,"general"}</definedName>
    <definedName name="VVVVVVVVVVVVVVVVVVVVVVVVVVVVVVVVVVVVVVVVVVVVVVVVVVV" localSheetId="0"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A">#N/A</definedName>
    <definedName name="WACC">'[195]DATOS ESCENARIOS'!$B$2</definedName>
    <definedName name="WAER4YTSDTGFYWUETYJ">#REF!</definedName>
    <definedName name="WAGE_RATE">#REF!</definedName>
    <definedName name="Wage0100">#REF!</definedName>
    <definedName name="Wage0200">#REF!</definedName>
    <definedName name="WBS">'[196]2004'!#REF!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'[52]Res-Accide-10'!#REF!</definedName>
    <definedName name="we">#REF!</definedName>
    <definedName name="wedw">#REF!</definedName>
    <definedName name="WEFWE">'[52]Res-Accide-10'!#REF!</definedName>
    <definedName name="weq">#REF!</definedName>
    <definedName name="WER" localSheetId="0">'[52]Res-Accide-10'!$S$2:$S$7</definedName>
    <definedName name="wer">#REF!</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L">#REF!</definedName>
    <definedName name="WILSON" localSheetId="0">'[52]Res-Accide-10'!#REF!</definedName>
    <definedName name="WILSON">'[53]Res-Accide-10'!#REF!</definedName>
    <definedName name="wj">#REF!</definedName>
    <definedName name="wl">#REF!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GP." localSheetId="0" hidden="1">{#N/A,#N/A,FALSE,"GP01";#N/A,#N/A,FALSE,"GP02";#N/A,#N/A,FALSE,"GP03";#N/A,#N/A,FALSE,"GP04";#N/A,#N/A,FALSE,"GP05";#N/A,#N/A,FALSE,"GP06";#N/A,#N/A,FALSE,"GP07";#N/A,#N/A,FALSE,"GP08";#N/A,#N/A,FALSE,"GP09";#N/A,#N/A,FALSE,"GP10";#N/A,#N/A,FALSE,"GP11";#N/A,#N/A,FALSE,"GP12"}</definedName>
    <definedName name="wrn.GP." hidden="1">{#N/A,#N/A,FALSE,"GP01";#N/A,#N/A,FALSE,"GP02";#N/A,#N/A,FALSE,"GP03";#N/A,#N/A,FALSE,"GP04";#N/A,#N/A,FALSE,"GP05";#N/A,#N/A,FALSE,"GP06";#N/A,#N/A,FALSE,"GP07";#N/A,#N/A,FALSE,"GP08";#N/A,#N/A,FALSE,"GP09";#N/A,#N/A,FALSE,"GP10";#N/A,#N/A,FALSE,"GP11";#N/A,#N/A,FALSE,"GP12"}</definedName>
    <definedName name="wrn.julio24." localSheetId="0" hidden="1">{#N/A,#N/A,FALSE,"310.1";#N/A,#N/A,FALSE,"321.1";#N/A,#N/A,FALSE,"320.3";#N/A,#N/A,FALSE,"330.1"}</definedName>
    <definedName name="wrn.julio24." hidden="1">{#N/A,#N/A,FALSE,"310.1";#N/A,#N/A,FALSE,"321.1";#N/A,#N/A,FALSE,"320.3";#N/A,#N/A,FALSE,"330.1"}</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TY">#REF!</definedName>
    <definedName name="ws">#REF!</definedName>
    <definedName name="WSERWEER">'[127]COSTOS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[1]LIQUIDACION!#REF!</definedName>
    <definedName name="ww">#REF!</definedName>
    <definedName name="wwded3" localSheetId="0" hidden="1">{"via1",#N/A,TRUE,"general";"via2",#N/A,TRUE,"general";"via3",#N/A,TRUE,"general"}</definedName>
    <definedName name="wwded3" hidden="1">{"via1",#N/A,TRUE,"general";"via2",#N/A,TRUE,"general";"via3",#N/A,TRUE,"general"}</definedName>
    <definedName name="WWW">#REF!</definedName>
    <definedName name="W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#REF!</definedName>
    <definedName name="WWWWWWWWWWWWW">#REF!</definedName>
    <definedName name="wwwwwwwwwwwwwwww">#REF!</definedName>
    <definedName name="wyty" localSheetId="0" hidden="1">{"via1",#N/A,TRUE,"general";"via2",#N/A,TRUE,"general";"via3",#N/A,TRUE,"general"}</definedName>
    <definedName name="wyty" hidden="1">{"via1",#N/A,TRUE,"general";"via2",#N/A,TRUE,"general";"via3",#N/A,TRUE,"general"}</definedName>
    <definedName name="x">#REF!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0" hidden="1">{"via1",#N/A,TRUE,"general";"via2",#N/A,TRUE,"general";"via3",#N/A,TRUE,"general"}</definedName>
    <definedName name="xxfg" hidden="1">{"via1",#N/A,TRUE,"general";"via2",#N/A,TRUE,"general";"via3",#N/A,TRUE,"general"}</definedName>
    <definedName name="XXX" hidden="1">#REF!</definedName>
    <definedName name="XXXX" hidden="1">#REF!</definedName>
    <definedName name="xxxxx" localSheetId="0">[197]!absc</definedName>
    <definedName name="xxxxx">[198]!absc</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{#N/A,#N/A,TRUE,"INGENIERIA";#N/A,#N/A,TRUE,"COMPRAS";#N/A,#N/A,TRUE,"DIRECCION";#N/A,#N/A,TRUE,"RESUMEN"}</definedName>
    <definedName name="XXXXXXXX">#REF!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XXXXXXXXXXXXXXXXXX">#REF!</definedName>
    <definedName name="xxxxxxxxxxxxxxxxxxxxxxxxxxxxx">#REF!</definedName>
    <definedName name="XZ">#N/A</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[33]!absc</definedName>
    <definedName name="Y">[153]!absc</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HJ">#REF!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lanys">#REF!</definedName>
    <definedName name="YOYO" localSheetId="0">'[199]AISLAMIENTO CATEGORIAS II Y III'!$G$1:$I$65536</definedName>
    <definedName name="yoyo">#REF!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 localSheetId="0">'PRESUPUESTO OFICIAL (Entida (2)'!ERR</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 localSheetId="0">'[81]A. P. U.'!#REF!</definedName>
    <definedName name="ZZZZZZZZZZZ">'[82]A. P. U.'!#REF!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2" i="1" l="1"/>
  <c r="K31" i="1"/>
  <c r="J24" i="1"/>
  <c r="K24" i="1" s="1"/>
  <c r="J23" i="1"/>
  <c r="K23" i="1" s="1"/>
  <c r="J22" i="1"/>
  <c r="K22" i="1" s="1"/>
  <c r="J21" i="1"/>
  <c r="K21" i="1" s="1"/>
  <c r="J20" i="1"/>
  <c r="K20" i="1" s="1"/>
  <c r="J19" i="1"/>
  <c r="K19" i="1" s="1"/>
  <c r="J18" i="1"/>
  <c r="K18" i="1" s="1"/>
  <c r="J17" i="1"/>
  <c r="K17" i="1" s="1"/>
  <c r="J14" i="1"/>
  <c r="K14" i="1" s="1"/>
  <c r="J13" i="1"/>
  <c r="K13" i="1" s="1"/>
  <c r="H24" i="1"/>
  <c r="H23" i="1"/>
  <c r="H22" i="1"/>
  <c r="H21" i="1"/>
  <c r="H20" i="1"/>
  <c r="H19" i="1"/>
  <c r="H18" i="1"/>
  <c r="H17" i="1"/>
  <c r="G24" i="1"/>
  <c r="G21" i="1"/>
  <c r="G20" i="1"/>
  <c r="D19" i="1"/>
  <c r="D20" i="1"/>
  <c r="D21" i="1"/>
  <c r="D22" i="1"/>
  <c r="D23" i="1"/>
  <c r="D24" i="1"/>
  <c r="H14" i="1"/>
  <c r="H13" i="1"/>
  <c r="D18" i="1"/>
  <c r="D17" i="1"/>
  <c r="K29" i="1" l="1"/>
  <c r="K30" i="1"/>
  <c r="K25" i="1" l="1"/>
  <c r="K15" i="1"/>
  <c r="K26" i="1" l="1"/>
</calcChain>
</file>

<file path=xl/sharedStrings.xml><?xml version="1.0" encoding="utf-8"?>
<sst xmlns="http://schemas.openxmlformats.org/spreadsheetml/2006/main" count="46" uniqueCount="45">
  <si>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</si>
  <si>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</si>
  <si>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</si>
  <si>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</si>
  <si>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</si>
  <si>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</si>
  <si>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</si>
  <si>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</si>
  <si>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</si>
  <si>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</si>
  <si>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</si>
  <si>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</si>
  <si>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</si>
  <si>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</si>
  <si>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</si>
  <si>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</si>
  <si>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</si>
  <si>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</si>
  <si>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PRELIMINARES</t>
  </si>
  <si>
    <t>Subtotal</t>
  </si>
  <si>
    <t xml:space="preserve">SUBTOTAL OBRAS </t>
  </si>
  <si>
    <t>SUBTOTAL OBRAS (INCLUYE IVA)</t>
  </si>
  <si>
    <t>VALOR TOTAL REDONDEADO AL PESO</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</si>
  <si>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</si>
  <si>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</si>
  <si>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</si>
  <si>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</si>
  <si>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</si>
  <si>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</si>
  <si>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</si>
  <si>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</si>
  <si>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</si>
  <si>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UTILIDAD</t>
  </si>
  <si>
    <t>U=</t>
  </si>
  <si>
    <t>TOTAL A.I.U</t>
  </si>
  <si>
    <t>A.I.U.=</t>
  </si>
  <si>
    <t>LOCALIZACION Y REPLANTEO CONVENCIONAL OBRA ARQUITECTÓNICA (M2) NO INCLUYE COMISIÓN TOPOGRAFICA</t>
  </si>
  <si>
    <t>DESCAPOTE MANUAL H= 0.15 M CON TRASIEGO DE MATERIAL SOBRANTE</t>
  </si>
  <si>
    <t>URBANISMO</t>
  </si>
  <si>
    <t>EXCAVACION MANUAL EN MATERIAL COMUN H= 0 - 2.00 M INCLUYE CARGUE</t>
  </si>
  <si>
    <t>BORDILLO DE PIEZAS PREFABRICADAS DE CONCRETO TIPO A-80 80X35X20 CM. INCLUYE LA CONFORMACION DE LA SUPERFICIE DE APOYO</t>
  </si>
  <si>
    <t>SUMINISTRO Y CONSTRUCCIÓN DE ANDÉN EN CONCRETO f'c=3.000 PSI REFORZADO CON MALLA ELECTROSOLDADA E=0.10CM, ESCOBIADO Y RATONEADO</t>
  </si>
  <si>
    <t>SUMINISTRO E INSTALACIÓN DE ESTRUCTURA METÁLICA PARA GIMNASIO EXTERIOR TIPO CALISTENIA</t>
  </si>
  <si>
    <t xml:space="preserve">ANDEN DE CIRCULACION MEZCLA DENSA ASFALTICA. E=0.05 SUMINISTRO, COLOCACIÓN Y COMPACTACIÓN DE MEZCLA. NO INCLUYE BORDILLO. </t>
  </si>
  <si>
    <t>ADECUACIÓN DE LA ZONA VERDE DEL SECTOR LOS OLIVOS MEDIANTE LA CONSTRUCCIÓN Y EMBELLECIMIENTO DE ESPACIO PÚBLICO, EN EL MUNICIPIO DE OCAÑA, NORTE DE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</si>
</sst>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_);_([$$-240A]\ * \(#,##0\);_([$$-240A]\ * &quot;-&quot;??_);_(@_)"/>
    <numFmt numFmtId="173" formatCode="0#.00\ \L\t"/>
    <numFmt numFmtId="174" formatCode="_ [$$-240A]\ * #,##0.00_ ;_ [$$-240A]\ * \-#,##0.00_ ;_ [$$-240A]\ * &quot;-&quot;??_ ;_ @_ "/>
    <numFmt numFmtId="175" formatCode="_ * #,##0.00_ ;_ * \-#,##0.00_ ;_ * &quot;-&quot;??_ ;_ @_ "/>
    <numFmt numFmtId="176" formatCode="_ * #,##0_ ;_ * \-#,##0_ ;_ * &quot;-&quot;??_ ;_ @_ "/>
  </numFmts>
  <fonts count="15" x14ac:knownFonts="1">
    <font>
      <sz val="11"/>
      <color theme="1"/>
      <name val="Calibri"/>
      <family val="2"/>
      <scheme val="minor"/>
    </font>
    <font>
      <sz val="11"/>
      <color theme="1"/>
      <name val="Calibri"/>
      <family val="2"/>
      <scheme val="minor"/>
    </font>
    <font>
      <sz val="12"/>
      <name val="Arial Narrow"/>
      <family val="2"/>
    </font>
    <font>
      <sz val="11"/>
      <name val="Arial Narrow"/>
      <family val="2"/>
    </font>
    <font>
      <sz val="8"/>
      <name val="Calibri"/>
      <family val="2"/>
    </font>
    <font>
      <sz val="10"/>
      <name val="Arial"/>
      <family val="2"/>
    </font>
    <font>
      <b/>
      <sz val="8"/>
      <name val="Arial"/>
      <family val="2"/>
      <charset val="1"/>
    </font>
    <font>
      <sz val="8"/>
      <name val="Arial"/>
      <family val="2"/>
      <charset val="1"/>
    </font>
    <font>
      <b/>
      <sz val="11"/>
      <name val="Arial"/>
      <family val="2"/>
    </font>
    <font>
      <sz val="11"/>
      <name val="Arial"/>
      <family val="2"/>
    </font>
    <font>
      <b/>
      <sz val="11"/>
      <color theme="0" tint="-4.9989318521683403E-2"/>
      <name val="Arial"/>
      <family val="2"/>
    </font>
    <font>
      <sz val="8"/>
      <name val="Arial Narrow"/>
      <family val="2"/>
    </font>
    <font>
      <sz val="10"/>
      <name val="Arial Narrow"/>
      <family val="2"/>
    </font>
    <font>
      <sz val="11"/>
      <color theme="1"/>
      <name val="Century Gothic"/>
      <family val="2"/>
    </font>
    <font>
      <sz val="11"/>
      <color rgb="FF000000"/>
      <name val="Century Gothic"/>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4" tint="0.79985961485641044"/>
        <bgColor auto="1"/>
      </patternFill>
    </fill>
  </fills>
  <borders count="45">
    <border>
      <left/>
      <right/>
      <top/>
      <bottom/>
      <diagonal/>
    </border>
    <border>
      <left style="double">
        <color indexed="64"/>
      </left>
      <right/>
      <top/>
      <bottom/>
      <diagonal/>
    </border>
    <border>
      <left style="dashed">
        <color indexed="64"/>
      </left>
      <right style="dashed">
        <color indexed="64"/>
      </right>
      <top style="dashed">
        <color indexed="64"/>
      </top>
      <bottom style="dashed">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15">
    <xf numFmtId="0" fontId="0" fillId="0" borderId="0"/>
    <xf numFmtId="0" fontId="1" fillId="0" borderId="0"/>
    <xf numFmtId="0" fontId="5" fillId="0" borderId="0"/>
    <xf numFmtId="0" fontId="1"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0" fontId="5" fillId="0" borderId="0" applyFont="0" applyFill="0" applyBorder="0" applyAlignment="0" applyProtection="0"/>
    <xf numFmtId="0" fontId="5" fillId="0" borderId="0"/>
    <xf numFmtId="173" fontId="5" fillId="0" borderId="0" applyFont="0" applyFill="0" applyBorder="0" applyAlignment="0" applyProtection="0"/>
    <xf numFmtId="9" fontId="5" fillId="0" borderId="0" applyFont="0" applyFill="0" applyBorder="0" applyAlignment="0" applyProtection="0"/>
    <xf numFmtId="175" fontId="5" fillId="0" borderId="0" applyFont="0" applyFill="0" applyBorder="0" applyAlignment="0" applyProtection="0"/>
    <xf numFmtId="0" fontId="1" fillId="6" borderId="0" applyNumberFormat="0" applyBorder="0" applyAlignment="0" applyProtection="0"/>
  </cellStyleXfs>
  <cellXfs count="113">
    <xf numFmtId="0" fontId="0" fillId="0" borderId="0" xfId="0"/>
    <xf numFmtId="0" fontId="2" fillId="0" borderId="0" xfId="1" applyFont="1"/>
    <xf numFmtId="0" fontId="2" fillId="0" borderId="0" xfId="1" applyFont="1" applyAlignment="1">
      <alignment horizontal="center"/>
    </xf>
    <xf numFmtId="0" fontId="3" fillId="0" borderId="0" xfId="1" applyFont="1"/>
    <xf numFmtId="0" fontId="2" fillId="0" borderId="1" xfId="1" applyFont="1" applyBorder="1"/>
    <xf numFmtId="0" fontId="2" fillId="0" borderId="3" xfId="1" applyFont="1" applyBorder="1"/>
    <xf numFmtId="0" fontId="6" fillId="0" borderId="4" xfId="2" applyFont="1" applyBorder="1" applyAlignment="1">
      <alignment horizontal="left" vertical="center"/>
    </xf>
    <xf numFmtId="0" fontId="7" fillId="0" borderId="4" xfId="2" applyFont="1" applyBorder="1" applyAlignment="1">
      <alignment horizontal="left" vertical="center"/>
    </xf>
    <xf numFmtId="0" fontId="2" fillId="2" borderId="0" xfId="1" applyFont="1" applyFill="1"/>
    <xf numFmtId="0" fontId="2" fillId="2" borderId="1" xfId="1" applyFont="1" applyFill="1" applyBorder="1"/>
    <xf numFmtId="0" fontId="2" fillId="2" borderId="3" xfId="1" applyFont="1" applyFill="1" applyBorder="1"/>
    <xf numFmtId="0" fontId="3" fillId="2" borderId="0" xfId="1" applyFont="1" applyFill="1"/>
    <xf numFmtId="0" fontId="8" fillId="0" borderId="18" xfId="4" applyFont="1" applyBorder="1" applyAlignment="1">
      <alignment horizontal="center" vertical="center" wrapText="1"/>
    </xf>
    <xf numFmtId="0" fontId="8" fillId="5" borderId="20" xfId="2" applyFont="1" applyFill="1" applyBorder="1" applyAlignment="1">
      <alignment vertical="center"/>
    </xf>
    <xf numFmtId="0" fontId="8" fillId="5" borderId="21" xfId="2" applyFont="1" applyFill="1" applyBorder="1" applyAlignment="1">
      <alignment vertical="center"/>
    </xf>
    <xf numFmtId="0" fontId="8" fillId="5" borderId="21" xfId="2" applyFont="1" applyFill="1" applyBorder="1" applyAlignment="1">
      <alignment horizontal="center" vertical="center"/>
    </xf>
    <xf numFmtId="0" fontId="8" fillId="5" borderId="22" xfId="2" applyFont="1" applyFill="1" applyBorder="1" applyAlignment="1">
      <alignment vertical="center"/>
    </xf>
    <xf numFmtId="0" fontId="9" fillId="0" borderId="23" xfId="2" applyFont="1" applyBorder="1" applyAlignment="1">
      <alignment horizontal="center" vertical="center"/>
    </xf>
    <xf numFmtId="0" fontId="9" fillId="0" borderId="7" xfId="4" applyFont="1" applyBorder="1" applyAlignment="1">
      <alignment horizontal="center" vertical="center"/>
    </xf>
    <xf numFmtId="4" fontId="9" fillId="0" borderId="7" xfId="5" applyNumberFormat="1" applyFont="1" applyBorder="1" applyAlignment="1">
      <alignment horizontal="center" vertical="center" wrapText="1"/>
    </xf>
    <xf numFmtId="166" fontId="9" fillId="0" borderId="7" xfId="6" applyNumberFormat="1" applyFont="1" applyBorder="1" applyAlignment="1">
      <alignment horizontal="right" vertical="center" wrapText="1"/>
    </xf>
    <xf numFmtId="166" fontId="9" fillId="0" borderId="24" xfId="6" applyNumberFormat="1" applyFont="1" applyBorder="1" applyAlignment="1">
      <alignment horizontal="right" vertical="center" wrapText="1"/>
    </xf>
    <xf numFmtId="0" fontId="9" fillId="0" borderId="11" xfId="2" applyFont="1" applyBorder="1" applyAlignment="1">
      <alignment horizontal="left" vertical="center"/>
    </xf>
    <xf numFmtId="0" fontId="9" fillId="0" borderId="12" xfId="4" applyFont="1" applyBorder="1" applyAlignment="1">
      <alignment horizontal="center" vertical="center"/>
    </xf>
    <xf numFmtId="0" fontId="9" fillId="0" borderId="12" xfId="4" applyFont="1" applyBorder="1" applyAlignment="1">
      <alignment horizontal="left" vertical="center" wrapText="1"/>
    </xf>
    <xf numFmtId="166" fontId="9" fillId="0" borderId="25" xfId="6" applyNumberFormat="1" applyFont="1" applyBorder="1" applyAlignment="1">
      <alignment horizontal="right" vertical="center" wrapText="1"/>
    </xf>
    <xf numFmtId="167" fontId="8" fillId="0" borderId="26" xfId="5" applyNumberFormat="1" applyFont="1" applyBorder="1" applyAlignment="1">
      <alignment horizontal="right" vertical="center"/>
    </xf>
    <xf numFmtId="0" fontId="9" fillId="0" borderId="12" xfId="1" applyFont="1" applyBorder="1"/>
    <xf numFmtId="0" fontId="9" fillId="0" borderId="12" xfId="1" applyFont="1" applyBorder="1" applyAlignment="1">
      <alignment horizontal="center"/>
    </xf>
    <xf numFmtId="0" fontId="2" fillId="0" borderId="0" xfId="7" applyFont="1"/>
    <xf numFmtId="0" fontId="2" fillId="0" borderId="1" xfId="7" applyFont="1" applyBorder="1"/>
    <xf numFmtId="168" fontId="8" fillId="5" borderId="22" xfId="2" applyNumberFormat="1" applyFont="1" applyFill="1" applyBorder="1" applyAlignment="1">
      <alignment vertical="center"/>
    </xf>
    <xf numFmtId="0" fontId="2" fillId="0" borderId="3" xfId="7" applyFont="1" applyBorder="1"/>
    <xf numFmtId="0" fontId="11" fillId="0" borderId="0" xfId="7" applyFont="1"/>
    <xf numFmtId="49" fontId="8" fillId="0" borderId="0" xfId="8" applyNumberFormat="1" applyFont="1" applyAlignment="1">
      <alignment horizontal="right" vertical="center"/>
    </xf>
    <xf numFmtId="49" fontId="8" fillId="0" borderId="0" xfId="8" applyNumberFormat="1" applyFont="1" applyAlignment="1">
      <alignment horizontal="center" vertical="center"/>
    </xf>
    <xf numFmtId="169" fontId="8" fillId="0" borderId="0" xfId="8" applyNumberFormat="1" applyFont="1" applyAlignment="1">
      <alignment vertical="center"/>
    </xf>
    <xf numFmtId="0" fontId="9" fillId="0" borderId="0" xfId="7" applyFont="1"/>
    <xf numFmtId="0" fontId="9" fillId="0" borderId="0" xfId="4" applyFont="1" applyAlignment="1">
      <alignment horizontal="center" vertical="center"/>
    </xf>
    <xf numFmtId="171" fontId="8" fillId="0" borderId="31" xfId="9" applyNumberFormat="1" applyFont="1" applyBorder="1" applyAlignment="1">
      <alignment vertical="center"/>
    </xf>
    <xf numFmtId="0" fontId="9" fillId="0" borderId="0" xfId="7" applyFont="1" applyAlignment="1">
      <alignment horizontal="center"/>
    </xf>
    <xf numFmtId="171" fontId="9" fillId="0" borderId="31" xfId="9" applyNumberFormat="1" applyFont="1" applyBorder="1" applyAlignment="1">
      <alignment vertical="center"/>
    </xf>
    <xf numFmtId="0" fontId="9" fillId="0" borderId="0" xfId="7" applyFont="1" applyAlignment="1">
      <alignment horizontal="center" vertical="center" wrapText="1"/>
    </xf>
    <xf numFmtId="171" fontId="9" fillId="0" borderId="6" xfId="9" applyNumberFormat="1" applyFont="1" applyBorder="1" applyAlignment="1">
      <alignment vertical="center"/>
    </xf>
    <xf numFmtId="2" fontId="9" fillId="0" borderId="0" xfId="7" applyNumberFormat="1" applyFont="1" applyAlignment="1">
      <alignment horizontal="center"/>
    </xf>
    <xf numFmtId="171" fontId="9" fillId="0" borderId="0" xfId="9" applyNumberFormat="1" applyFont="1"/>
    <xf numFmtId="39" fontId="8" fillId="0" borderId="0" xfId="9" applyNumberFormat="1" applyFont="1" applyAlignment="1">
      <alignment vertical="center"/>
    </xf>
    <xf numFmtId="0" fontId="8" fillId="0" borderId="35" xfId="10" applyFont="1" applyBorder="1" applyAlignment="1">
      <alignment vertical="center"/>
    </xf>
    <xf numFmtId="172" fontId="2" fillId="0" borderId="3" xfId="7" applyNumberFormat="1" applyFont="1" applyBorder="1"/>
    <xf numFmtId="169" fontId="8" fillId="4" borderId="24" xfId="11" applyNumberFormat="1" applyFont="1" applyFill="1" applyBorder="1" applyAlignment="1">
      <alignment horizontal="center" vertical="center"/>
    </xf>
    <xf numFmtId="174" fontId="2" fillId="0" borderId="3" xfId="7" applyNumberFormat="1" applyFont="1" applyBorder="1"/>
    <xf numFmtId="169" fontId="8" fillId="4" borderId="7" xfId="11" applyNumberFormat="1" applyFont="1" applyFill="1" applyBorder="1" applyAlignment="1">
      <alignment horizontal="center" vertical="center"/>
    </xf>
    <xf numFmtId="10" fontId="9" fillId="3" borderId="31" xfId="12" applyNumberFormat="1" applyFont="1" applyFill="1" applyBorder="1" applyAlignment="1">
      <alignment horizontal="center" vertical="center"/>
    </xf>
    <xf numFmtId="0" fontId="9" fillId="2" borderId="39" xfId="2" applyFont="1" applyFill="1" applyBorder="1" applyAlignment="1">
      <alignment vertical="center" wrapText="1"/>
    </xf>
    <xf numFmtId="0" fontId="9" fillId="2" borderId="40" xfId="2" applyFont="1" applyFill="1" applyBorder="1" applyAlignment="1">
      <alignment vertical="center" wrapText="1"/>
    </xf>
    <xf numFmtId="0" fontId="9" fillId="2" borderId="41" xfId="2" applyFont="1" applyFill="1" applyBorder="1" applyAlignment="1">
      <alignment vertical="center" wrapText="1"/>
    </xf>
    <xf numFmtId="0" fontId="12" fillId="0" borderId="0" xfId="7" applyFont="1"/>
    <xf numFmtId="0" fontId="9" fillId="2" borderId="5" xfId="2" applyFont="1" applyFill="1" applyBorder="1" applyAlignment="1">
      <alignment vertical="center" wrapText="1"/>
    </xf>
    <xf numFmtId="0" fontId="9" fillId="2" borderId="0" xfId="2" applyFont="1" applyFill="1" applyAlignment="1">
      <alignment vertical="center" wrapText="1"/>
    </xf>
    <xf numFmtId="0" fontId="9" fillId="2" borderId="27" xfId="2" applyFont="1" applyFill="1" applyBorder="1" applyAlignment="1">
      <alignment vertical="center" wrapText="1"/>
    </xf>
    <xf numFmtId="0" fontId="2" fillId="0" borderId="42" xfId="7" applyFont="1" applyBorder="1"/>
    <xf numFmtId="0" fontId="2" fillId="0" borderId="43" xfId="1" applyFont="1" applyBorder="1"/>
    <xf numFmtId="0" fontId="2" fillId="0" borderId="43" xfId="1" applyFont="1" applyBorder="1" applyAlignment="1">
      <alignment horizontal="center"/>
    </xf>
    <xf numFmtId="176" fontId="2" fillId="0" borderId="43" xfId="13" applyNumberFormat="1" applyFont="1" applyBorder="1"/>
    <xf numFmtId="0" fontId="2" fillId="0" borderId="44" xfId="1" applyFont="1" applyBorder="1"/>
    <xf numFmtId="0" fontId="3" fillId="0" borderId="0" xfId="1" applyFont="1" applyAlignment="1">
      <alignment horizontal="center"/>
    </xf>
    <xf numFmtId="0" fontId="13" fillId="0" borderId="7" xfId="14" applyFont="1" applyFill="1" applyBorder="1" applyAlignment="1" applyProtection="1">
      <alignment horizontal="left" vertical="center" wrapText="1"/>
    </xf>
    <xf numFmtId="0" fontId="14" fillId="0" borderId="7" xfId="14" applyFont="1" applyFill="1" applyBorder="1" applyAlignment="1" applyProtection="1">
      <alignment horizontal="left" vertical="center" wrapText="1"/>
    </xf>
    <xf numFmtId="0" fontId="13" fillId="0" borderId="7" xfId="14" applyFont="1" applyFill="1" applyBorder="1" applyAlignment="1" applyProtection="1">
      <alignment horizontal="center" vertical="center" wrapText="1"/>
    </xf>
    <xf numFmtId="3" fontId="8" fillId="4" borderId="7" xfId="3" applyNumberFormat="1" applyFont="1" applyFill="1" applyBorder="1" applyAlignment="1">
      <alignment horizontal="center" vertical="center" wrapText="1"/>
    </xf>
    <xf numFmtId="3" fontId="8" fillId="4" borderId="7" xfId="3" applyNumberFormat="1" applyFont="1" applyFill="1" applyBorder="1" applyAlignment="1">
      <alignment horizontal="center" vertical="center"/>
    </xf>
    <xf numFmtId="0" fontId="9" fillId="0" borderId="30" xfId="7" applyFont="1" applyBorder="1" applyAlignment="1">
      <alignment horizontal="center" vertical="center"/>
    </xf>
    <xf numFmtId="0" fontId="9" fillId="0" borderId="9" xfId="7" applyFont="1" applyBorder="1" applyAlignment="1">
      <alignment horizontal="center" vertical="center"/>
    </xf>
    <xf numFmtId="0" fontId="9" fillId="0" borderId="10" xfId="7" applyFont="1" applyBorder="1" applyAlignment="1">
      <alignment horizontal="center" vertical="center"/>
    </xf>
    <xf numFmtId="0" fontId="8" fillId="0" borderId="32" xfId="7" applyFont="1" applyBorder="1" applyAlignment="1">
      <alignment horizontal="center" vertical="center"/>
    </xf>
    <xf numFmtId="0" fontId="8" fillId="0" borderId="33" xfId="7" applyFont="1" applyBorder="1" applyAlignment="1">
      <alignment horizontal="center" vertical="center"/>
    </xf>
    <xf numFmtId="0" fontId="8" fillId="0" borderId="34" xfId="7" applyFont="1" applyBorder="1" applyAlignment="1">
      <alignment horizontal="center" vertical="center"/>
    </xf>
    <xf numFmtId="0" fontId="9" fillId="0" borderId="36" xfId="10" applyFont="1" applyBorder="1" applyAlignment="1">
      <alignment horizontal="center" vertical="center"/>
    </xf>
    <xf numFmtId="0" fontId="9" fillId="0" borderId="37" xfId="10" applyFont="1" applyBorder="1" applyAlignment="1">
      <alignment horizontal="center" vertical="center"/>
    </xf>
    <xf numFmtId="0" fontId="9" fillId="4" borderId="28" xfId="3" applyFont="1" applyFill="1" applyBorder="1" applyAlignment="1">
      <alignment vertical="center" wrapText="1"/>
    </xf>
    <xf numFmtId="0" fontId="9" fillId="4" borderId="7" xfId="3" applyFont="1" applyFill="1" applyBorder="1" applyAlignment="1">
      <alignment vertical="center" wrapText="1"/>
    </xf>
    <xf numFmtId="3" fontId="8" fillId="4" borderId="38" xfId="3" applyNumberFormat="1" applyFont="1" applyFill="1" applyBorder="1" applyAlignment="1">
      <alignment horizontal="center" vertical="center" wrapText="1"/>
    </xf>
    <xf numFmtId="4" fontId="8" fillId="2" borderId="16" xfId="2" applyNumberFormat="1" applyFont="1" applyFill="1" applyBorder="1" applyAlignment="1">
      <alignment horizontal="center" vertical="center" wrapText="1"/>
    </xf>
    <xf numFmtId="4" fontId="8" fillId="2" borderId="19" xfId="2" applyNumberFormat="1" applyFont="1" applyFill="1" applyBorder="1" applyAlignment="1">
      <alignment horizontal="center" vertical="center" wrapText="1"/>
    </xf>
    <xf numFmtId="0" fontId="8" fillId="5" borderId="20" xfId="2" applyFont="1" applyFill="1" applyBorder="1" applyAlignment="1">
      <alignment horizontal="right" vertical="center"/>
    </xf>
    <xf numFmtId="0" fontId="8" fillId="5" borderId="21" xfId="2" applyFont="1" applyFill="1" applyBorder="1" applyAlignment="1">
      <alignment horizontal="right" vertical="center"/>
    </xf>
    <xf numFmtId="0" fontId="8" fillId="5" borderId="29" xfId="2" applyFont="1" applyFill="1" applyBorder="1" applyAlignment="1">
      <alignment horizontal="right" vertical="center"/>
    </xf>
    <xf numFmtId="0" fontId="8" fillId="0" borderId="30" xfId="7" applyFont="1" applyBorder="1" applyAlignment="1">
      <alignment horizontal="center" vertical="center"/>
    </xf>
    <xf numFmtId="0" fontId="8" fillId="0" borderId="9" xfId="7" applyFont="1" applyBorder="1" applyAlignment="1">
      <alignment horizontal="center" vertical="center"/>
    </xf>
    <xf numFmtId="0" fontId="8" fillId="0" borderId="10" xfId="7" applyFont="1" applyBorder="1" applyAlignment="1">
      <alignment horizontal="center" vertical="center"/>
    </xf>
    <xf numFmtId="0" fontId="8" fillId="4" borderId="7" xfId="3" applyFont="1" applyFill="1" applyBorder="1" applyAlignment="1">
      <alignment horizontal="center" vertical="center" wrapText="1"/>
    </xf>
    <xf numFmtId="0" fontId="8" fillId="4" borderId="7" xfId="3" applyFont="1" applyFill="1" applyBorder="1" applyAlignment="1">
      <alignment horizontal="center" vertical="center"/>
    </xf>
    <xf numFmtId="0" fontId="8" fillId="2" borderId="14" xfId="2" applyFont="1" applyFill="1" applyBorder="1" applyAlignment="1">
      <alignment horizontal="center" vertical="center" wrapText="1"/>
    </xf>
    <xf numFmtId="0" fontId="8" fillId="2" borderId="17" xfId="2" applyFont="1" applyFill="1" applyBorder="1" applyAlignment="1">
      <alignment horizontal="center" vertical="center" wrapText="1"/>
    </xf>
    <xf numFmtId="0" fontId="8" fillId="2" borderId="15" xfId="2" applyFont="1" applyFill="1" applyBorder="1" applyAlignment="1">
      <alignment horizontal="center" vertical="center" wrapText="1"/>
    </xf>
    <xf numFmtId="0" fontId="8" fillId="2" borderId="18" xfId="2" applyFont="1" applyFill="1" applyBorder="1" applyAlignment="1">
      <alignment horizontal="center" vertical="center" wrapText="1"/>
    </xf>
    <xf numFmtId="0" fontId="8" fillId="0" borderId="15" xfId="4" applyFont="1" applyBorder="1" applyAlignment="1">
      <alignment horizontal="center" vertical="center" wrapText="1"/>
    </xf>
    <xf numFmtId="4" fontId="8" fillId="2" borderId="15" xfId="2" applyNumberFormat="1" applyFont="1" applyFill="1" applyBorder="1" applyAlignment="1">
      <alignment horizontal="center" vertical="center" wrapText="1"/>
    </xf>
    <xf numFmtId="4" fontId="8" fillId="2" borderId="18" xfId="2" applyNumberFormat="1" applyFont="1" applyFill="1" applyBorder="1" applyAlignment="1">
      <alignment horizontal="center" vertical="center" wrapText="1"/>
    </xf>
    <xf numFmtId="0" fontId="4" fillId="0" borderId="2" xfId="1" applyFont="1" applyBorder="1" applyAlignment="1">
      <alignment horizontal="center" wrapText="1"/>
    </xf>
    <xf numFmtId="0" fontId="8" fillId="0" borderId="5" xfId="3" applyFont="1" applyBorder="1" applyAlignment="1">
      <alignment horizontal="center" vertical="top"/>
    </xf>
    <xf numFmtId="0" fontId="8" fillId="0" borderId="0" xfId="3" applyFont="1" applyAlignment="1">
      <alignment horizontal="center" vertical="top"/>
    </xf>
    <xf numFmtId="0" fontId="8" fillId="0" borderId="6" xfId="3" applyFont="1" applyBorder="1" applyAlignment="1">
      <alignment horizontal="center" vertical="top"/>
    </xf>
    <xf numFmtId="0" fontId="8" fillId="0" borderId="5" xfId="3" applyFont="1" applyBorder="1" applyAlignment="1">
      <alignment horizontal="center"/>
    </xf>
    <xf numFmtId="0" fontId="8" fillId="0" borderId="0" xfId="3" applyFont="1" applyAlignment="1">
      <alignment horizontal="center"/>
    </xf>
    <xf numFmtId="0" fontId="8" fillId="0" borderId="6" xfId="3" applyFont="1" applyBorder="1" applyAlignment="1">
      <alignment horizontal="center"/>
    </xf>
    <xf numFmtId="0" fontId="9" fillId="3" borderId="7" xfId="1" applyFont="1" applyFill="1" applyBorder="1" applyAlignment="1">
      <alignment horizontal="left" vertical="center" wrapText="1"/>
    </xf>
    <xf numFmtId="0" fontId="9" fillId="4" borderId="8" xfId="1" applyFont="1" applyFill="1" applyBorder="1" applyAlignment="1">
      <alignment horizontal="center" vertical="center" wrapText="1"/>
    </xf>
    <xf numFmtId="0" fontId="9" fillId="4" borderId="9" xfId="1" applyFont="1" applyFill="1" applyBorder="1" applyAlignment="1">
      <alignment horizontal="center" vertical="center" wrapText="1"/>
    </xf>
    <xf numFmtId="0" fontId="9" fillId="4" borderId="10" xfId="1" applyFont="1" applyFill="1" applyBorder="1" applyAlignment="1">
      <alignment horizontal="center" vertical="center" wrapText="1"/>
    </xf>
    <xf numFmtId="0" fontId="10" fillId="5" borderId="11" xfId="2" applyFont="1" applyFill="1" applyBorder="1" applyAlignment="1">
      <alignment horizontal="center" vertical="center" wrapText="1"/>
    </xf>
    <xf numFmtId="0" fontId="10" fillId="5" borderId="12" xfId="2" applyFont="1" applyFill="1" applyBorder="1" applyAlignment="1">
      <alignment horizontal="center" vertical="center" wrapText="1"/>
    </xf>
    <xf numFmtId="0" fontId="10" fillId="5" borderId="13" xfId="2" applyFont="1" applyFill="1" applyBorder="1" applyAlignment="1">
      <alignment horizontal="center" vertical="center" wrapText="1"/>
    </xf>
  </cellXfs>
  <cellStyles count="15">
    <cellStyle name="20% - Énfasis1 2 2" xfId="14" xr:uid="{51D365B2-630E-4723-B9E4-4BA096074A42}"/>
    <cellStyle name="Millares 2 2" xfId="5" xr:uid="{B8EA57B4-3E6F-4E51-8506-E1EE08187635}"/>
    <cellStyle name="Millares 2 3 7 2" xfId="13" xr:uid="{F9438E83-6CF2-41CC-83AF-0656F5189396}"/>
    <cellStyle name="Millares_FORMULARIO 4 - M-OFERENTE PPTA ECONOMICA" xfId="11" xr:uid="{5C9577B5-7E37-4B2E-AACB-6AE4FDB0D36B}"/>
    <cellStyle name="Moneda 2 2" xfId="6" xr:uid="{4F2E82AA-4A6D-4D2C-A473-F6A489ED7046}"/>
    <cellStyle name="Moneda 2 2 2 2 2" xfId="9" xr:uid="{93CB620E-CF00-4341-B239-DCF980EA012B}"/>
    <cellStyle name="Normal" xfId="0" builtinId="0"/>
    <cellStyle name="Normal 2" xfId="2" xr:uid="{97770278-006B-4608-927F-456962111C59}"/>
    <cellStyle name="Normal 2 10 3" xfId="4" xr:uid="{97FB1C40-F4FC-40EF-BA7E-D6DA123C1C52}"/>
    <cellStyle name="Normal 2 2 2" xfId="10" xr:uid="{55619102-BDEA-45B5-85EB-3EA531AC026A}"/>
    <cellStyle name="Normal 3 11" xfId="3" xr:uid="{381224A4-D7EF-455B-B4F1-20790E4E663D}"/>
    <cellStyle name="Normal 3 2" xfId="1" xr:uid="{9A5A96F2-2F7B-4C73-902C-C3A080B8A177}"/>
    <cellStyle name="Normal 3 2 2" xfId="7" xr:uid="{8FFB143F-36F9-4371-8D33-00034CCCD616}"/>
    <cellStyle name="Normal_PTO OFICIAL PREPLIEGO (CORREGIDO) 2" xfId="8" xr:uid="{AC368F34-8EA1-4AC1-B9D7-0B62AD19A2F7}"/>
    <cellStyle name="Porcentaje 2" xfId="12" xr:uid="{88BB92B4-FC6A-48E8-8337-19B1E8A3E7D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calcChain" Target="calcChain.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199" Type="http://schemas.openxmlformats.org/officeDocument/2006/relationships/externalLink" Target="externalLinks/externalLink198.xml"/><Relationship Id="rId203" Type="http://schemas.openxmlformats.org/officeDocument/2006/relationships/styles" Target="styles.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190" Type="http://schemas.openxmlformats.org/officeDocument/2006/relationships/externalLink" Target="externalLinks/externalLink189.xml"/><Relationship Id="rId204" Type="http://schemas.openxmlformats.org/officeDocument/2006/relationships/sharedStrings" Target="sharedStrings.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theme" Target="theme/theme1.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C\G\Area%20Proyectos\A\AiuBPMarco98"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PROGRAMADOR-1\Users\Users\CACHIPAI\Downloads\Presupuesto%20T\TIERRA%20BUENA%20FACTIBILIDAD%2010.09.2004%2040%20CASAS%20264%20APARTAMENTOS%20(CD%2015.09.2004).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192.168.24.13\TarifasCesar\Tarifas%20Esqu.Regional%2014%20Municipios%20Felipe\Tarifas%20ASTRE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ROYEC\LEP\PPILOTO\FORMA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Central\Users\ADOLFO%20ALONSO%20BUITRA\Documents\ADOLFO\Documentos_General_2010-2011\Obras_2010\Francisco_Calderon\Federacion_Cafeteros\Presupuesto_Federacion\PRESUPUESTO%20Y%20APUS%20608-MONIQUIRAMARZO.LXS.xlsm"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RGA\EL%20CARMEN%20PROYECTO%20ADECUACI&#211;N%20DE%20ACCESOS%2022%20NOVIEMBRE\proyecto%20el%20carmen%20sector%20transporte%20version%202\1.%20requisitos%20generales%20acuerdo%20038\REQ%206%20Presupuesto%20Detallado%20ok\PRESUPUESTO%20Y%20APU&#180;S%20PROPUESTO.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Users\ANGELICA\Downloads\ZXPREPLIEGOS%20PUENTE%20ARMADA\PRESUP\ZPREPLIEGOS%20PUENTE%20ARMADA\OBRAS%20PUENTE%20ARMADA2.xls"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file:///\\Central\obras\Users\HERNANDO\Desktop\SEBASTIAN%20RUIZ\ALCALDIA%20DE%20LOS%20PATIOS\PROYECTOS\PROYECTO%20GAVIONES%20JUANA%20PAULA\Dise&#241;os%20Tipo\A01C-AULA%2040%20NI&#209;OS%20CLIMA%20CALIDO\A01C-AULA%201%20MOD_%20C\5.%20Presupuesto\A1F-(2_Aula_Alta(AB)_CF).xlsx?2C7FE768" TargetMode="External"/><Relationship Id="rId1" Type="http://schemas.openxmlformats.org/officeDocument/2006/relationships/externalLinkPath" Target="file:///\\2C7FE768\A1F-(2_Aula_Alta(AB)_CF).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Central\obras\Users\HERNANDO\Desktop\SEBASTIAN%20RUIZ\ALCALDIA%20DE%20LOS%20PATIOS\PROYECTOS\PROYECTO%20GAVIONES%20JUANA%20PAULA\TIERRA%20LINDA\3.%20DPS%2020130267SO432-1%20LOS%20PATIOS%20CANCHA%20TIERRALINDA.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5.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Lucho\transfer%20lucho\Mis%20documentos\ANDES3\mayo%204-01\Mis%20documentos\AiuApoSaraBrut200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Lucho\transfer%20lucho\Mis%20documentos\AiuApoSaraBrut200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Users\xaviersairsuarez\Downloads\file:\Amd\documentos%20c\Documentos-Wilson\Advial-Cmarca\bimestral\06-dic-ene-99\03JUN-JUL-98\Acc%20Ago-Sep.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Central\mcuellar\Oficina\CONVENIO%20212081%20ICBF%20-%20FND%20-%20FONADE\PRESUPUESTOS\REVISION%20PRESUPUESTOS%20CDI%20AGOSTO%2015\D16C-Presupuesto_Bloque_2_Intermedia_CD_REVISION.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F:\INGENIERA%20CIVIL\OBRAS\META\CN569-2010%20ACAPULCO1\AVANCE%20DE%20OBRA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ALEX%20CORZO\PROYECTOS\2009\CHIRIGUANA\130002009\Documents%20and%20Settings\Juan%20Carlos%20Garc&#237;a\Mis%20documentos\PRESUPUESTOS\PRESUPUESTO%20PARA%20ROCH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Documentos\KIKE\GERENCIA%20I\formato%20ejercicio%20fina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Users/Pc%20Dise&#241;o/Downloads/presupuesto%20vial%20castillo%20(1).xlsm"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H&#250;ngaro\c-gerencia\ESSA_ESP\Gua_HPaj\Calc_Lin.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M:\DISPROYECTOS\OIM-GUAPI\SAN%20ANTONIO%20DE%20GUAJUI\14%20PRESUPUESTO\PPTO_QUIROGA_23-10-09.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LCALDIA%20PATIOS/PLANEACION%20Y%20PROYECTOS/PROYECTOS/Proyectos/Parque%20la%20Garita2/SAGUT%202017/Presupuestos/MEJORAMIENTO%20PARQUE%20PRINCIPAL%20LA%20GARITA%20ETAPA%201%20VER2.xlsb"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Central\Documents%20and%20Settings\user\Mis%20documentos\Downloads\CD%20DPS\B06A-CUBIERTA%20DEPORTIVA%20750m\6.%20Cantidades%20y%20Especificaciones\Z_Intermedia_750M&#178;\Cantidades_750%20_Intermedia_Suelo%20AB.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ervidor1\CONSULVIALES\LA%20DONJUANA-CHINACOTA\DONJUANA-CHINACOTA\DISE&#209;O%20GEOMETRICO\EAGLE\INFORME\CALCULOS.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8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Users\xaviersairsuarez\Downloads\file:\Pc1\E\AMV-3005-2005\ADMON%20GRUPO%203%202004%20-2005\PRESUPUESTOS\Analisis%20de%20Precios%20Unitarios%20ASTRID.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Users\ANGELICA\Downloads\PAVICOL\MSOFFICE\LICITAR\analisis%20del%20AIU\AIU.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Volumes\MAYURIS\ADICIONAL%20SAN%20JOSE\marino\C\Documents%20and%20Settings\Hector%20Guerrero\Mis%20documentos\Licitaciones%20realizadas\Invias\INTER-Taraza-caucasia\DIFERGO\WINDOWS\TEMP\UNITARIO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Orlis%20Villafa&#241;e\Desktop\biblioteca\Archivos%20Montes\Propuesta%20Distrito%20Colegios\Propuesta\PROPUESTA%20FINAL%20MAYO%2028T.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J\PARQUES%20JJ\Orlis%20Villafa&#241;e\Desktop\biblioteca\Archivos%20Montes\Propuesta%20Distrito%20Colegios\Propuesta\PROPUESTA%20FINAL%20MAYO%2028T.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Central\obras\Users\HERNANDO\Desktop\SEBASTIAN%20RUIZ\ALCALDIA%20DE%20LOS%20PATIOS\PROYECTOS\PROYECTO%20GAVIONES%20JUANA%20PAULA\Users\adolfo\Desktop\PRESUPUESTO%20INGENIE.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fg%202013/adet/20130103%20bac/20121211%20gi%20huila/4%20TECNICOS%20VIVIENDA%20INCODER%20ALBANIA%20ALGECIRAS%20CAMPO%20ALEGRE%20HUILA%20OCT%202013/1%20ULTIMO%20PALETARA%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OFICINA2009\Escritorio%20Oficina2009\Documents%20and%20Settings\Administrador\Escritorio\INTERCAUCE.xlsx"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COINSES%20S.A\PROYECTOS%20DE%20SALUD%20IH%202016\PPTOS\PPTO%20CAMINO%20NAZARETH.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E\Documents%20and%20Settings\ccastrod\Escritorio\PLANTILLAS\EJEMPLOS%20APUS\META\APUS_META_2013-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Carlos\disproyectos\Users\Familiar\Documents\Libro%2012%20JUQN.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E\Users\mac\Documents\amv\presupuestos%20para%20atenci&#243;n%20de%20emergencias%20por%20ola%20invernal%202010%20y%202011\PRESUPUESTOS%20EMERGENCIAS%20OFICIAL%20BARBOSA%20CISNEROS%20PTO%20BERRIO%20JULIO%2027%20201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Josealvarez-pc\colector%20a.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Documents\Corporaci&#243;n%20Proyectos%20Desarrollo%20y%20Vida\Anotaciones%20trabajo\Polideportivos\Adecuaci&#243;n%20y%20rehabilitaci&#243;n%20de%20escenarios%20deportivos%20urb%20y%20rur%20del%20Mun%20de%20Rionegro,%20Santander\Presupuesto%20y%20APUs.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10.xml.rels><?xml version="1.0" encoding="UTF-8" standalone="yes"?>
<Relationships xmlns="http://schemas.openxmlformats.org/package/2006/relationships"><Relationship Id="rId2" Type="http://schemas.microsoft.com/office/2019/04/relationships/externalLinkLongPath" Target="file:///\\Central\Volumes\DPS\GT%20Infraestructura%20y%20Habitat\MODIFICABLES\Area%20de%20Infraestructura\Coordinacion%20Tecnica%20I&amp;H\Dise&#241;os%20Tipo\B12F-VESTIER%20CLIMA%20FRIO\5.%20Presupuesto\B12F_Presupuesto_Zalta\PRESUPUESTO%20BASE%20COLEGIOS%202.xls?2D03FD51" TargetMode="External"/><Relationship Id="rId1" Type="http://schemas.openxmlformats.org/officeDocument/2006/relationships/externalLinkPath" Target="file:///\\2D03FD51\PRESUPUESTO%20BASE%20COLEGIOS%20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C:\Central\mcuellar\Oficina\CONVENIO%20212081%20ICBF%20-%20FND%20-%20FONADE\PRESUPUESTOS\REVISION%20PRESUPUESTOS%20CDI%20AGOSTO%2015\Copia%20de%20D16C-Presup_Bloque%203_Interm_CD_REVISION%20con%20cantidades%20corregidas.xlsx" TargetMode="External"/></Relationships>
</file>

<file path=xl/externalLinks/_rels/externalLink113.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15.xml.rels><?xml version="1.0" encoding="UTF-8" standalone="yes"?>
<Relationships xmlns="http://schemas.openxmlformats.org/package/2006/relationships"><Relationship Id="rId2" Type="http://schemas.microsoft.com/office/2019/04/relationships/externalLinkLongPath" Target="file:///\\Central\Volumes\DPS\GT%20Infraestructura%20y%20Habitat\MODIFICABLES\Area%20de%20Infraestructura\Coordinacion%20Tecnica%20I&amp;H\Dise&#241;os%20Tipo\B12F-VESTIER%20CLIMA%20FRIO\5.%20Presupuesto\B12F_Presupuesto_Zalta\B12F_Cantidades_Z.ALTA%20(AB).xlsx?2D03FD51" TargetMode="External"/><Relationship Id="rId1" Type="http://schemas.openxmlformats.org/officeDocument/2006/relationships/externalLinkPath" Target="file:///\\2D03FD51\B12F_Cantidades_Z.ALTA%20(AB).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E:\CIUDAD%20BOLIVAR\FRENTE%201CB\replanteos\MARLO\CB%205\5921.FLORIDA%20PRUEB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G:\Users\CAMILO\OTROS\Documents\CAMILO\CAMILO\CONTRATOS\OTROS\Oca&#241;a\Proceso%20S.G.P\Presupuestos%20Definitivos\Planta%20Agua%20Potable%20Sn%20Fermin\Presupuesto%20+%20Apu%20-%20copia.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Users\ANGELICA\Downloads\Users\JorgeF\Documents\amv%20grupo%203%20boyaca%202009\PRECIOS%20UNITARIOS\corregidos\2011\LICITACIONES%20AGOSTO%202011\apus%20boyaca%20VIA%20chiquinquira%20-%20TUNJA.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E:\Documents\CHITAGA\ACUEDUCTO%20CHITAGA%20CORRECCIONES%2008-07-19\INFORME%20FINAL%20DNP%202019\3.%20PRESUPUESTO\2.5.Cronograma%20Activida.xlsx" TargetMode="External"/></Relationships>
</file>

<file path=xl/externalLinks/_rels/externalLink123.xml.rels><?xml version="1.0" encoding="UTF-8" standalone="yes"?>
<Relationships xmlns="http://schemas.openxmlformats.org/package/2006/relationships"><Relationship Id="rId2" Type="http://schemas.microsoft.com/office/2019/04/relationships/externalLinkLongPath" Target="file:///\\Central\obras\Users\HERNANDO\Desktop\SEBASTIAN%20RUIZ\ALCALDIA%20DE%20LOS%20PATIOS\PROYECTOS\PROYECTO%20GAVIONES%20JUANA%20PAULA\Users\INGABU%20SAS\Desktop\ING%20INGENIRIA%20S.A\1.%20GRUPO%20A\A01M-AULA%20MADERA\7.%20Presupuesto\A01M-AULA%20MADERA21112012.xlsx?20F22F34" TargetMode="External"/><Relationship Id="rId1" Type="http://schemas.openxmlformats.org/officeDocument/2006/relationships/externalLinkPath" Target="file:///\\20F22F34\A01M-AULA%20MADERA21112012.xlsx" TargetMode="External"/></Relationships>
</file>

<file path=xl/externalLinks/_rels/externalLink124.xml.rels><?xml version="1.0" encoding="UTF-8" standalone="yes"?>
<Relationships xmlns="http://schemas.openxmlformats.org/package/2006/relationships"><Relationship Id="rId2" Type="http://schemas.microsoft.com/office/2019/04/relationships/externalLinkLongPath" Target="file:///E:\Documents\Corporaci&#243;n%20Proyectos%20Desarrollo%20y%20Vida\Anotaciones%20trabajo\Polideportivos\Adecuaci&#243;n%20y%20rehabilitaci&#243;n%20de%20escenarios%20deportivos%20urb%20y%20rur%20del%20Mun%20de%20Rionegro,%20Santander\METODOLO4\Usuario\MGA%20POLIDEPORTIVO%20CARMEN\EBI.XLS?C299FB56" TargetMode="External"/><Relationship Id="rId1" Type="http://schemas.openxmlformats.org/officeDocument/2006/relationships/externalLinkPath" Target="file:///\\C299FB56\EBI.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27.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G:\Users\camilojacome\Desktop\CAMILO\CAMILO\CONTRATOS\Contratos%202016\PROYECTO%20UFPSO\Proceso\Presupuesto\A:\RINCON~1.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C:\Users\PLANEA~1\AppData\Local\Temp\Rar$DIa0.504\ALEX%20CORZO\PROYECTOS\2009\CHIRIGUANA\130002009\Documents%20and%20Settings\Juan%20Carlos%20Garc&#237;a\Mis%20documentos\PRESUPUESTOS\PRESUPUESTO%20PARA%20ROCHA.xls" TargetMode="External"/></Relationships>
</file>

<file path=xl/externalLinks/_rels/externalLink13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Documentos\KIKE\Proyecto%20vivienda\GERENCIA%20I\formato%20ejercicio%20final.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Equipo9\d\Documents%20and%20Settings\Juan%20Carlos%20Garc&#237;a\Mis%20documentos\PRESUPUESTOS\PRESUPUESTO%20PARA%20ROCHA.xls" TargetMode="External"/></Relationships>
</file>

<file path=xl/externalLinks/_rels/externalLink140.xml.rels><?xml version="1.0" encoding="UTF-8" standalone="yes"?>
<Relationships xmlns="http://schemas.openxmlformats.org/package/2006/relationships"><Relationship Id="rId2" Type="http://schemas.microsoft.com/office/2019/04/relationships/externalLinkLongPath" Target="file:///C:\Documents%20and%20Settings\COOL\Mis%20documentos\LICIT.%20PRODECO\ANDRADE\LIQUID.%20FINAL%20CANOAS%20marzo%2029\Documents%20and%20Settings\Wilson%20Uribe\Configuraci&#243;n%20local\Archivos%20temporales%20de%20Internet\Content.IE5\UL8P8DYF\H.E.%20OBRA%20PASTO.XLS?36BB328E" TargetMode="External"/><Relationship Id="rId1" Type="http://schemas.openxmlformats.org/officeDocument/2006/relationships/externalLinkPath" Target="file:///\\36BB328E\H.E.%20OBRA%20PASTO.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G:\Users\camilojacome\Desktop\CAMILO\CAMILO\CONTRATOS\Contratos%202016\PROYECTO%20UFPSO\Proceso\Presupuesto\C:\Users\JHON%20GAONA\Desktop\ANALISIS%20DE%20PRECIOS%20UNITARIOS.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C:\Users\xaviersairsuarez\Downloads\file:\JORGE\VILLA%20SARA\ACTAS%20Y%20PRESUPUESTO%20VILLA%20SARA\SAYAYIN\PRESUPUESTO%20%20def%20-%20APU%20V.7%20REVISADA%20GP.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52.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Users\ANGELICA\Downloads\a%20%20aaInformaci&#243;n%20GRUPO%204\A%20MInformes%20Mensuales\Informe%20de%20estado%20vial%20ene\aCCIDENTES%20DE%201995%20-%201996.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SERVIDOR1\Documentos\Autorizado\Documents\Presupuesto%20Base\2017%2005%2018%20PRESUPUESTO%20HERRAN.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E:\INGENIERIA\PROYECTOS%20EDSON\PROYECTO%20EMBELLECIMIENTO%20UFPSO\ENVIO%20LEVINSON\PRESUPUESTO\APU's%20BASICOS%20Actualizados%202020.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C:\Yolanda\compartida\PRES_MUNDO%20BOLIVARIANO_LINAv-20.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62.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163.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C:\Documents\Corporaci&#243;n%20Proyectos%20Desarrollo%20y%20Vida\Proyectos%202012\Proyectos\Municipios\Rionegro\Vias\Balsas%20-%20Cuesta%20Rica\MEJORAMIENTO%20DE%20LA%20VIA%20TERCIARIA%20VEREDAS%20BALSAS%20-%20CUESTA%20RICA\Presupuesto%20Balsas.xlsx"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C:\Central\Users\adolfo\Desktop\ING%20INGENIRIA%20S.A\B7A%20-Cancha%20750\3.%20Dise&#241;o%20Hidrosanitario\SABANA_PRESUPUESTO_CanchaMultiple_900_08sep2012.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C:\E\Documents%20and%20Settings\Usuario\Mis%20documentos\AMVDIADCOL\ANALIS%20DE%20PRECIOS%20UNITARIOS%20-%202011%20TERRITORIAL%20ANTIOQUA\Estructura%20APU%202012%20ANTIOQUIA%20(version%20definitiva).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C:\Users\ANGELICA\Downloads\MANTENIMIENTO%20RUTA%201001_MARZO%20DE%202008\Documents%20and%20Settings\PEDRO%20GARCIA%20REALPE\Mis%20documentos\AMV_G1_2006_TUMACO\Actas%20AMV_G1_Tumaco\a%20%20aaInformaci&#243;n"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COINSES%20S.A\PROYECTOS%20DE%20SALUD%20IH%202016\PPTOS\PPTO%20PASO%20B%20GALAN.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Desktop/DOCUMENTOS%20CONTRATACION/2026/presupuesto.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7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F:\Tarifas%20Chimichagua.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C:\Central\obras\Users\HERNANDO\Desktop\SEBASTIAN%20RUIZ\ALCALDIA%20DE%20LOS%20PATIOS\PROYECTOS\PROYECTO%20GAVIONES%20JUANA%20PAULA\Users\Jorge\Desktop\LA%20BATECA\presupuesto%20propuesta\PRESUPUESTO%20CONSORCIO%20LABATECA.xlsx"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E:\RENE\INF.VARIAS\NUEVA%20METOLOGIA%202\Usuario\CONSTRUCCION%20UNIDADES%20SANITARIAS%20VEREDAS,LA%20PRADERA,%20LAGUNITAS,%20ALTO%20DE%20LA%20TRINIDA%20Y%20Q.%20LA%20ESPERANZA\PE_01.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C:\Volumes\MAYURIS\ADICIONAL%20SAN%20JOSE\marino\C\Documents%20and%20Settings\Hector%20Guerrero\Mis%20documentos\Licitaciones%20realizadas\Invias\INTER-Taraza-caucasia\DIFERGO\WINDOWS\TEMP\Preobra\ModeloPresupuesto.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A:\Comparativo%20Losa%20-%20Pilas%20-%20REVISI&#211;N%20HORACIO.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C:\Lidercostos\intercambio\Documents%20and%20Settings\besalazar\Mis%20documentosperso\tarifas\Modelo%20Tarifario%20Res%20287-%202004\PLAN%20DE%20INVERSIONES%20PARA%20CMI.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C:\Users\ANGELICA\Downloads\MANTENIMIENTO%20RUTA%201001_MARZO%20DE%202008\Documents%20and%20Settings\Jaime%20Rojas\Mis%20documentos\Contrato\Interv\JunBarba\a%20%20aaInformaci&#243;n%20GRUPO%204\A%20MInformes%20M"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D:\pc%20anterior\H\I\Unidad_D\I1\2024%20-2025\2026\PRESUPUESTOS\Parque%20Los%20Oliv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COSTOS UNITARIOS"/>
      <sheetName val="CA-2909"/>
      <sheetName val="TRAYECTO 1"/>
      <sheetName val="Datos"/>
      <sheetName val="CABG"/>
      <sheetName val=" "/>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Seguim-16"/>
      <sheetName val="ó&gt;_x0000__x0001__x0000__x0000__x0000_j0$_x0000_#_x0000__x0000__x0000_j.$_x0000_#_x0000__x0000__x0000_L_x0012_Óu_x0000__x0000__x0000__x0000_"/>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TORTA EST"/>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dicadores Y Listas"/>
      <sheetName val="AMOBLAMINETO"/>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_x0001____j0$_#___j.$_#___L_x0012_Óu____"/>
      <sheetName val="REAJUSTESACTA1PROVI"/>
      <sheetName val="RESISTENCIA_"/>
      <sheetName val="Memorias"/>
      <sheetName val="CANOBRA"/>
      <sheetName val="INCREMENTOS"/>
      <sheetName val="LISTMATE"/>
      <sheetName val="MATERIALES"/>
      <sheetName val="CONSTANTES"/>
      <sheetName val="LISTAS"/>
      <sheetName val="CONSTANTES_"/>
      <sheetName val="LISTA"/>
      <sheetName val="Patrimonio neto personal"/>
      <sheetName val="Cálculos"/>
      <sheetName val="Lista ICCU"/>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ral. 1"/>
      <sheetName val="Paral. 2"/>
      <sheetName val="Paral. 3"/>
      <sheetName val="Paral.4"/>
      <sheetName val="sap"/>
      <sheetName val="P2"/>
      <sheetName val="P1"/>
      <sheetName val="31-05-18"/>
      <sheetName val="F-7857-308"/>
      <sheetName val="Equipo Menor"/>
      <sheetName val="ALQUILADO F-7857-308 "/>
      <sheetName val="Real Para tarifas"/>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
      <sheetName val=""/>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row r="2">
          <cell r="A2">
            <v>0</v>
          </cell>
        </row>
      </sheetData>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sheetData sheetId="314">
        <row r="2">
          <cell r="A2">
            <v>0</v>
          </cell>
        </row>
      </sheetData>
      <sheetData sheetId="315">
        <row r="2">
          <cell r="A2">
            <v>0</v>
          </cell>
        </row>
      </sheetData>
      <sheetData sheetId="316">
        <row r="2">
          <cell r="A2">
            <v>0</v>
          </cell>
        </row>
      </sheetData>
      <sheetData sheetId="317"/>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sheetData sheetId="403"/>
      <sheetData sheetId="404"/>
      <sheetData sheetId="405"/>
      <sheetData sheetId="406">
        <row r="2">
          <cell r="A2">
            <v>0</v>
          </cell>
        </row>
      </sheetData>
      <sheetData sheetId="407">
        <row r="2">
          <cell r="A2">
            <v>0</v>
          </cell>
        </row>
      </sheetData>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ow r="2">
          <cell r="A2">
            <v>0</v>
          </cell>
        </row>
      </sheetData>
      <sheetData sheetId="753" refreshError="1"/>
      <sheetData sheetId="754" refreshError="1"/>
      <sheetData sheetId="755" refreshError="1"/>
      <sheetData sheetId="756" refreshError="1"/>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row r="2">
          <cell r="A2">
            <v>0</v>
          </cell>
        </row>
      </sheetData>
      <sheetData sheetId="929">
        <row r="2">
          <cell r="A2">
            <v>0</v>
          </cell>
        </row>
      </sheetData>
      <sheetData sheetId="930"/>
      <sheetData sheetId="931">
        <row r="2">
          <cell r="A2">
            <v>0</v>
          </cell>
        </row>
      </sheetData>
      <sheetData sheetId="932">
        <row r="2">
          <cell r="A2">
            <v>0</v>
          </cell>
        </row>
      </sheetData>
      <sheetData sheetId="933">
        <row r="2">
          <cell r="A2">
            <v>0</v>
          </cell>
        </row>
      </sheetData>
      <sheetData sheetId="934"/>
      <sheetData sheetId="935"/>
      <sheetData sheetId="936"/>
      <sheetData sheetId="937"/>
      <sheetData sheetId="938"/>
      <sheetData sheetId="939">
        <row r="2">
          <cell r="A2">
            <v>0</v>
          </cell>
        </row>
      </sheetData>
      <sheetData sheetId="940">
        <row r="2">
          <cell r="A2">
            <v>0</v>
          </cell>
        </row>
      </sheetData>
      <sheetData sheetId="941"/>
      <sheetData sheetId="942"/>
      <sheetData sheetId="943">
        <row r="2">
          <cell r="A2">
            <v>0</v>
          </cell>
        </row>
      </sheetData>
      <sheetData sheetId="944">
        <row r="2">
          <cell r="A2">
            <v>0</v>
          </cell>
        </row>
      </sheetData>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sheetData sheetId="1038"/>
      <sheetData sheetId="1039"/>
      <sheetData sheetId="1040" refreshError="1"/>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 val="PROY ORIGINAL"/>
      <sheetName val="PRESUP"/>
      <sheetName val="PRECIOS"/>
      <sheetName val="PROY_ORIGINAL"/>
      <sheetName val="Datos"/>
      <sheetName val="PRESUPUESTOS-REV1"/>
      <sheetName val="PU (2)"/>
      <sheetName val="PESOS"/>
      <sheetName val="G&amp;G"/>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C"/>
    </sheetNames>
    <sheetDataSet>
      <sheetData sheetId="0"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DATOS DE ENTRADA"/>
      <sheetName val="Datos básicos"/>
      <sheetName val="MEMORIAS"/>
      <sheetName val="PESOS"/>
      <sheetName val="ITEMS"/>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INSUMOS"/>
      <sheetName val="Equipo"/>
      <sheetName val="materiales"/>
      <sheetName val="otros"/>
      <sheetName val="días habiles 2015"/>
      <sheetName val="DATOS_DE_ENTRADA"/>
      <sheetName val="ETAPA 50 SMMLV"/>
      <sheetName val="Datos_básic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sheetData sheetId="180" refreshError="1"/>
      <sheetData sheetId="18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TADO VÍA-CRIT.TECNIC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Escritorio\amv 2011\a  aaInfo"/>
      <sheetName val="\Users\avargase\AppData\Local\M"/>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G.G"/>
      <sheetName val="MURO PR25+221-235"/>
      <sheetName val="MURO PR25+261-267"/>
      <sheetName val="Hoja2"/>
      <sheetName val="INDICE"/>
      <sheetName val="_aCCIDENTES_DE_1995___1996_x_10"/>
      <sheetName val="//ccefici"/>
      <sheetName val="//d.docs.live.net/a  aaInformac"/>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LISTADO "/>
      <sheetName val="M.O."/>
      <sheetName val="CANT OBRA"/>
      <sheetName val="\Users\ANDRES FELIPE MUÑOZ\Down"/>
      <sheetName val="ACTA No.1 "/>
      <sheetName val="ACTA No.5"/>
      <sheetName val="ACTA MAYORES - GENERAL"/>
      <sheetName val="\E\a  aaInformación GRUPO 4\A M"/>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INTERVENCION"/>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 ACTA FINAL + MODIFICATORIA "/>
      <sheetName val="MURO PR25+267-273"/>
      <sheetName val="MURO PR25+273-277"/>
      <sheetName val="AC2-AG96"/>
      <sheetName val="HISTORICOS FUEL OIL EXP"/>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MAT"/>
      <sheetName val="HER"/>
      <sheetName val="PER"/>
      <sheetName val="TRANS"/>
      <sheetName val="ESTADO_VÍA-CRIT_TECNICO"/>
      <sheetName val="\Users\LENOVO\Downloads\a  aaIn"/>
      <sheetName val="PU (2)"/>
      <sheetName val="gp05"/>
      <sheetName val="GP06"/>
      <sheetName val="PRECIOS"/>
      <sheetName val="_aCCIDENTES_DE_1995___1996_x_62"/>
      <sheetName val="_aCCIDENTES_DE_1995___1996_x_52"/>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Users\rosalym\Desktop\BALANCE "/>
      <sheetName val="REQUISITOS INF INTERVENTORÍA"/>
      <sheetName val="_aCCIDENTES_DE_1995___1996_x_70"/>
      <sheetName val="_aCCIDENTES_DE_1995___1996_x_66"/>
      <sheetName val="_aCCIDENTES_DE_1995___1996_x_69"/>
      <sheetName val="_aCCIDENTES_DE_1995___1996_x_68"/>
      <sheetName val="_aCCIDENTES_DE_1995___1996_x_67"/>
      <sheetName val="modf "/>
      <sheetName val="1,2 MC"/>
      <sheetName val="3,1 MC"/>
      <sheetName val="3,2 MC"/>
      <sheetName val="4,2 MC"/>
      <sheetName val="aCCIDENTES%2520DE%25201995%2520"/>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sistema proteccion a tierra equ"/>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CRONOGRAMA INICIAL"/>
      <sheetName val="informe sem no.1"/>
      <sheetName val="informe sem no.2"/>
      <sheetName val="informe sem no.3"/>
      <sheetName val="informe sem no.4"/>
      <sheetName val="REPROGRAMACION 2"/>
      <sheetName val="lista-precio-mat-equipos"/>
      <sheetName val="rendimiento"/>
      <sheetName val="BASES"/>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LISTADO_"/>
      <sheetName val="M_O_"/>
      <sheetName val="LISTADO_1"/>
      <sheetName val="M_O_1"/>
      <sheetName val="MANO_DE_OBRA1"/>
      <sheetName val="//d_docs_live_net/a__aaInforma1"/>
      <sheetName val="Res_616"/>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Tabla_CONPES_3714"/>
      <sheetName val="CANT_OBRA"/>
      <sheetName val="aCCIDENTES_DE_1995_-_199646"/>
      <sheetName val="aCCIDENTES_DE_1995_-_1996_xls21"/>
      <sheetName val="ACTA_DE_MODIFICACION__(2)10"/>
      <sheetName val="\a__aaInformación_GRUPO_4\A_M10"/>
      <sheetName val="Datos_Básicos10"/>
      <sheetName val="SUB_APU10"/>
      <sheetName val="Lista_obra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  aaInformación GRUPO 4/A MIn"/>
      <sheetName val="A_A310"/>
      <sheetName val="A_G105"/>
      <sheetName val="A_G200"/>
      <sheetName val="PROPUESTA ECONOMICA(Proponente)"/>
      <sheetName val="INST"/>
      <sheetName val="0."/>
      <sheetName val="Base_Mater"/>
      <sheetName val="20."/>
      <sheetName val="17."/>
      <sheetName val="11."/>
      <sheetName val="\Users\ANDRES_FELIPE_MUÑOZ\Down"/>
      <sheetName val="Paral__1"/>
      <sheetName val="Paral__2"/>
      <sheetName val="Paral__3"/>
      <sheetName val="liquid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sheetData sheetId="328" refreshError="1"/>
      <sheetData sheetId="329"/>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efreshError="1"/>
      <sheetData sheetId="382"/>
      <sheetData sheetId="383"/>
      <sheetData sheetId="384" refreshError="1"/>
      <sheetData sheetId="385" refreshError="1"/>
      <sheetData sheetId="386" refreshError="1"/>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sheetData sheetId="468"/>
      <sheetData sheetId="469" refreshError="1"/>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sheetData sheetId="767"/>
      <sheetData sheetId="768"/>
      <sheetData sheetId="769" refreshError="1"/>
      <sheetData sheetId="770" refreshError="1"/>
      <sheetData sheetId="771" refreshError="1"/>
      <sheetData sheetId="772" refreshError="1"/>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refreshError="1"/>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sheetData sheetId="1191"/>
      <sheetData sheetId="1192"/>
      <sheetData sheetId="1193"/>
      <sheetData sheetId="1194"/>
      <sheetData sheetId="1195" refreshError="1"/>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refreshError="1"/>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refreshError="1"/>
      <sheetData sheetId="2560" refreshError="1"/>
      <sheetData sheetId="2561" refreshError="1"/>
      <sheetData sheetId="2562" refreshError="1"/>
      <sheetData sheetId="2563"/>
      <sheetData sheetId="2564" refreshError="1"/>
      <sheetData sheetId="2565" refreshError="1"/>
      <sheetData sheetId="2566" refreshError="1"/>
      <sheetData sheetId="2567" refreshError="1"/>
      <sheetData sheetId="2568" refreshError="1"/>
      <sheetData sheetId="2569" refreshError="1"/>
      <sheetData sheetId="2570"/>
      <sheetData sheetId="2571"/>
      <sheetData sheetId="2572"/>
      <sheetData sheetId="2573"/>
      <sheetData sheetId="257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CMA"/>
      <sheetName val="PARAMETROS"/>
      <sheetName val="VPD"/>
      <sheetName val="DATOS BASICOS EMPRESA"/>
      <sheetName val="COSTOS SEDE ADVA CESAR"/>
      <sheetName val="COSTOS BASE"/>
      <sheetName val="CALCULOS"/>
      <sheetName val="COST. APROBADOS"/>
      <sheetName val="RESUMEN CMO"/>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AIU Acueducto "/>
      <sheetName val="AIU Alcantarillado"/>
    </sheetNames>
    <sheetDataSet>
      <sheetData sheetId="0" refreshError="1">
        <row r="39">
          <cell r="B39">
            <v>0.6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05"/>
      <sheetName val="GP06"/>
      <sheetName val="OCTUBRE"/>
    </sheetNames>
    <sheetDataSet>
      <sheetData sheetId="0"/>
      <sheetData sheetId="1">
        <row r="46">
          <cell r="B46" t="str">
            <v>EMISARIO FINAL</v>
          </cell>
        </row>
      </sheetData>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 val="factores_A_N_"/>
      <sheetName val="SOPORTES_A_N_"/>
      <sheetName val="DOMI_STA_CECILIA_II"/>
      <sheetName val="BALANCE_FINANCIERO"/>
      <sheetName val="E_MERCANCIA"/>
      <sheetName val="CONT_INSP_Y_ENSAYO"/>
      <sheetName val="factores_A_N_2"/>
      <sheetName val="SOPORTES_A_N_2"/>
      <sheetName val="DOMI_STA_CECILIA_II2"/>
      <sheetName val="BALANCE_FINANCIERO2"/>
      <sheetName val="E_MERCANCIA2"/>
      <sheetName val="CONT_INSP_Y_ENSAYO2"/>
      <sheetName val="factores_A_N_1"/>
      <sheetName val="SOPORTES_A_N_1"/>
      <sheetName val="DOMI_STA_CECILIA_II1"/>
      <sheetName val="BALANCE_FINANCIERO1"/>
      <sheetName val="E_MERCANCIA1"/>
      <sheetName val="CONT_INSP_Y_ENSAYO1"/>
      <sheetName val="factores_A_N_3"/>
      <sheetName val="SOPORTES_A_N_3"/>
      <sheetName val="DOMI_STA_CECILIA_II3"/>
      <sheetName val="BALANCE_FINANCIERO3"/>
      <sheetName val="E_MERCANCIA3"/>
      <sheetName val="CONT_INSP_Y_ENSAYO3"/>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5">
          <cell r="I15">
            <v>0.54751813668079397</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PR 1"/>
      <sheetName val="HISTORICOS FUEL OIL EXP"/>
      <sheetName val="\\Escritorio\amv 2011\a  aaInfo"/>
      <sheetName val="\Users\avargase\AppData\Local\M"/>
      <sheetName val="\Mini HP Enero 2015\Proyectos i"/>
      <sheetName val="\C\Users\avargase\AppData\Local"/>
      <sheetName val="\Volumes\USB PIOLIN\Escritorio\"/>
      <sheetName val="CANT OBRA"/>
      <sheetName val="\Users\ANDRES FELIPE MUÑOZ\Down"/>
      <sheetName val="8_Aparato"/>
      <sheetName val="2_3_Cimentación_Est.Met"/>
      <sheetName val="9_Cubierta"/>
      <sheetName val="12_Elect_GA"/>
      <sheetName val="6_Hidro (2)"/>
      <sheetName val="6_Hidro"/>
      <sheetName val="4_Mampost"/>
      <sheetName val="11_Pintura_13"/>
      <sheetName val="5_Pisos"/>
      <sheetName val="7_Enchapes"/>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1"/>
      <sheetName val="1.2"/>
      <sheetName val="1.3"/>
      <sheetName val="1.4"/>
      <sheetName val="1.5"/>
      <sheetName val="1.6"/>
      <sheetName val="2.1 "/>
      <sheetName val="2.2"/>
      <sheetName val="2.3"/>
      <sheetName val="2.4"/>
      <sheetName val="2.5 "/>
      <sheetName val="CANTIDADES"/>
      <sheetName val="LIST. MATERIALES"/>
      <sheetName val="LIST. equipos"/>
      <sheetName val="LIS. PERSONAL"/>
      <sheetName val="A. PRESTACIONAL"/>
      <sheetName val="A.I.U"/>
      <sheetName val="INTER"/>
      <sheetName val="F.M"/>
      <sheetName val="cronograma"/>
      <sheetName val="EJECUCION FINANCIERA (2)"/>
      <sheetName val="Hoja3"/>
    </sheetNames>
    <sheetDataSet>
      <sheetData sheetId="0">
        <row r="28">
          <cell r="G28">
            <v>393105404.06002694</v>
          </cell>
        </row>
        <row r="29">
          <cell r="F29">
            <v>0.245</v>
          </cell>
        </row>
        <row r="30">
          <cell r="F30">
            <v>5.0000000000000001E-3</v>
          </cell>
        </row>
        <row r="31">
          <cell r="F31">
            <v>0.05</v>
          </cell>
        </row>
        <row r="33">
          <cell r="F33">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ed"/>
      <sheetName val="Presup_Aulas"/>
      <sheetName val="1_Preliminares"/>
      <sheetName val="2_Cimentación_Est.Met"/>
      <sheetName val="5_Mamp"/>
      <sheetName val="6_In_elec"/>
      <sheetName val="7_Pisos"/>
      <sheetName val="8_Cub_CM"/>
      <sheetName val="9,10,11_Dotación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a  aaInformación GRUPO 4\A MIn"/>
      <sheetName val="#¡REF"/>
      <sheetName val="Informacion"/>
      <sheetName val="_a  aaInformación GRUPO 4_A MIn"/>
      <sheetName val="_aCCIDENTES_DE_1995___1996_xl_2"/>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STADO VÍA-CRIT.TECNICO"/>
      <sheetName val="DUB-823"/>
      <sheetName val="GPI 526"/>
      <sheetName val="SKJ452"/>
      <sheetName val="ITA878"/>
      <sheetName val="AEA-944"/>
      <sheetName val="XXJ617"/>
      <sheetName val="SNG_855"/>
      <sheetName val="VEA 374"/>
      <sheetName val="HFB024"/>
      <sheetName val="PAJ825"/>
      <sheetName val="aactividad"/>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COSTOS UNITARIOS"/>
      <sheetName val="CA-2909"/>
      <sheetName val="Formulario_N°_4"/>
      <sheetName val="INST"/>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HISTORICOS FUEL OIL EXP"/>
      <sheetName val="//ccefici"/>
      <sheetName val="ACTA No.1 "/>
      <sheetName val="BASES"/>
      <sheetName val="\E\a  aaInformación GRUPO 4\A M"/>
      <sheetName val="gp05"/>
      <sheetName val="GP06"/>
      <sheetName val="_aCCIDENTES_DE_1995___1996_xl_3"/>
      <sheetName val="CUMPLIMIENTO"/>
      <sheetName val="REQUISITOS INF INTERVENTORÍA"/>
      <sheetName val="0."/>
      <sheetName val="Base_Mater"/>
      <sheetName val="20."/>
      <sheetName val="17."/>
      <sheetName val="11."/>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Tabla CONPES 3714"/>
      <sheetName val="CANT OBRA"/>
      <sheetName val="aCCIDENTES_DE_1995_-_199638"/>
      <sheetName val="aCCIDENTES_DE_1995_-_1996_xls15"/>
      <sheetName val="ACTA_DE_MODIFICACION__(2)4"/>
      <sheetName val="\a__aaInformación_GRUPO_4\A_MI4"/>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Datos_Básicos4"/>
      <sheetName val="SUB_APU4"/>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EQUIPOS"/>
      <sheetName val="MANO DE OBRA"/>
      <sheetName val="TRANSPORTE"/>
      <sheetName val="//d.docs.live.net/a  aaInformac"/>
      <sheetName val="_aCCIDENTES_DE_1995___1996_xl_6"/>
      <sheetName val="_aCCIDENTES_DE_1995___1996_xl_4"/>
      <sheetName val="_aCCIDENTES_DE_1995___1996_xl_5"/>
      <sheetName val="_aCCIDENTES_DE_1995___1996_xl_7"/>
      <sheetName val="_aCCIDENTES_DE_1995___1996_xl_8"/>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ANDRES FELIPE MUÑOZ\Down"/>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 DE PROBLEMAS final"/>
      <sheetName val="IDENTIFICACION DEL PROBLEMA fin"/>
      <sheetName val="OBJETIVOS FINALES"/>
      <sheetName val="ESTRUCTURA DE PROYECTO"/>
      <sheetName val="OBJETIVOS ESPECIFICOS fin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INDICE"/>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 ACTA FINAL + MODIFICATORIA "/>
      <sheetName val="\E\Documents and Settings\Pe"/>
      <sheetName val="\C\E\Documents and Setting"/>
      <sheetName val="Formulario_N°_43"/>
      <sheetName val="Formulario_N°_44"/>
      <sheetName val="Formulario_N°_4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refreshError="1"/>
      <sheetData sheetId="415" refreshError="1"/>
      <sheetData sheetId="416" refreshError="1"/>
      <sheetData sheetId="417" refreshError="1"/>
      <sheetData sheetId="418"/>
      <sheetData sheetId="419" refreshError="1"/>
      <sheetData sheetId="420"/>
      <sheetData sheetId="421"/>
      <sheetData sheetId="422"/>
      <sheetData sheetId="423"/>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sheetData sheetId="434"/>
      <sheetData sheetId="435"/>
      <sheetData sheetId="436" refreshError="1"/>
      <sheetData sheetId="437" refreshError="1"/>
      <sheetData sheetId="438" refreshError="1"/>
      <sheetData sheetId="439" refreshError="1"/>
      <sheetData sheetId="440"/>
      <sheetData sheetId="441"/>
      <sheetData sheetId="442"/>
      <sheetData sheetId="443" refreshError="1"/>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sheetData sheetId="503"/>
      <sheetData sheetId="504"/>
      <sheetData sheetId="505"/>
      <sheetData sheetId="506" refreshError="1"/>
      <sheetData sheetId="507" refreshError="1"/>
      <sheetData sheetId="508"/>
      <sheetData sheetId="509"/>
      <sheetData sheetId="510"/>
      <sheetData sheetId="511"/>
      <sheetData sheetId="512"/>
      <sheetData sheetId="513"/>
      <sheetData sheetId="514"/>
      <sheetData sheetId="515"/>
      <sheetData sheetId="516" refreshError="1"/>
      <sheetData sheetId="517" refreshError="1"/>
      <sheetData sheetId="518"/>
      <sheetData sheetId="519"/>
      <sheetData sheetId="520"/>
      <sheetData sheetId="521"/>
      <sheetData sheetId="522" refreshError="1"/>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sheetData sheetId="552" refreshError="1"/>
      <sheetData sheetId="553"/>
      <sheetData sheetId="554" refreshError="1"/>
      <sheetData sheetId="555" refreshError="1"/>
      <sheetData sheetId="556"/>
      <sheetData sheetId="557"/>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refreshError="1"/>
      <sheetData sheetId="659" refreshError="1"/>
      <sheetData sheetId="660"/>
      <sheetData sheetId="661"/>
      <sheetData sheetId="662"/>
      <sheetData sheetId="663" refreshError="1"/>
      <sheetData sheetId="664" refreshError="1"/>
      <sheetData sheetId="665" refreshError="1"/>
      <sheetData sheetId="666" refreshError="1"/>
      <sheetData sheetId="667"/>
      <sheetData sheetId="668" refreshError="1"/>
      <sheetData sheetId="669"/>
      <sheetData sheetId="670" refreshError="1"/>
      <sheetData sheetId="671" refreshError="1"/>
      <sheetData sheetId="672" refreshError="1"/>
      <sheetData sheetId="673" refreshError="1"/>
      <sheetData sheetId="674" refreshError="1"/>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refreshError="1"/>
      <sheetData sheetId="801" refreshError="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refreshError="1"/>
      <sheetData sheetId="959" refreshError="1"/>
      <sheetData sheetId="960" refreshError="1"/>
      <sheetData sheetId="961" refreshError="1"/>
      <sheetData sheetId="962" refreshError="1"/>
      <sheetData sheetId="963" refreshError="1"/>
      <sheetData sheetId="964"/>
      <sheetData sheetId="965"/>
      <sheetData sheetId="966" refreshError="1"/>
      <sheetData sheetId="967"/>
      <sheetData sheetId="968"/>
      <sheetData sheetId="969"/>
      <sheetData sheetId="970"/>
      <sheetData sheetId="971" refreshError="1"/>
      <sheetData sheetId="972"/>
      <sheetData sheetId="973"/>
      <sheetData sheetId="974" refreshError="1"/>
      <sheetData sheetId="975" refreshError="1"/>
      <sheetData sheetId="976" refreshError="1"/>
      <sheetData sheetId="977" refreshError="1"/>
      <sheetData sheetId="978" refreshError="1"/>
      <sheetData sheetId="979"/>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refreshError="1"/>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refreshError="1"/>
      <sheetData sheetId="1284" refreshError="1"/>
      <sheetData sheetId="1285" refreshError="1"/>
      <sheetData sheetId="1286" refreshError="1"/>
      <sheetData sheetId="1287" refreshError="1"/>
      <sheetData sheetId="1288"/>
      <sheetData sheetId="1289"/>
      <sheetData sheetId="1290"/>
      <sheetData sheetId="1291"/>
      <sheetData sheetId="1292"/>
      <sheetData sheetId="1293"/>
      <sheetData sheetId="1294"/>
      <sheetData sheetId="1295"/>
      <sheetData sheetId="1296"/>
      <sheetData sheetId="1297"/>
      <sheetData sheetId="1298"/>
      <sheetData sheetId="1299" refreshError="1"/>
      <sheetData sheetId="1300" refreshError="1"/>
      <sheetData sheetId="1301" refreshError="1"/>
      <sheetData sheetId="1302" refreshError="1"/>
      <sheetData sheetId="1303" refreshError="1"/>
      <sheetData sheetId="1304" refreshError="1"/>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refreshError="1"/>
      <sheetData sheetId="1464"/>
      <sheetData sheetId="1465" refreshError="1"/>
      <sheetData sheetId="1466" refreshError="1"/>
      <sheetData sheetId="1467"/>
      <sheetData sheetId="1468"/>
      <sheetData sheetId="146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R"/>
      <sheetName val="MAT"/>
      <sheetName val="PER"/>
      <sheetName val="TRANS"/>
    </sheetNames>
    <sheetDataSet>
      <sheetData sheetId="0" refreshError="1"/>
      <sheetData sheetId="1" refreshError="1"/>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Formulario N° 4"/>
      <sheetName val="CONT_ADI"/>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HER"/>
      <sheetName val="MAT"/>
      <sheetName val="PER"/>
      <sheetName val="TRANS"/>
      <sheetName val="M.O."/>
      <sheetName val="[a  aaInformación]__cceficie_10"/>
      <sheetName val="[a  aaInformación]__cceficien_2"/>
      <sheetName val="[a  aaInformación]__cceficien_3"/>
      <sheetName val="[a  aaInformación]__cceficien_4"/>
      <sheetName val="[a  aaInformación]__cceficien_5"/>
      <sheetName val="[a  aaInformación]__cceficien_6"/>
      <sheetName val="[a  aaInformación]__cceficien_7"/>
      <sheetName val="[a  aaInformación]__cceficien_9"/>
      <sheetName val="[a  aaInformación]__cceficien_8"/>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cceficiente"/>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precios-básicos2002"/>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_MANTENIMIENTO RUTA 1001_MARZO "/>
      <sheetName val="_I_MANTENIMIENTO RUTA 1001_MARZ"/>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PANEL"/>
      <sheetName val="INFORME SEMANAL"/>
      <sheetName val="AVANCE SEMANAL"/>
      <sheetName val="CLIMA mes"/>
      <sheetName val="REG FOTO"/>
      <sheetName val="SISOMA"/>
      <sheetName val="ITEMS"/>
      <sheetName val="\Users\LENOVO\Downloads\Users\A"/>
      <sheetName val="Res-Accide-10"/>
      <sheetName val="CrudosA"/>
      <sheetName val="casosWTI"/>
      <sheetName val="Base Datos"/>
      <sheetName val="[a  aaInformación]__cceficie_57"/>
      <sheetName val="[a  aaInformación]__cceficie_54"/>
      <sheetName val="[a  aaInformación]__cceficie_53"/>
      <sheetName val="[a  aaInformación]__cceficie_51"/>
      <sheetName val="[a  aaInformación]__cceficie_52"/>
      <sheetName val="[a  aaInformación]__cceficie_55"/>
      <sheetName val="[a  aaInformación]__cceficie_56"/>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e_58"/>
      <sheetName val="PRECIOS"/>
      <sheetName val="Paramtrias"/>
      <sheetName val="Concretos_y_morteros"/>
      <sheetName val="Datos_iniciales_"/>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M_O_"/>
      <sheetName val="PLAN DE INVERSION ANTICIPO"/>
      <sheetName val="inv mensual"/>
      <sheetName val="borrador flujo inv"/>
      <sheetName val="social-ambiental"/>
      <sheetName val="AU"/>
      <sheetName val="Hoja 1 "/>
      <sheetName val="//d.docs.live.net/MANTENIMIENTO"/>
      <sheetName val="[a  aaInformación]__cceficie_59"/>
      <sheetName val="\\Pc2\amv1-real\MANTENIMIENTO 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_Aparato"/>
      <sheetName val="2_3_Cimentación_Est.Met"/>
      <sheetName val="9_Cubierta"/>
      <sheetName val="12_Elect_GA"/>
      <sheetName val="6_Hidro (2)"/>
      <sheetName val="6_Hidro"/>
      <sheetName val="4_Mampost"/>
      <sheetName val="11_Pintura_13"/>
      <sheetName val="5_Pisos"/>
      <sheetName val="7_Enchapes"/>
      <sheetName val="Resumen BLOQUE 2"/>
      <sheetName val="M_Arq"/>
      <sheetName val="AIU"/>
      <sheetName val="Pres_Com"/>
      <sheetName val="10_CMetalica"/>
      <sheetName val="Insumos"/>
      <sheetName val="Apu basicos"/>
      <sheetName val="Equipo_Trans "/>
      <sheetName val="M.Obra"/>
    </sheetNames>
    <sheetDataSet>
      <sheetData sheetId="0"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 xml:space="preserve">CONSORCIO CVH </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08.01.01</v>
          </cell>
          <cell r="B15" t="str">
            <v>Lavamanos cerámico de incrustar, con orificios para grifería, tipo San Lorenzo de CORONA o equivalente de igual calidad o superior. Incluye suministro, montaje, sifón tipo botella y conexión completa. NO incluye grifería</v>
          </cell>
          <cell r="G15" t="str">
            <v>Un</v>
          </cell>
          <cell r="I15">
            <v>2</v>
          </cell>
          <cell r="K15">
            <v>151722</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739</v>
          </cell>
          <cell r="G20">
            <v>1</v>
          </cell>
          <cell r="I20">
            <v>739</v>
          </cell>
        </row>
        <row r="21">
          <cell r="A21" t="str">
            <v>SUBTOTAL</v>
          </cell>
          <cell r="I21">
            <v>739</v>
          </cell>
        </row>
        <row r="23">
          <cell r="A23" t="str">
            <v>2.  Materiales</v>
          </cell>
        </row>
        <row r="24">
          <cell r="A24" t="str">
            <v>Codigo</v>
          </cell>
          <cell r="B24" t="str">
            <v>Descripción</v>
          </cell>
          <cell r="D24" t="str">
            <v>Unidad</v>
          </cell>
          <cell r="E24" t="str">
            <v>Rendimiento</v>
          </cell>
          <cell r="F24" t="str">
            <v>Precio Unitario</v>
          </cell>
          <cell r="I24" t="str">
            <v>Vr Unitario</v>
          </cell>
        </row>
        <row r="28">
          <cell r="A28" t="str">
            <v>C53</v>
          </cell>
          <cell r="B28" t="str">
            <v xml:space="preserve">LAVAMANOS DE INCRUSTAR MARCA SAN LORENZO, INCLUYE SIFON </v>
          </cell>
          <cell r="D28" t="str">
            <v>und</v>
          </cell>
          <cell r="E28">
            <v>1</v>
          </cell>
          <cell r="F28">
            <v>135000</v>
          </cell>
          <cell r="I28">
            <v>135000</v>
          </cell>
        </row>
        <row r="29">
          <cell r="A29" t="str">
            <v>O01</v>
          </cell>
          <cell r="B29" t="str">
            <v>CEMENTO BLANCO</v>
          </cell>
          <cell r="D29" t="str">
            <v>kg</v>
          </cell>
          <cell r="E29">
            <v>0.1</v>
          </cell>
          <cell r="F29">
            <v>1500</v>
          </cell>
          <cell r="I29">
            <v>150</v>
          </cell>
        </row>
        <row r="30">
          <cell r="A30" t="str">
            <v>O27</v>
          </cell>
          <cell r="B30" t="str">
            <v>ESTOPA</v>
          </cell>
          <cell r="D30" t="str">
            <v>kg</v>
          </cell>
          <cell r="E30">
            <v>7.0000000000000007E-2</v>
          </cell>
          <cell r="F30">
            <v>5500</v>
          </cell>
          <cell r="I30">
            <v>385</v>
          </cell>
        </row>
        <row r="39">
          <cell r="A39" t="str">
            <v>SUBTOTAL</v>
          </cell>
          <cell r="I39">
            <v>135535</v>
          </cell>
        </row>
        <row r="41">
          <cell r="A41" t="str">
            <v>3. Transportes</v>
          </cell>
        </row>
        <row r="42">
          <cell r="A42" t="str">
            <v>Codigo</v>
          </cell>
          <cell r="B42" t="str">
            <v xml:space="preserve">Descripcion </v>
          </cell>
          <cell r="C42" t="str">
            <v>Vol. o Peso</v>
          </cell>
          <cell r="D42" t="str">
            <v>Unidad</v>
          </cell>
          <cell r="E42" t="str">
            <v>Distancia</v>
          </cell>
          <cell r="G42" t="str">
            <v>Tarifa</v>
          </cell>
          <cell r="I42" t="str">
            <v>Vr. Unitario</v>
          </cell>
        </row>
        <row r="44">
          <cell r="A44" t="str">
            <v>EH-44</v>
          </cell>
          <cell r="B44" t="str">
            <v>TRANSPORTE DE MATERIALES O EQUIPO</v>
          </cell>
          <cell r="D44" t="str">
            <v>Viaje</v>
          </cell>
          <cell r="E44">
            <v>1.4999999999999999E-2</v>
          </cell>
          <cell r="G44">
            <v>45000</v>
          </cell>
          <cell r="I44">
            <v>675</v>
          </cell>
        </row>
        <row r="46">
          <cell r="A46" t="str">
            <v>SUBTOTAL</v>
          </cell>
          <cell r="I46">
            <v>675</v>
          </cell>
        </row>
        <row r="48">
          <cell r="A48" t="str">
            <v>4. Mano de Obra</v>
          </cell>
        </row>
        <row r="49">
          <cell r="A49" t="str">
            <v>Codigo</v>
          </cell>
          <cell r="B49" t="str">
            <v>Trabajador</v>
          </cell>
          <cell r="C49" t="str">
            <v>Jornal</v>
          </cell>
          <cell r="D49" t="str">
            <v>Prestac.</v>
          </cell>
          <cell r="E49" t="str">
            <v>Jornal Total</v>
          </cell>
          <cell r="F49" t="str">
            <v>Rendimiento</v>
          </cell>
          <cell r="I49" t="str">
            <v>Vr. Unitario</v>
          </cell>
        </row>
        <row r="51">
          <cell r="A51" t="str">
            <v>MO-01</v>
          </cell>
          <cell r="B51" t="str">
            <v>CUADRILLA AB  ALBAÑIL (1 OFICIAL + 1 AYUDANTE)</v>
          </cell>
          <cell r="C51" t="str">
            <v>hc</v>
          </cell>
          <cell r="D51">
            <v>0.57999999999999996</v>
          </cell>
          <cell r="E51">
            <v>9350</v>
          </cell>
          <cell r="F51">
            <v>1</v>
          </cell>
          <cell r="I51">
            <v>14773</v>
          </cell>
        </row>
        <row r="54">
          <cell r="A54" t="str">
            <v>SUBTOTAL</v>
          </cell>
          <cell r="I54">
            <v>14773</v>
          </cell>
        </row>
        <row r="55">
          <cell r="A55" t="str">
            <v>TOTAL COSTO DIRECTO</v>
          </cell>
          <cell r="I55">
            <v>151722</v>
          </cell>
        </row>
        <row r="56">
          <cell r="A56" t="str">
            <v>AIU CONTRACTUAL</v>
          </cell>
          <cell r="C56">
            <v>0.25640000000000002</v>
          </cell>
          <cell r="H56" t="str">
            <v>TOTAL COSTO INDIRECTO</v>
          </cell>
          <cell r="I56">
            <v>38902</v>
          </cell>
        </row>
        <row r="57">
          <cell r="A57" t="str">
            <v xml:space="preserve">VALOR TOTAL ACTIVIDAD </v>
          </cell>
          <cell r="I57">
            <v>190624</v>
          </cell>
        </row>
        <row r="58">
          <cell r="A58" t="str">
            <v xml:space="preserve">VALOR RECURSOS NECESARIOS PARA LA EJECUCIÓN DE LA ACTIVIDAD </v>
          </cell>
          <cell r="I58">
            <v>381248</v>
          </cell>
        </row>
        <row r="59">
          <cell r="A59" t="str">
            <v>Para constancia de lo anterior, se firma la presente acta bajo la responsabilidad expresa de los que intervienen en ella, de  conformidad  con las funciones  desempeñadas por cada uno de los mismos,  de acuerdo con el manual de interventoría, en _________</v>
          </cell>
        </row>
        <row r="62">
          <cell r="B62" t="str">
            <v>Firma:</v>
          </cell>
        </row>
        <row r="63">
          <cell r="B63" t="str">
            <v xml:space="preserve">Nombre: </v>
          </cell>
        </row>
        <row r="64">
          <cell r="B64" t="str">
            <v>REPRESENTATE LEGAL Ó DIRECTOR DE CONSULTORIA</v>
          </cell>
        </row>
        <row r="65">
          <cell r="A65" t="str">
            <v>C. OBSERVACIONES INTERVENTORIA (Campo de obligatorio diligenciamiento)</v>
          </cell>
        </row>
        <row r="70">
          <cell r="B70" t="str">
            <v>Firma:</v>
          </cell>
        </row>
        <row r="71">
          <cell r="B71" t="str">
            <v xml:space="preserve">Nombre: </v>
          </cell>
          <cell r="J71" t="str">
            <v>Original  - FONADE</v>
          </cell>
        </row>
        <row r="72">
          <cell r="B72" t="str">
            <v>REPRESENTANTE LEGAL Ó DIRECTOR DE INTERVENTORÍA</v>
          </cell>
          <cell r="J72" t="str">
            <v>Copias: Contratista, Interventor</v>
          </cell>
        </row>
        <row r="73">
          <cell r="A73" t="str">
            <v>Item</v>
          </cell>
          <cell r="B73" t="str">
            <v>Descripción</v>
          </cell>
          <cell r="G73" t="str">
            <v>Unidad</v>
          </cell>
          <cell r="I73" t="str">
            <v>Cantidad</v>
          </cell>
        </row>
        <row r="74">
          <cell r="A74" t="str">
            <v>08.01.02</v>
          </cell>
          <cell r="B74" t="str">
            <v>Suministro e instalación de Lavamanos incrustar, con orificios para grifería, tipo San Lorenzo de CORONA o equivalente de igual calidad o superior. Incluye suministro, montaje, sifón tipo botella y conexión completa. NO incluye grifería</v>
          </cell>
          <cell r="G74" t="str">
            <v>Un</v>
          </cell>
          <cell r="I74">
            <v>2</v>
          </cell>
          <cell r="K74">
            <v>191497</v>
          </cell>
        </row>
        <row r="76">
          <cell r="A76" t="str">
            <v>1.  Equipo</v>
          </cell>
        </row>
        <row r="77">
          <cell r="A77" t="str">
            <v>Codigo</v>
          </cell>
          <cell r="B77" t="str">
            <v>Descripción</v>
          </cell>
          <cell r="C77" t="str">
            <v>Marca</v>
          </cell>
          <cell r="D77" t="str">
            <v>Unidad</v>
          </cell>
          <cell r="E77" t="str">
            <v>Tarifa</v>
          </cell>
          <cell r="G77" t="str">
            <v>Rendimiento</v>
          </cell>
          <cell r="I77" t="str">
            <v>Vr. Unitario</v>
          </cell>
        </row>
        <row r="79">
          <cell r="A79" t="str">
            <v>EH-33</v>
          </cell>
          <cell r="B79" t="str">
            <v xml:space="preserve">HERRAMIENTA MENOR 5 %  DE LA MANO OBRA </v>
          </cell>
          <cell r="D79" t="str">
            <v xml:space="preserve">Global </v>
          </cell>
          <cell r="E79">
            <v>739</v>
          </cell>
          <cell r="G79">
            <v>1</v>
          </cell>
          <cell r="I79">
            <v>739</v>
          </cell>
        </row>
        <row r="80">
          <cell r="A80" t="str">
            <v>SUBTOTAL</v>
          </cell>
          <cell r="I80">
            <v>739</v>
          </cell>
        </row>
        <row r="82">
          <cell r="A82" t="str">
            <v>2.  Materiales</v>
          </cell>
        </row>
        <row r="83">
          <cell r="A83" t="str">
            <v>Codigo</v>
          </cell>
          <cell r="B83" t="str">
            <v>Descripción</v>
          </cell>
          <cell r="D83" t="str">
            <v>Unidad</v>
          </cell>
          <cell r="E83" t="str">
            <v>Rendimiento</v>
          </cell>
          <cell r="F83" t="str">
            <v>Precio Unitario</v>
          </cell>
          <cell r="I83" t="str">
            <v>Vr Unitario</v>
          </cell>
        </row>
        <row r="87">
          <cell r="A87" t="str">
            <v>C54</v>
          </cell>
          <cell r="B87" t="str">
            <v xml:space="preserve">LAVAMANOS DE PEDESTAL PARA MINUSVALIDOS, INCLUYE SIFON </v>
          </cell>
          <cell r="D87" t="str">
            <v>und</v>
          </cell>
          <cell r="E87">
            <v>1</v>
          </cell>
          <cell r="F87">
            <v>175000</v>
          </cell>
          <cell r="I87">
            <v>175000</v>
          </cell>
        </row>
        <row r="88">
          <cell r="A88" t="str">
            <v>O01</v>
          </cell>
          <cell r="B88" t="str">
            <v>CEMENTO BLANCO</v>
          </cell>
          <cell r="D88" t="str">
            <v>kg</v>
          </cell>
          <cell r="E88">
            <v>0.1</v>
          </cell>
          <cell r="F88">
            <v>1500</v>
          </cell>
          <cell r="I88">
            <v>150</v>
          </cell>
        </row>
        <row r="89">
          <cell r="A89" t="str">
            <v>O27</v>
          </cell>
          <cell r="B89" t="str">
            <v>ESTOPA</v>
          </cell>
          <cell r="D89" t="str">
            <v>kg</v>
          </cell>
          <cell r="E89">
            <v>7.0000000000000007E-2</v>
          </cell>
          <cell r="F89">
            <v>5500</v>
          </cell>
          <cell r="I89">
            <v>385</v>
          </cell>
        </row>
        <row r="97">
          <cell r="A97" t="str">
            <v>SUBTOTAL</v>
          </cell>
          <cell r="I97">
            <v>175535</v>
          </cell>
        </row>
        <row r="99">
          <cell r="A99" t="str">
            <v>3. Transportes</v>
          </cell>
        </row>
        <row r="100">
          <cell r="A100" t="str">
            <v>Codigo</v>
          </cell>
          <cell r="B100" t="str">
            <v xml:space="preserve">Descripcion </v>
          </cell>
          <cell r="C100" t="str">
            <v>Vol. o Peso</v>
          </cell>
          <cell r="D100" t="str">
            <v>Unidad</v>
          </cell>
          <cell r="E100" t="str">
            <v>Distancia</v>
          </cell>
          <cell r="G100" t="str">
            <v>Tarifa</v>
          </cell>
          <cell r="I100" t="str">
            <v>Vr. Unitario</v>
          </cell>
        </row>
        <row r="102">
          <cell r="A102" t="str">
            <v>EH-44</v>
          </cell>
          <cell r="B102" t="str">
            <v>TRANSPORTE DE MATERIALES O EQUIPO</v>
          </cell>
          <cell r="D102" t="str">
            <v>Viaje</v>
          </cell>
          <cell r="E102">
            <v>0.01</v>
          </cell>
          <cell r="G102">
            <v>45000</v>
          </cell>
          <cell r="I102">
            <v>450</v>
          </cell>
        </row>
        <row r="104">
          <cell r="A104" t="str">
            <v>SUBTOTAL</v>
          </cell>
          <cell r="I104">
            <v>450</v>
          </cell>
        </row>
        <row r="106">
          <cell r="A106" t="str">
            <v>4. Mano de Obra</v>
          </cell>
        </row>
        <row r="107">
          <cell r="A107" t="str">
            <v>Codigo</v>
          </cell>
          <cell r="B107" t="str">
            <v>Trabajador</v>
          </cell>
          <cell r="C107" t="str">
            <v>Jornal</v>
          </cell>
          <cell r="D107" t="str">
            <v>Prestac.</v>
          </cell>
          <cell r="E107" t="str">
            <v>Jornal Total</v>
          </cell>
          <cell r="F107" t="str">
            <v>Rendimiento</v>
          </cell>
          <cell r="I107" t="str">
            <v>Vr. Unitario</v>
          </cell>
        </row>
        <row r="109">
          <cell r="A109" t="str">
            <v>MO-01</v>
          </cell>
          <cell r="B109" t="str">
            <v>CUADRILLA AB  ALBAÑIL (1 OFICIAL + 1 AYUDANTE)</v>
          </cell>
          <cell r="C109" t="str">
            <v>hc</v>
          </cell>
          <cell r="D109">
            <v>0.57999999999999996</v>
          </cell>
          <cell r="E109">
            <v>9350</v>
          </cell>
          <cell r="F109">
            <v>1</v>
          </cell>
          <cell r="I109">
            <v>14773</v>
          </cell>
        </row>
        <row r="112">
          <cell r="A112" t="str">
            <v>SUBTOTAL</v>
          </cell>
          <cell r="I112">
            <v>14773</v>
          </cell>
        </row>
        <row r="113">
          <cell r="A113" t="str">
            <v>TOTAL COSTO DIRECTO</v>
          </cell>
          <cell r="I113">
            <v>191497</v>
          </cell>
        </row>
        <row r="114">
          <cell r="A114" t="str">
            <v>AIU CONTRACTUAL</v>
          </cell>
          <cell r="C114">
            <v>0.25640000000000002</v>
          </cell>
          <cell r="H114" t="str">
            <v>TOTAL COSTO INDIRECTO</v>
          </cell>
          <cell r="I114">
            <v>49100</v>
          </cell>
        </row>
        <row r="115">
          <cell r="A115" t="str">
            <v xml:space="preserve">VALOR TOTAL ACTIVIDAD </v>
          </cell>
          <cell r="I115">
            <v>240597</v>
          </cell>
        </row>
        <row r="116">
          <cell r="A116" t="str">
            <v xml:space="preserve">VALOR RECURSOS NECESARIOS PARA LA EJECUCIÓN DE LA ACTIVIDAD </v>
          </cell>
          <cell r="I116">
            <v>481194</v>
          </cell>
        </row>
        <row r="117">
          <cell r="A117" t="str">
            <v>Para constancia de lo anterior, se firma la presente acta bajo la responsabilidad expresa de los que intervienen en ella, de  conformidad  con las funciones  desempeñadas por cada uno de los mismos,  de acuerdo con el manual de interventoría, en _________</v>
          </cell>
        </row>
        <row r="120">
          <cell r="B120" t="str">
            <v>Firma:</v>
          </cell>
        </row>
        <row r="121">
          <cell r="B121" t="str">
            <v xml:space="preserve">Nombre: </v>
          </cell>
        </row>
        <row r="122">
          <cell r="B122" t="str">
            <v>REPRESENTATE LEGAL Ó DIRECTOR DE CONSULTORIA</v>
          </cell>
        </row>
        <row r="123">
          <cell r="A123" t="str">
            <v>C. OBSERVACIONES INTERVENTORIA (Campo de obligatorio diligenciamiento)</v>
          </cell>
        </row>
        <row r="128">
          <cell r="B128" t="str">
            <v>Firma:</v>
          </cell>
        </row>
        <row r="129">
          <cell r="B129" t="str">
            <v xml:space="preserve">Nombre: </v>
          </cell>
          <cell r="J129" t="str">
            <v>Original  - FONADE</v>
          </cell>
        </row>
        <row r="130">
          <cell r="B130" t="str">
            <v>REPRESENTANTE LEGAL Ó DIRECTOR DE INTERVENTORÍA</v>
          </cell>
          <cell r="J130" t="str">
            <v>Copias: Contratista, Interventor</v>
          </cell>
        </row>
        <row r="131">
          <cell r="A131" t="str">
            <v>Item</v>
          </cell>
          <cell r="B131" t="str">
            <v>Descripción</v>
          </cell>
          <cell r="G131" t="str">
            <v>Unidad</v>
          </cell>
          <cell r="I131" t="str">
            <v>Cantidad</v>
          </cell>
        </row>
        <row r="132">
          <cell r="A132" t="str">
            <v>08.01.03</v>
          </cell>
          <cell r="B132" t="str">
            <v>Sanitario de tanque, tipo Avanti de CORONA o equivalente de igual calidad o superior. Incluye suministro, mueble plástico redondo color blanco, montaje, contenido completo del tanque, acople y conexión</v>
          </cell>
          <cell r="G132" t="str">
            <v>Un</v>
          </cell>
          <cell r="I132">
            <v>2</v>
          </cell>
          <cell r="K132">
            <v>142096</v>
          </cell>
        </row>
        <row r="134">
          <cell r="A134" t="str">
            <v>1.  Equipo</v>
          </cell>
        </row>
        <row r="135">
          <cell r="A135" t="str">
            <v>Codigo</v>
          </cell>
          <cell r="B135" t="str">
            <v>Descripción</v>
          </cell>
          <cell r="C135" t="str">
            <v>Marca</v>
          </cell>
          <cell r="D135" t="str">
            <v>Unidad</v>
          </cell>
          <cell r="E135" t="str">
            <v>Tarifa</v>
          </cell>
          <cell r="G135" t="str">
            <v>Rendimiento</v>
          </cell>
          <cell r="I135" t="str">
            <v>Vr. Unitario</v>
          </cell>
        </row>
        <row r="137">
          <cell r="A137" t="str">
            <v>EH-33</v>
          </cell>
          <cell r="B137" t="str">
            <v xml:space="preserve">HERRAMIENTA MENOR 5 %  DE LA MANO OBRA </v>
          </cell>
          <cell r="D137" t="str">
            <v xml:space="preserve">Global </v>
          </cell>
          <cell r="E137">
            <v>1108</v>
          </cell>
          <cell r="G137">
            <v>1</v>
          </cell>
          <cell r="I137">
            <v>1108</v>
          </cell>
        </row>
        <row r="138">
          <cell r="A138" t="str">
            <v>SUBTOTAL</v>
          </cell>
          <cell r="I138">
            <v>1108</v>
          </cell>
        </row>
        <row r="140">
          <cell r="A140" t="str">
            <v>2.  Materiales</v>
          </cell>
        </row>
        <row r="141">
          <cell r="A141" t="str">
            <v>Codigo</v>
          </cell>
          <cell r="B141" t="str">
            <v>Descripción</v>
          </cell>
          <cell r="D141" t="str">
            <v>Unidad</v>
          </cell>
          <cell r="E141" t="str">
            <v>Rendimiento</v>
          </cell>
          <cell r="F141" t="str">
            <v>Precio Unitario</v>
          </cell>
          <cell r="I141" t="str">
            <v>Vr Unitario</v>
          </cell>
        </row>
        <row r="145">
          <cell r="A145" t="str">
            <v>C14</v>
          </cell>
          <cell r="B145" t="str">
            <v>SANITARIO Tipo Institucional Bajo Consumo 1.6 litros por descarga, color blanco para conexión por detrás, no incluye mueble  Mancesa REF 21-AA-41</v>
          </cell>
          <cell r="D145" t="str">
            <v>und</v>
          </cell>
          <cell r="E145">
            <v>1</v>
          </cell>
          <cell r="F145">
            <v>116518</v>
          </cell>
          <cell r="I145">
            <v>116518</v>
          </cell>
        </row>
        <row r="146">
          <cell r="A146" t="str">
            <v>S252</v>
          </cell>
          <cell r="B146" t="str">
            <v>Tapón Cobre de 1/2"</v>
          </cell>
          <cell r="D146" t="str">
            <v>und</v>
          </cell>
          <cell r="E146">
            <v>1</v>
          </cell>
          <cell r="F146">
            <v>425</v>
          </cell>
          <cell r="I146">
            <v>425</v>
          </cell>
        </row>
        <row r="147">
          <cell r="A147" t="str">
            <v>O01</v>
          </cell>
          <cell r="B147" t="str">
            <v>CEMENTO BLANCO</v>
          </cell>
          <cell r="D147" t="str">
            <v>kg</v>
          </cell>
          <cell r="E147">
            <v>0.1</v>
          </cell>
          <cell r="F147">
            <v>1500</v>
          </cell>
          <cell r="I147">
            <v>150</v>
          </cell>
        </row>
        <row r="148">
          <cell r="A148" t="str">
            <v>O27</v>
          </cell>
          <cell r="B148" t="str">
            <v>ESTOPA</v>
          </cell>
          <cell r="D148" t="str">
            <v>kg</v>
          </cell>
          <cell r="E148">
            <v>7.0000000000000007E-2</v>
          </cell>
          <cell r="F148">
            <v>5500</v>
          </cell>
          <cell r="I148">
            <v>385</v>
          </cell>
        </row>
        <row r="155">
          <cell r="A155" t="str">
            <v>SUBTOTAL</v>
          </cell>
          <cell r="I155">
            <v>117478</v>
          </cell>
        </row>
        <row r="157">
          <cell r="A157" t="str">
            <v>3. Transportes</v>
          </cell>
        </row>
        <row r="158">
          <cell r="A158" t="str">
            <v>Codigo</v>
          </cell>
          <cell r="B158" t="str">
            <v xml:space="preserve">Descripcion </v>
          </cell>
          <cell r="C158" t="str">
            <v>Vol. o Peso</v>
          </cell>
          <cell r="D158" t="str">
            <v>Unidad</v>
          </cell>
          <cell r="E158" t="str">
            <v>Distancia</v>
          </cell>
          <cell r="G158" t="str">
            <v>Tarifa</v>
          </cell>
          <cell r="I158" t="str">
            <v>Vr. Unitario</v>
          </cell>
        </row>
        <row r="160">
          <cell r="A160" t="str">
            <v>EH-44</v>
          </cell>
          <cell r="B160" t="str">
            <v>TRANSPORTE DE MATERIALES O EQUIPO</v>
          </cell>
          <cell r="D160" t="str">
            <v>Viaje</v>
          </cell>
          <cell r="E160">
            <v>0.03</v>
          </cell>
          <cell r="G160">
            <v>45000</v>
          </cell>
          <cell r="I160">
            <v>1350</v>
          </cell>
        </row>
        <row r="162">
          <cell r="A162" t="str">
            <v>SUBTOTAL</v>
          </cell>
          <cell r="I162">
            <v>1350</v>
          </cell>
        </row>
        <row r="164">
          <cell r="A164" t="str">
            <v>4. Mano de Obra</v>
          </cell>
        </row>
        <row r="165">
          <cell r="A165" t="str">
            <v>Codigo</v>
          </cell>
          <cell r="B165" t="str">
            <v>Trabajador</v>
          </cell>
          <cell r="C165" t="str">
            <v>Jornal</v>
          </cell>
          <cell r="D165" t="str">
            <v>Prestac.</v>
          </cell>
          <cell r="E165" t="str">
            <v>Jornal Total</v>
          </cell>
          <cell r="F165" t="str">
            <v>Rendimiento</v>
          </cell>
          <cell r="I165" t="str">
            <v>Vr. Unitario</v>
          </cell>
        </row>
        <row r="167">
          <cell r="A167" t="str">
            <v>MO-01</v>
          </cell>
          <cell r="B167" t="str">
            <v>CUADRILLA AB  ALBAÑIL (1 OFICIAL + 1 AYUDANTE)</v>
          </cell>
          <cell r="C167" t="str">
            <v>hc</v>
          </cell>
          <cell r="D167">
            <v>0.57999999999999996</v>
          </cell>
          <cell r="E167">
            <v>9350</v>
          </cell>
          <cell r="F167">
            <v>1.5</v>
          </cell>
          <cell r="I167">
            <v>22160</v>
          </cell>
        </row>
        <row r="169">
          <cell r="A169" t="str">
            <v>SUBTOTAL</v>
          </cell>
          <cell r="I169">
            <v>22160</v>
          </cell>
        </row>
        <row r="170">
          <cell r="A170" t="str">
            <v>TOTAL COSTO DIRECTO</v>
          </cell>
          <cell r="I170">
            <v>142096</v>
          </cell>
        </row>
        <row r="171">
          <cell r="A171" t="str">
            <v>AIU CONTRACTUAL</v>
          </cell>
          <cell r="C171">
            <v>0.25640000000000002</v>
          </cell>
          <cell r="H171" t="str">
            <v>TOTAL COSTO INDIRECTO</v>
          </cell>
          <cell r="I171">
            <v>36433</v>
          </cell>
        </row>
        <row r="172">
          <cell r="A172" t="str">
            <v xml:space="preserve">VALOR TOTAL ACTIVIDAD </v>
          </cell>
          <cell r="I172">
            <v>178529</v>
          </cell>
        </row>
        <row r="173">
          <cell r="A173" t="str">
            <v xml:space="preserve">VALOR RECURSOS NECESARIOS PARA LA EJECUCIÓN DE LA ACTIVIDAD </v>
          </cell>
          <cell r="I173">
            <v>357058</v>
          </cell>
        </row>
        <row r="174">
          <cell r="A174" t="str">
            <v>Para constancia de lo anterior, se firma la presente acta bajo la responsabilidad expresa de los que intervienen en ella, de  conformidad  con las funciones  desempeñadas por cada uno de los mismos,  de acuerdo con el manual de interventoría, en _________</v>
          </cell>
        </row>
        <row r="177">
          <cell r="B177" t="str">
            <v>Firma:</v>
          </cell>
        </row>
        <row r="178">
          <cell r="B178" t="str">
            <v xml:space="preserve">Nombre: </v>
          </cell>
        </row>
        <row r="179">
          <cell r="B179" t="str">
            <v>REPRESENTATE LEGAL Ó DIRECTOR DE CONSULTORIA</v>
          </cell>
        </row>
        <row r="180">
          <cell r="A180" t="str">
            <v>C. OBSERVACIONES INTERVENTORIA (Campo de obligatorio diligenciamiento)</v>
          </cell>
        </row>
        <row r="185">
          <cell r="B185" t="str">
            <v>Firma:</v>
          </cell>
        </row>
        <row r="186">
          <cell r="B186" t="str">
            <v xml:space="preserve">Nombre: </v>
          </cell>
          <cell r="J186" t="str">
            <v>Original  - FONADE</v>
          </cell>
        </row>
        <row r="187">
          <cell r="B187" t="str">
            <v>REPRESENTANTE LEGAL Ó DIRECTOR DE INTERVENTORÍA</v>
          </cell>
          <cell r="J187" t="str">
            <v>Copias: Contratista, Interventor</v>
          </cell>
        </row>
        <row r="188">
          <cell r="A188" t="str">
            <v>Item</v>
          </cell>
          <cell r="B188" t="str">
            <v>Descripción</v>
          </cell>
          <cell r="G188" t="str">
            <v>Unidad</v>
          </cell>
          <cell r="I188" t="str">
            <v>Cantidad</v>
          </cell>
        </row>
        <row r="189">
          <cell r="A189" t="str">
            <v>08.01.04</v>
          </cell>
          <cell r="B189" t="str">
            <v>Sanitario en porcelana para niños de Tipo corona o equivalente de igual calidad o superior. Incluye suministro, mueble plástico alongado color blanco y griferia.</v>
          </cell>
          <cell r="G189" t="str">
            <v>Un</v>
          </cell>
          <cell r="I189">
            <v>2</v>
          </cell>
          <cell r="K189">
            <v>231360</v>
          </cell>
        </row>
        <row r="191">
          <cell r="A191" t="str">
            <v>1.  Equipo</v>
          </cell>
        </row>
        <row r="192">
          <cell r="A192" t="str">
            <v>Codigo</v>
          </cell>
          <cell r="B192" t="str">
            <v>Descripción</v>
          </cell>
          <cell r="C192" t="str">
            <v>Marca</v>
          </cell>
          <cell r="D192" t="str">
            <v>Unidad</v>
          </cell>
          <cell r="E192" t="str">
            <v>Tarifa</v>
          </cell>
          <cell r="G192" t="str">
            <v>Rendimiento</v>
          </cell>
          <cell r="I192" t="str">
            <v>Vr. Unitario</v>
          </cell>
        </row>
        <row r="194">
          <cell r="A194" t="str">
            <v>EH-33</v>
          </cell>
          <cell r="B194" t="str">
            <v xml:space="preserve">HERRAMIENTA MENOR 5 %  DE LA MANO OBRA </v>
          </cell>
          <cell r="D194" t="str">
            <v xml:space="preserve">Global </v>
          </cell>
          <cell r="E194">
            <v>1108</v>
          </cell>
          <cell r="G194">
            <v>1</v>
          </cell>
          <cell r="I194">
            <v>1108</v>
          </cell>
        </row>
        <row r="195">
          <cell r="A195" t="str">
            <v>SUBTOTAL</v>
          </cell>
          <cell r="I195">
            <v>1108</v>
          </cell>
        </row>
        <row r="197">
          <cell r="A197" t="str">
            <v>2.  Materiales</v>
          </cell>
        </row>
        <row r="198">
          <cell r="A198" t="str">
            <v>Codigo</v>
          </cell>
          <cell r="B198" t="str">
            <v>Descripción</v>
          </cell>
          <cell r="D198" t="str">
            <v>Unidad</v>
          </cell>
          <cell r="E198" t="str">
            <v>Rendimiento</v>
          </cell>
          <cell r="F198" t="str">
            <v>Precio Unitario</v>
          </cell>
          <cell r="I198" t="str">
            <v>Vr Unitario</v>
          </cell>
        </row>
        <row r="200">
          <cell r="A200" t="str">
            <v>C53</v>
          </cell>
          <cell r="B200" t="str">
            <v>SANITARIO EN PORCELANA PARA NIÑOS, INCLUYE GRIFERIA</v>
          </cell>
          <cell r="D200" t="str">
            <v>und</v>
          </cell>
          <cell r="E200">
            <v>1</v>
          </cell>
          <cell r="F200">
            <v>195000</v>
          </cell>
          <cell r="I200">
            <v>195000</v>
          </cell>
        </row>
        <row r="201">
          <cell r="A201" t="str">
            <v>C09</v>
          </cell>
          <cell r="B201" t="str">
            <v>SIFON P para Orinal Santa Fé Tipo Grival Ref.. 93301 o Similar</v>
          </cell>
          <cell r="D201" t="str">
            <v>und</v>
          </cell>
          <cell r="E201">
            <v>1</v>
          </cell>
          <cell r="F201">
            <v>7492</v>
          </cell>
          <cell r="I201">
            <v>7492</v>
          </cell>
        </row>
        <row r="202">
          <cell r="A202" t="str">
            <v>O18</v>
          </cell>
          <cell r="B202" t="str">
            <v>SILICONA Tubo 280 ml</v>
          </cell>
          <cell r="D202" t="str">
            <v>und</v>
          </cell>
          <cell r="E202">
            <v>0.05</v>
          </cell>
          <cell r="F202">
            <v>7800</v>
          </cell>
          <cell r="I202">
            <v>390</v>
          </cell>
        </row>
        <row r="203">
          <cell r="A203" t="str">
            <v>O27</v>
          </cell>
          <cell r="B203" t="str">
            <v>ESTOPA</v>
          </cell>
          <cell r="D203" t="str">
            <v>kg</v>
          </cell>
          <cell r="E203">
            <v>0.02</v>
          </cell>
          <cell r="F203">
            <v>5500</v>
          </cell>
          <cell r="I203">
            <v>110</v>
          </cell>
        </row>
        <row r="204">
          <cell r="A204" t="str">
            <v>S02A</v>
          </cell>
          <cell r="B204" t="str">
            <v>ACOPLE 1/2"  para sanitario 30 cm.</v>
          </cell>
          <cell r="D204" t="str">
            <v>und</v>
          </cell>
          <cell r="E204">
            <v>1</v>
          </cell>
          <cell r="F204">
            <v>4200</v>
          </cell>
          <cell r="I204">
            <v>4200</v>
          </cell>
        </row>
        <row r="210">
          <cell r="A210" t="str">
            <v>SUBTOTAL</v>
          </cell>
          <cell r="I210">
            <v>207192</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0.02</v>
          </cell>
          <cell r="G215">
            <v>45000</v>
          </cell>
          <cell r="I215">
            <v>900</v>
          </cell>
        </row>
        <row r="217">
          <cell r="A217" t="str">
            <v>SUBTOTAL</v>
          </cell>
          <cell r="I217">
            <v>900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1.5</v>
          </cell>
          <cell r="I222">
            <v>22160</v>
          </cell>
        </row>
        <row r="225">
          <cell r="A225" t="str">
            <v>SUBTOTAL</v>
          </cell>
          <cell r="I225">
            <v>22160</v>
          </cell>
        </row>
        <row r="226">
          <cell r="A226" t="str">
            <v>TOTAL COSTO DIRECTO</v>
          </cell>
          <cell r="I226">
            <v>231360</v>
          </cell>
        </row>
        <row r="227">
          <cell r="A227" t="str">
            <v>AIU CONTRACTUAL</v>
          </cell>
          <cell r="C227">
            <v>0.25640000000000002</v>
          </cell>
          <cell r="H227" t="str">
            <v>TOTAL COSTO INDIRECTO</v>
          </cell>
          <cell r="I227">
            <v>59321</v>
          </cell>
        </row>
        <row r="228">
          <cell r="A228" t="str">
            <v xml:space="preserve">VALOR TOTAL ACTIVIDAD </v>
          </cell>
          <cell r="I228">
            <v>290681</v>
          </cell>
        </row>
        <row r="229">
          <cell r="A229" t="str">
            <v xml:space="preserve">VALOR RECURSOS NECESARIOS PARA LA EJECUCIÓN DE LA ACTIVIDAD </v>
          </cell>
          <cell r="I229">
            <v>581362</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Ó DIRECTOR DE CONSULTORIA</v>
          </cell>
        </row>
        <row r="236">
          <cell r="A236" t="str">
            <v>C. OBSERVACIONES INTERVENTORIA (Campo de obligatorio diligenciamiento)</v>
          </cell>
        </row>
        <row r="241">
          <cell r="B241" t="str">
            <v>Firma:</v>
          </cell>
        </row>
        <row r="242">
          <cell r="B242" t="str">
            <v xml:space="preserve">Nombre: </v>
          </cell>
          <cell r="J242" t="str">
            <v>Original  - FONADE</v>
          </cell>
        </row>
        <row r="243">
          <cell r="B243" t="str">
            <v>REPRESENTANTE LEGAL Ó DIRECTOR DE INTERVENTORÍA</v>
          </cell>
          <cell r="J243" t="str">
            <v>Copias: Contratista, Interventor</v>
          </cell>
        </row>
        <row r="244">
          <cell r="A244" t="str">
            <v>Item</v>
          </cell>
          <cell r="B244" t="str">
            <v>Descripción</v>
          </cell>
          <cell r="G244" t="str">
            <v>Unidad</v>
          </cell>
          <cell r="I244" t="str">
            <v>Cantidad</v>
          </cell>
        </row>
        <row r="245">
          <cell r="A245" t="str">
            <v>08.01.05</v>
          </cell>
          <cell r="B245" t="str">
            <v>Suministro e instalacion de lavacolas en fibra de vidrio D:±85X±55 cm, incluye accesorios para su buen funcionamiento</v>
          </cell>
          <cell r="G245" t="str">
            <v>Un</v>
          </cell>
          <cell r="I245">
            <v>1</v>
          </cell>
          <cell r="K245">
            <v>285532</v>
          </cell>
        </row>
        <row r="247">
          <cell r="A247" t="str">
            <v>1.  Equipo</v>
          </cell>
        </row>
        <row r="248">
          <cell r="A248" t="str">
            <v>Codigo</v>
          </cell>
          <cell r="B248" t="str">
            <v>Descripción</v>
          </cell>
          <cell r="C248" t="str">
            <v>Marca</v>
          </cell>
          <cell r="D248" t="str">
            <v>Unidad</v>
          </cell>
          <cell r="E248" t="str">
            <v>Tarifa</v>
          </cell>
          <cell r="G248" t="str">
            <v>Rendimiento</v>
          </cell>
          <cell r="I248" t="str">
            <v>Vr. Unitario</v>
          </cell>
        </row>
        <row r="250">
          <cell r="A250" t="str">
            <v>EH-33</v>
          </cell>
          <cell r="B250" t="str">
            <v xml:space="preserve">HERRAMIENTA MENOR 5 %  DE LA MANO OBRA </v>
          </cell>
          <cell r="D250" t="str">
            <v xml:space="preserve">Global </v>
          </cell>
          <cell r="E250">
            <v>111</v>
          </cell>
          <cell r="G250">
            <v>1</v>
          </cell>
          <cell r="I250">
            <v>111</v>
          </cell>
        </row>
        <row r="251">
          <cell r="A251" t="str">
            <v>SUBTOTAL</v>
          </cell>
          <cell r="I251">
            <v>111</v>
          </cell>
        </row>
        <row r="253">
          <cell r="A253" t="str">
            <v>2.  Materiales</v>
          </cell>
        </row>
        <row r="254">
          <cell r="A254" t="str">
            <v>Codigo</v>
          </cell>
          <cell r="B254" t="str">
            <v>Descripción</v>
          </cell>
          <cell r="D254" t="str">
            <v>Unidad</v>
          </cell>
          <cell r="E254" t="str">
            <v>Rendimiento</v>
          </cell>
          <cell r="F254" t="str">
            <v>Precio Unitario</v>
          </cell>
          <cell r="I254" t="str">
            <v>Vr Unitario</v>
          </cell>
        </row>
        <row r="256">
          <cell r="B256" t="str">
            <v>Lavacopas en fibra de vidrio D:±85X±55 cm</v>
          </cell>
          <cell r="D256" t="str">
            <v>UN</v>
          </cell>
          <cell r="E256">
            <v>1</v>
          </cell>
          <cell r="F256">
            <v>255199.99999999997</v>
          </cell>
          <cell r="I256">
            <v>255200</v>
          </cell>
        </row>
        <row r="262">
          <cell r="A262" t="str">
            <v>SUBTOTAL</v>
          </cell>
          <cell r="I262">
            <v>255200</v>
          </cell>
        </row>
        <row r="264">
          <cell r="A264" t="str">
            <v>3. Transportes</v>
          </cell>
        </row>
        <row r="265">
          <cell r="A265" t="str">
            <v>Codigo</v>
          </cell>
          <cell r="B265" t="str">
            <v xml:space="preserve">Descripcion </v>
          </cell>
          <cell r="C265" t="str">
            <v>Vol. o Peso</v>
          </cell>
          <cell r="D265" t="str">
            <v>Unidad</v>
          </cell>
          <cell r="E265" t="str">
            <v>Distancia</v>
          </cell>
          <cell r="G265" t="str">
            <v>Tarifa</v>
          </cell>
          <cell r="I265" t="str">
            <v>Vr. Unitario</v>
          </cell>
        </row>
        <row r="267">
          <cell r="A267" t="str">
            <v>EH-44</v>
          </cell>
          <cell r="B267" t="str">
            <v>TRANSPORTE DE MATERIALES O EQUIPO</v>
          </cell>
          <cell r="D267" t="str">
            <v>Viaje</v>
          </cell>
          <cell r="E267">
            <v>1.4999999999999999E-2</v>
          </cell>
          <cell r="G267">
            <v>45000</v>
          </cell>
          <cell r="I267">
            <v>675</v>
          </cell>
        </row>
        <row r="268">
          <cell r="A268" t="str">
            <v>SUBTOTAL</v>
          </cell>
          <cell r="I268">
            <v>675</v>
          </cell>
        </row>
        <row r="270">
          <cell r="A270" t="str">
            <v>4. Mano de Obra</v>
          </cell>
        </row>
        <row r="271">
          <cell r="A271" t="str">
            <v>Codigo</v>
          </cell>
          <cell r="B271" t="str">
            <v>Trabajador</v>
          </cell>
          <cell r="C271" t="str">
            <v>Jornal</v>
          </cell>
          <cell r="D271" t="str">
            <v>Prestac.</v>
          </cell>
          <cell r="E271" t="str">
            <v>Jornal Total</v>
          </cell>
          <cell r="F271" t="str">
            <v>Rendimiento</v>
          </cell>
          <cell r="I271" t="str">
            <v>Vr. Unitario</v>
          </cell>
        </row>
        <row r="273">
          <cell r="A273" t="str">
            <v>MO-01</v>
          </cell>
          <cell r="B273" t="str">
            <v>CUADRILLA AB  ALBAÑIL (1 OFICIAL + 1 AYUDANTE)</v>
          </cell>
          <cell r="C273" t="str">
            <v>hc</v>
          </cell>
          <cell r="D273">
            <v>0.57999999999999996</v>
          </cell>
          <cell r="E273">
            <v>9350</v>
          </cell>
          <cell r="F273">
            <v>2</v>
          </cell>
          <cell r="I273">
            <v>29546</v>
          </cell>
        </row>
        <row r="274">
          <cell r="A274" t="str">
            <v>SUBTOTAL</v>
          </cell>
          <cell r="I274">
            <v>29546</v>
          </cell>
        </row>
        <row r="275">
          <cell r="A275" t="str">
            <v>TOTAL COSTO DIRECTO</v>
          </cell>
          <cell r="J275">
            <v>285532</v>
          </cell>
        </row>
        <row r="276">
          <cell r="A276" t="str">
            <v>AIU CONTRACTUAL</v>
          </cell>
          <cell r="C276">
            <v>0.25640000000000002</v>
          </cell>
          <cell r="H276" t="str">
            <v>TOTAL COSTO INDIRECTO</v>
          </cell>
          <cell r="I276">
            <v>73210</v>
          </cell>
        </row>
        <row r="277">
          <cell r="A277" t="str">
            <v xml:space="preserve">VALOR TOTAL ACTIVIDAD </v>
          </cell>
          <cell r="I277">
            <v>358742</v>
          </cell>
        </row>
        <row r="278">
          <cell r="A278" t="str">
            <v xml:space="preserve">VALOR RECURSOS NECESARIOS PARA LA EJECUCIÓN DE LA ACTIVIDAD </v>
          </cell>
          <cell r="I278">
            <v>358742</v>
          </cell>
        </row>
        <row r="279">
          <cell r="A279" t="str">
            <v>Para constancia de lo anterior, se firma la presente acta bajo la responsabilidad expresa de los que intervienen en ella, de  conformidad  con las funciones  desempeñadas por cada uno de los mismos,  de acuerdo con el manual de interventoría, en _________</v>
          </cell>
        </row>
        <row r="282">
          <cell r="B282" t="str">
            <v>Firma:</v>
          </cell>
        </row>
        <row r="283">
          <cell r="B283" t="str">
            <v xml:space="preserve">Nombre: </v>
          </cell>
        </row>
        <row r="284">
          <cell r="B284" t="str">
            <v>REPRESENTATE LEGAL O DIRECTOR DE CONSULTORIA</v>
          </cell>
        </row>
        <row r="285">
          <cell r="A285" t="str">
            <v>C. OBSERVACIONES INTERVENTORIA (Campo de obligatorio diligenciamiento)</v>
          </cell>
        </row>
        <row r="290">
          <cell r="B290" t="str">
            <v>Firma:</v>
          </cell>
        </row>
        <row r="291">
          <cell r="B291" t="str">
            <v xml:space="preserve">Nombre: </v>
          </cell>
          <cell r="J291" t="str">
            <v>Original  - FONADE</v>
          </cell>
        </row>
        <row r="292">
          <cell r="B292" t="str">
            <v>REPRESENTANTE LEGAL Ó DIRECTOR DE INTERVENTORÍA</v>
          </cell>
          <cell r="J292" t="str">
            <v>Copias: Contratista, Interventor</v>
          </cell>
        </row>
        <row r="293">
          <cell r="A293" t="str">
            <v>Item</v>
          </cell>
          <cell r="B293" t="str">
            <v>Descripción</v>
          </cell>
          <cell r="G293" t="str">
            <v>Unidad</v>
          </cell>
          <cell r="I293" t="str">
            <v>Cantidad</v>
          </cell>
        </row>
        <row r="294">
          <cell r="A294" t="str">
            <v>08.01.06</v>
          </cell>
          <cell r="B294" t="str">
            <v>Suministro e instalacion de lavadero</v>
          </cell>
          <cell r="G294" t="str">
            <v>Un</v>
          </cell>
          <cell r="I294">
            <v>0</v>
          </cell>
          <cell r="K294">
            <v>189332</v>
          </cell>
        </row>
        <row r="296">
          <cell r="A296" t="str">
            <v>1.  Equipo</v>
          </cell>
        </row>
        <row r="297">
          <cell r="A297" t="str">
            <v>Codigo</v>
          </cell>
          <cell r="B297" t="str">
            <v>Descripción</v>
          </cell>
          <cell r="C297" t="str">
            <v>Marca</v>
          </cell>
          <cell r="D297" t="str">
            <v>Unidad</v>
          </cell>
          <cell r="E297" t="str">
            <v>Tarifa</v>
          </cell>
          <cell r="G297" t="str">
            <v>Rendimiento</v>
          </cell>
          <cell r="I297" t="str">
            <v>Vr. Unitario</v>
          </cell>
        </row>
        <row r="299">
          <cell r="A299" t="str">
            <v>EH-33</v>
          </cell>
          <cell r="B299" t="str">
            <v xml:space="preserve">HERRAMIENTA MENOR 5 %  DE LA MANO OBRA </v>
          </cell>
          <cell r="D299" t="str">
            <v xml:space="preserve">Global </v>
          </cell>
          <cell r="E299">
            <v>111</v>
          </cell>
          <cell r="G299">
            <v>1</v>
          </cell>
          <cell r="I299">
            <v>111</v>
          </cell>
        </row>
        <row r="300">
          <cell r="A300" t="str">
            <v>SUBTOTAL</v>
          </cell>
          <cell r="I300">
            <v>111</v>
          </cell>
        </row>
        <row r="302">
          <cell r="A302" t="str">
            <v>2.  Materiales</v>
          </cell>
        </row>
        <row r="303">
          <cell r="A303" t="str">
            <v>Codigo</v>
          </cell>
          <cell r="B303" t="str">
            <v>Descripción</v>
          </cell>
          <cell r="D303" t="str">
            <v>Unidad</v>
          </cell>
          <cell r="E303" t="str">
            <v>Rendimiento</v>
          </cell>
          <cell r="F303" t="str">
            <v>Precio Unitario</v>
          </cell>
          <cell r="I303" t="str">
            <v>Vr Unitario</v>
          </cell>
        </row>
        <row r="305">
          <cell r="B305" t="str">
            <v>Lavadero 50*75*22 granito pulido</v>
          </cell>
          <cell r="D305" t="str">
            <v>u</v>
          </cell>
          <cell r="E305">
            <v>1</v>
          </cell>
          <cell r="F305">
            <v>159000</v>
          </cell>
          <cell r="I305">
            <v>159000</v>
          </cell>
        </row>
        <row r="310">
          <cell r="A310" t="str">
            <v>SUBTOTAL</v>
          </cell>
          <cell r="I310">
            <v>159000</v>
          </cell>
        </row>
        <row r="312">
          <cell r="A312" t="str">
            <v>3. Transportes</v>
          </cell>
        </row>
        <row r="313">
          <cell r="A313" t="str">
            <v>Codigo</v>
          </cell>
          <cell r="B313" t="str">
            <v xml:space="preserve">Descripcion </v>
          </cell>
          <cell r="C313" t="str">
            <v>Vol. o Peso</v>
          </cell>
          <cell r="D313" t="str">
            <v>Unidad</v>
          </cell>
          <cell r="E313" t="str">
            <v>Distancia</v>
          </cell>
          <cell r="G313" t="str">
            <v>Tarifa</v>
          </cell>
          <cell r="I313" t="str">
            <v>Vr. Unitario</v>
          </cell>
        </row>
        <row r="315">
          <cell r="A315" t="str">
            <v>EH-44</v>
          </cell>
          <cell r="B315" t="str">
            <v>TRANSPORTE DE MATERIALES O EQUIPO</v>
          </cell>
          <cell r="D315" t="str">
            <v>Viaje</v>
          </cell>
          <cell r="E315">
            <v>1.4999999999999999E-2</v>
          </cell>
          <cell r="G315">
            <v>45000</v>
          </cell>
          <cell r="I315">
            <v>675</v>
          </cell>
        </row>
        <row r="316">
          <cell r="A316" t="str">
            <v>SUBTOTAL</v>
          </cell>
          <cell r="I316">
            <v>675</v>
          </cell>
        </row>
        <row r="318">
          <cell r="A318" t="str">
            <v>4. Mano de Obra</v>
          </cell>
        </row>
        <row r="319">
          <cell r="A319" t="str">
            <v>Codigo</v>
          </cell>
          <cell r="B319" t="str">
            <v>Trabajador</v>
          </cell>
          <cell r="C319" t="str">
            <v>Jornal</v>
          </cell>
          <cell r="D319" t="str">
            <v>Prestac.</v>
          </cell>
          <cell r="E319" t="str">
            <v>Jornal Total</v>
          </cell>
          <cell r="F319" t="str">
            <v>Rendimiento</v>
          </cell>
          <cell r="I319" t="str">
            <v>Vr. Unitario</v>
          </cell>
        </row>
        <row r="321">
          <cell r="A321" t="str">
            <v>MO-01</v>
          </cell>
          <cell r="B321" t="str">
            <v>CUADRILLA AB  ALBAÑIL (1 OFICIAL + 1 AYUDANTE)</v>
          </cell>
          <cell r="C321" t="str">
            <v>hc</v>
          </cell>
          <cell r="D321">
            <v>0.57999999999999996</v>
          </cell>
          <cell r="E321">
            <v>9350</v>
          </cell>
          <cell r="F321">
            <v>2</v>
          </cell>
          <cell r="I321">
            <v>29546</v>
          </cell>
        </row>
        <row r="322">
          <cell r="A322" t="str">
            <v>SUBTOTAL</v>
          </cell>
          <cell r="I322">
            <v>29546</v>
          </cell>
        </row>
        <row r="323">
          <cell r="A323" t="str">
            <v>TOTAL COSTO DIRECTO</v>
          </cell>
          <cell r="J323">
            <v>189332</v>
          </cell>
        </row>
        <row r="324">
          <cell r="A324" t="str">
            <v>AIU CONTRACTUAL</v>
          </cell>
          <cell r="C324">
            <v>0.25640000000000002</v>
          </cell>
          <cell r="H324" t="str">
            <v>TOTAL COSTO INDIRECTO</v>
          </cell>
          <cell r="I324">
            <v>48545</v>
          </cell>
        </row>
        <row r="325">
          <cell r="A325" t="str">
            <v xml:space="preserve">VALOR TOTAL ACTIVIDAD </v>
          </cell>
          <cell r="I325">
            <v>237877</v>
          </cell>
        </row>
        <row r="326">
          <cell r="A326" t="str">
            <v xml:space="preserve">VALOR RECURSOS NECESARIOS PARA LA EJECUCIÓN DE LA ACTIVIDAD </v>
          </cell>
          <cell r="I326">
            <v>0</v>
          </cell>
        </row>
        <row r="327">
          <cell r="A327" t="str">
            <v>Para constancia de lo anterior, se firma la presente acta bajo la responsabilidad expresa de los que intervienen en ella, de  conformidad  con las funciones  desempeñadas por cada uno de los mismos,  de acuerdo con el manual de interventoría, en _________</v>
          </cell>
        </row>
        <row r="330">
          <cell r="B330" t="str">
            <v>Firma:</v>
          </cell>
        </row>
        <row r="331">
          <cell r="B331" t="str">
            <v xml:space="preserve">Nombre: </v>
          </cell>
        </row>
        <row r="332">
          <cell r="B332" t="str">
            <v>REPRESENTATE LEGAL O DIRECTOR DE CONSULTORIA</v>
          </cell>
        </row>
        <row r="333">
          <cell r="A333" t="str">
            <v>C. OBSERVACIONES INTERVENTORIA (Campo de obligatorio diligenciamiento)</v>
          </cell>
        </row>
        <row r="338">
          <cell r="B338" t="str">
            <v>Firma:</v>
          </cell>
        </row>
        <row r="339">
          <cell r="B339" t="str">
            <v xml:space="preserve">Nombre: </v>
          </cell>
          <cell r="J339" t="str">
            <v>Original  - FONADE</v>
          </cell>
        </row>
        <row r="340">
          <cell r="B340" t="str">
            <v>REPRESENTANTE LEGAL Ó DIRECTOR DE INTERVENTORÍA</v>
          </cell>
          <cell r="J340" t="str">
            <v>Copias: Contratista, Interventor</v>
          </cell>
        </row>
        <row r="341">
          <cell r="A341" t="str">
            <v>Item</v>
          </cell>
          <cell r="B341" t="str">
            <v>Descripción</v>
          </cell>
          <cell r="G341" t="str">
            <v>Unidad</v>
          </cell>
          <cell r="I341" t="str">
            <v>Cantidad</v>
          </cell>
        </row>
        <row r="342">
          <cell r="A342" t="str">
            <v>08.02.01</v>
          </cell>
          <cell r="B342" t="str">
            <v>Grifería mezclador de 8" para lavamanos, tipo push GRIVAL o equivalente de igual calidad o superior. Incluye instalación, acople de conexión</v>
          </cell>
          <cell r="G342" t="str">
            <v>Un</v>
          </cell>
          <cell r="I342">
            <v>4</v>
          </cell>
          <cell r="K342">
            <v>117514</v>
          </cell>
        </row>
        <row r="344">
          <cell r="A344" t="str">
            <v>1.  Equipo</v>
          </cell>
        </row>
        <row r="345">
          <cell r="A345" t="str">
            <v>Codigo</v>
          </cell>
          <cell r="B345" t="str">
            <v>Descripción</v>
          </cell>
          <cell r="C345" t="str">
            <v>Marca</v>
          </cell>
          <cell r="D345" t="str">
            <v>Unidad</v>
          </cell>
          <cell r="E345" t="str">
            <v>Tarifa</v>
          </cell>
          <cell r="G345" t="str">
            <v>Rendimiento</v>
          </cell>
          <cell r="I345" t="str">
            <v>Vr. Unitario</v>
          </cell>
        </row>
        <row r="347">
          <cell r="A347" t="str">
            <v>EH-33</v>
          </cell>
          <cell r="B347" t="str">
            <v xml:space="preserve">HERRAMIENTA MENOR 5 %  DE LA MANO OBRA </v>
          </cell>
          <cell r="D347" t="str">
            <v xml:space="preserve">Global </v>
          </cell>
          <cell r="E347">
            <v>886</v>
          </cell>
          <cell r="G347">
            <v>1</v>
          </cell>
          <cell r="I347">
            <v>886</v>
          </cell>
        </row>
        <row r="348">
          <cell r="A348" t="str">
            <v>SUBTOTAL</v>
          </cell>
          <cell r="I348">
            <v>886</v>
          </cell>
        </row>
        <row r="350">
          <cell r="A350" t="str">
            <v>2.  Materiales</v>
          </cell>
        </row>
        <row r="351">
          <cell r="A351" t="str">
            <v>Codigo</v>
          </cell>
          <cell r="B351" t="str">
            <v>Descripción</v>
          </cell>
          <cell r="D351" t="str">
            <v>Unidad</v>
          </cell>
          <cell r="E351" t="str">
            <v>Rendimiento</v>
          </cell>
          <cell r="F351" t="str">
            <v>Precio Unitario</v>
          </cell>
          <cell r="I351" t="str">
            <v>Vr Unitario</v>
          </cell>
        </row>
        <row r="353">
          <cell r="A353" t="str">
            <v>C04</v>
          </cell>
          <cell r="B353" t="str">
            <v>CONJUNTO GRIFERIA LAVAMANOS CROMADA 8" GALAXIA TIPO GRIVAL  O SIMILAR ( MEZCLADOR CIERRE COMPRESIÓN, DESAGUE AUTOMATICO, SIFÓN BOTELLA, GRAPAS 2 UND.</v>
          </cell>
          <cell r="D353" t="str">
            <v>UND</v>
          </cell>
          <cell r="E353">
            <v>1</v>
          </cell>
          <cell r="F353">
            <v>98000</v>
          </cell>
          <cell r="I353">
            <v>98000</v>
          </cell>
        </row>
        <row r="363">
          <cell r="A363" t="str">
            <v>SUBTOTAL</v>
          </cell>
          <cell r="I363">
            <v>98000</v>
          </cell>
        </row>
        <row r="365">
          <cell r="A365" t="str">
            <v>3. Transportes</v>
          </cell>
        </row>
        <row r="366">
          <cell r="A366" t="str">
            <v>Codigo</v>
          </cell>
          <cell r="B366" t="str">
            <v xml:space="preserve">Descripcion </v>
          </cell>
          <cell r="C366" t="str">
            <v>Vol. o Peso</v>
          </cell>
          <cell r="D366" t="str">
            <v>Unidad</v>
          </cell>
          <cell r="E366" t="str">
            <v>Distancia</v>
          </cell>
          <cell r="G366" t="str">
            <v>Tarifa</v>
          </cell>
          <cell r="I366" t="str">
            <v>Vr. Unitario</v>
          </cell>
        </row>
        <row r="368">
          <cell r="A368" t="str">
            <v>EH-44</v>
          </cell>
          <cell r="B368" t="str">
            <v>TRANSPORTE DE MATERIALES O EQUIPO</v>
          </cell>
          <cell r="D368" t="str">
            <v>Viaje</v>
          </cell>
          <cell r="E368">
            <v>0.02</v>
          </cell>
          <cell r="G368">
            <v>45000</v>
          </cell>
          <cell r="I368">
            <v>900</v>
          </cell>
        </row>
        <row r="370">
          <cell r="A370" t="str">
            <v>SUBTOTAL</v>
          </cell>
          <cell r="I370">
            <v>900</v>
          </cell>
        </row>
        <row r="372">
          <cell r="A372" t="str">
            <v>4. Mano de Obra</v>
          </cell>
        </row>
        <row r="373">
          <cell r="A373" t="str">
            <v>Codigo</v>
          </cell>
          <cell r="B373" t="str">
            <v>Trabajador</v>
          </cell>
          <cell r="C373" t="str">
            <v>Jornal</v>
          </cell>
          <cell r="D373" t="str">
            <v>Prestac.</v>
          </cell>
          <cell r="E373" t="str">
            <v>Jornal Total</v>
          </cell>
          <cell r="F373" t="str">
            <v>Rendimiento</v>
          </cell>
          <cell r="I373" t="str">
            <v>Vr. Unitario</v>
          </cell>
        </row>
        <row r="375">
          <cell r="A375" t="str">
            <v>MO-01</v>
          </cell>
          <cell r="B375" t="str">
            <v>CUADRILLA AB  ALBAÑIL (1 OFICIAL + 1 AYUDANTE)</v>
          </cell>
          <cell r="C375" t="str">
            <v>hc</v>
          </cell>
          <cell r="D375">
            <v>0.57999999999999996</v>
          </cell>
          <cell r="E375">
            <v>9350</v>
          </cell>
          <cell r="F375">
            <v>1.2</v>
          </cell>
          <cell r="I375">
            <v>17728</v>
          </cell>
        </row>
        <row r="378">
          <cell r="A378" t="str">
            <v>SUBTOTAL</v>
          </cell>
          <cell r="I378">
            <v>17728</v>
          </cell>
        </row>
        <row r="379">
          <cell r="A379" t="str">
            <v>TOTAL COSTO DIRECTO</v>
          </cell>
          <cell r="I379">
            <v>117514</v>
          </cell>
        </row>
        <row r="380">
          <cell r="A380" t="str">
            <v>AIU CONTRACTUAL</v>
          </cell>
          <cell r="C380">
            <v>0.25640000000000002</v>
          </cell>
          <cell r="H380" t="str">
            <v>TOTAL COSTO INDIRECTO</v>
          </cell>
          <cell r="I380">
            <v>30131</v>
          </cell>
        </row>
        <row r="381">
          <cell r="A381" t="str">
            <v xml:space="preserve">VALOR TOTAL ACTIVIDAD </v>
          </cell>
          <cell r="I381">
            <v>147645</v>
          </cell>
        </row>
        <row r="382">
          <cell r="A382" t="str">
            <v xml:space="preserve">VALOR RECURSOS NECESARIOS PARA LA EJECUCIÓN DE LA ACTIVIDAD </v>
          </cell>
          <cell r="I382">
            <v>590580</v>
          </cell>
        </row>
        <row r="383">
          <cell r="A383" t="str">
            <v>Para constancia de lo anterior, se firma la presente acta bajo la responsabilidad expresa de los que intervienen en ella, de  conformidad  con las funciones  desempeñadas por cada uno de los mismos,  de acuerdo con el manual de interventoría, en _________</v>
          </cell>
        </row>
        <row r="386">
          <cell r="B386" t="str">
            <v>Firma:</v>
          </cell>
        </row>
        <row r="387">
          <cell r="B387" t="str">
            <v xml:space="preserve">Nombre: </v>
          </cell>
        </row>
        <row r="388">
          <cell r="B388" t="str">
            <v>REPRESENTATE LEGAL Ó DIRECTOR DE CONSULTORIA</v>
          </cell>
        </row>
        <row r="389">
          <cell r="A389" t="str">
            <v>C. OBSERVACIONES INTERVENTORIA (Campo de obligatorio diligenciamiento)</v>
          </cell>
        </row>
        <row r="395">
          <cell r="B395" t="str">
            <v>Firma:</v>
          </cell>
        </row>
        <row r="396">
          <cell r="B396" t="str">
            <v xml:space="preserve">Nombre: </v>
          </cell>
          <cell r="J396" t="str">
            <v>Original  - FONADE</v>
          </cell>
        </row>
        <row r="397">
          <cell r="B397" t="str">
            <v>REPRESENTANTE LEGAL Ó DIRECTOR DE INTERVENTORÍA</v>
          </cell>
          <cell r="J397" t="str">
            <v>Copias: Contratista, Interventor</v>
          </cell>
        </row>
        <row r="398">
          <cell r="A398" t="str">
            <v>Item</v>
          </cell>
          <cell r="B398" t="str">
            <v>Descripción</v>
          </cell>
          <cell r="G398" t="str">
            <v>Unidad</v>
          </cell>
          <cell r="I398" t="str">
            <v>Cantidad</v>
          </cell>
        </row>
        <row r="399">
          <cell r="A399" t="str">
            <v>08.02.02</v>
          </cell>
          <cell r="B399" t="str">
            <v>Grifería para lavamanos tipo push para discapacitados, de sobreponer en el lavamanos, cromada metálica, accionamiento mediante palanca, tipo 4-AA-00185106 de A&amp;A DOCOL o equivalente de igual calidad o superior. Incluye instalación, accesorios desde la sal</v>
          </cell>
          <cell r="G399" t="str">
            <v>Un</v>
          </cell>
          <cell r="I399">
            <v>0</v>
          </cell>
          <cell r="K399">
            <v>254514</v>
          </cell>
        </row>
        <row r="401">
          <cell r="A401" t="str">
            <v>1.  Equipo</v>
          </cell>
        </row>
        <row r="402">
          <cell r="A402" t="str">
            <v>Codigo</v>
          </cell>
          <cell r="B402" t="str">
            <v>Descripción</v>
          </cell>
          <cell r="C402" t="str">
            <v>Marca</v>
          </cell>
          <cell r="D402" t="str">
            <v>Unidad</v>
          </cell>
          <cell r="E402" t="str">
            <v>Tarifa</v>
          </cell>
          <cell r="G402" t="str">
            <v>Rendimiento</v>
          </cell>
          <cell r="I402" t="str">
            <v>Vr. Unitario</v>
          </cell>
        </row>
        <row r="404">
          <cell r="A404" t="str">
            <v>EH-33</v>
          </cell>
          <cell r="B404" t="str">
            <v xml:space="preserve">HERRAMIENTA MENOR 5 %  DE LA MANO OBRA </v>
          </cell>
          <cell r="D404" t="str">
            <v xml:space="preserve">Global </v>
          </cell>
          <cell r="E404">
            <v>886</v>
          </cell>
          <cell r="G404">
            <v>1</v>
          </cell>
          <cell r="I404">
            <v>886</v>
          </cell>
        </row>
        <row r="405">
          <cell r="A405" t="str">
            <v>SUBTOTAL</v>
          </cell>
          <cell r="I405">
            <v>886</v>
          </cell>
        </row>
        <row r="407">
          <cell r="A407" t="str">
            <v>2.  Materiales</v>
          </cell>
        </row>
        <row r="408">
          <cell r="A408" t="str">
            <v>Codigo</v>
          </cell>
          <cell r="B408" t="str">
            <v>Descripción</v>
          </cell>
          <cell r="D408" t="str">
            <v>Unidad</v>
          </cell>
          <cell r="E408" t="str">
            <v>Rendimiento</v>
          </cell>
          <cell r="F408" t="str">
            <v>Precio Unitario</v>
          </cell>
          <cell r="I408" t="str">
            <v>Vr Unitario</v>
          </cell>
        </row>
        <row r="410">
          <cell r="A410" t="str">
            <v>C55</v>
          </cell>
          <cell r="B410" t="str">
            <v xml:space="preserve">GRIFERÍA PARA LAVAMANOS TIPO PUSH PARA DISCAPACITADOS, DE SOBREPONER EN EL LAVAMANOS, CROMADA METÁLICA, ACCIONAMIENTO MEDIANTE PALANCA, TIPO 4-AA-00185106 DE A&amp;A DOCOL </v>
          </cell>
          <cell r="D410" t="str">
            <v>und</v>
          </cell>
          <cell r="E410">
            <v>1</v>
          </cell>
          <cell r="F410">
            <v>235000</v>
          </cell>
          <cell r="I410">
            <v>235000</v>
          </cell>
        </row>
        <row r="419">
          <cell r="A419" t="str">
            <v>SUBTOTAL</v>
          </cell>
          <cell r="I419">
            <v>235000</v>
          </cell>
        </row>
        <row r="421">
          <cell r="A421" t="str">
            <v>3. Transportes</v>
          </cell>
        </row>
        <row r="422">
          <cell r="A422" t="str">
            <v>Codigo</v>
          </cell>
          <cell r="B422" t="str">
            <v xml:space="preserve">Descripcion </v>
          </cell>
          <cell r="C422" t="str">
            <v>Vol. o Peso</v>
          </cell>
          <cell r="D422" t="str">
            <v>Unidad</v>
          </cell>
          <cell r="E422" t="str">
            <v>Distancia</v>
          </cell>
          <cell r="G422" t="str">
            <v>Tarifa</v>
          </cell>
          <cell r="I422" t="str">
            <v>Vr. Unitario</v>
          </cell>
        </row>
        <row r="424">
          <cell r="A424" t="str">
            <v>EH-44</v>
          </cell>
          <cell r="B424" t="str">
            <v>TRANSPORTE DE MATERIALES O EQUIPO</v>
          </cell>
          <cell r="D424" t="str">
            <v>Viaje</v>
          </cell>
          <cell r="E424">
            <v>0.02</v>
          </cell>
          <cell r="G424">
            <v>45000</v>
          </cell>
          <cell r="I424">
            <v>900</v>
          </cell>
        </row>
        <row r="426">
          <cell r="A426" t="str">
            <v>SUBTOTAL</v>
          </cell>
          <cell r="I426">
            <v>900</v>
          </cell>
        </row>
        <row r="428">
          <cell r="A428" t="str">
            <v>4. Mano de Obra</v>
          </cell>
        </row>
        <row r="429">
          <cell r="A429" t="str">
            <v>Codigo</v>
          </cell>
          <cell r="B429" t="str">
            <v>Trabajador</v>
          </cell>
          <cell r="C429" t="str">
            <v>Jornal</v>
          </cell>
          <cell r="D429" t="str">
            <v>Prestac.</v>
          </cell>
          <cell r="E429" t="str">
            <v>Jornal Total</v>
          </cell>
          <cell r="F429" t="str">
            <v>Rendimiento</v>
          </cell>
          <cell r="I429" t="str">
            <v>Vr. Unitario</v>
          </cell>
        </row>
        <row r="431">
          <cell r="A431" t="str">
            <v>MO-01</v>
          </cell>
          <cell r="B431" t="str">
            <v>CUADRILLA AB  ALBAÑIL (1 OFICIAL + 1 AYUDANTE)</v>
          </cell>
          <cell r="C431" t="str">
            <v>hc</v>
          </cell>
          <cell r="D431">
            <v>0.57999999999999996</v>
          </cell>
          <cell r="E431">
            <v>9350</v>
          </cell>
          <cell r="F431">
            <v>1.2</v>
          </cell>
          <cell r="I431">
            <v>17728</v>
          </cell>
        </row>
        <row r="434">
          <cell r="A434" t="str">
            <v>SUBTOTAL</v>
          </cell>
          <cell r="I434">
            <v>17728</v>
          </cell>
        </row>
        <row r="435">
          <cell r="A435" t="str">
            <v>TOTAL COSTO DIRECTO</v>
          </cell>
          <cell r="I435">
            <v>254514</v>
          </cell>
        </row>
        <row r="436">
          <cell r="A436" t="str">
            <v>AIU CONTRACTUAL</v>
          </cell>
          <cell r="C436">
            <v>0.25640000000000002</v>
          </cell>
          <cell r="H436" t="str">
            <v>TOTAL COSTO INDIRECTO</v>
          </cell>
          <cell r="I436">
            <v>65257</v>
          </cell>
        </row>
        <row r="437">
          <cell r="A437" t="str">
            <v xml:space="preserve">VALOR TOTAL ACTIVIDAD </v>
          </cell>
          <cell r="I437">
            <v>319771</v>
          </cell>
        </row>
        <row r="438">
          <cell r="A438" t="str">
            <v xml:space="preserve">VALOR RECURSOS NECESARIOS PARA LA EJECUCIÓN DE LA ACTIVIDAD </v>
          </cell>
          <cell r="I438">
            <v>0</v>
          </cell>
        </row>
        <row r="439">
          <cell r="A439" t="str">
            <v>Para constancia de lo anterior, se firma la presente acta bajo la responsabilidad expresa de los que intervienen en ella, de  conformidad  con las funciones  desempeñadas por cada uno de los mismos,  de acuerdo con el manual de interventoría, en _________</v>
          </cell>
        </row>
        <row r="442">
          <cell r="B442" t="str">
            <v>Firma:</v>
          </cell>
        </row>
        <row r="443">
          <cell r="B443" t="str">
            <v xml:space="preserve">Nombre: </v>
          </cell>
        </row>
        <row r="444">
          <cell r="B444" t="str">
            <v>REPRESENTATE LEGAL Ó DIRECTOR DE CONSULTORIA</v>
          </cell>
        </row>
        <row r="445">
          <cell r="A445" t="str">
            <v>C. OBSERVACIONES INTERVENTORIA (Campo de obligatorio diligenciamiento)</v>
          </cell>
        </row>
        <row r="450">
          <cell r="B450" t="str">
            <v>Firma:</v>
          </cell>
        </row>
        <row r="451">
          <cell r="B451" t="str">
            <v xml:space="preserve">Nombre: </v>
          </cell>
          <cell r="J451" t="str">
            <v>Original  - FONADE</v>
          </cell>
        </row>
        <row r="452">
          <cell r="B452" t="str">
            <v>REPRESENTANTE LEGAL Ó DIRECTOR DE INTERVENTORÍA</v>
          </cell>
          <cell r="J452" t="str">
            <v>Copias: Contratista, Interventor</v>
          </cell>
        </row>
        <row r="453">
          <cell r="A453" t="str">
            <v>Item</v>
          </cell>
          <cell r="B453" t="str">
            <v>Descripción</v>
          </cell>
          <cell r="G453" t="str">
            <v>Unidad</v>
          </cell>
          <cell r="I453" t="str">
            <v>Cantidad</v>
          </cell>
        </row>
        <row r="454">
          <cell r="A454" t="str">
            <v>08.02.03</v>
          </cell>
          <cell r="B454" t="str">
            <v>Grifería válvula de descarga antivandálica alta presión para sanitario de discapacitados, conexión superior, tipo push de empotrar y accionamiento con palanca, tipo 4-AA-01051300 y 4-AA-00184906 y 4-AA-TCDS de A&amp;A DOCOL o equivalente de igual calidad o su</v>
          </cell>
          <cell r="G454" t="str">
            <v>Un</v>
          </cell>
          <cell r="I454">
            <v>0</v>
          </cell>
          <cell r="K454">
            <v>435664</v>
          </cell>
        </row>
        <row r="456">
          <cell r="A456" t="str">
            <v>1.  Equipo</v>
          </cell>
        </row>
        <row r="457">
          <cell r="A457" t="str">
            <v>Codigo</v>
          </cell>
          <cell r="B457" t="str">
            <v>Descripción</v>
          </cell>
          <cell r="C457" t="str">
            <v>Marca</v>
          </cell>
          <cell r="D457" t="str">
            <v>Unidad</v>
          </cell>
          <cell r="E457" t="str">
            <v>Tarifa</v>
          </cell>
          <cell r="G457" t="str">
            <v>Rendimiento</v>
          </cell>
          <cell r="I457" t="str">
            <v>Vr. Unitario</v>
          </cell>
        </row>
        <row r="459">
          <cell r="A459" t="str">
            <v>EH-33</v>
          </cell>
          <cell r="B459" t="str">
            <v xml:space="preserve">HERRAMIENTA MENOR 5 %  DE LA MANO OBRA </v>
          </cell>
          <cell r="D459" t="str">
            <v xml:space="preserve">Global </v>
          </cell>
          <cell r="E459">
            <v>886</v>
          </cell>
          <cell r="G459">
            <v>1</v>
          </cell>
          <cell r="I459">
            <v>886</v>
          </cell>
        </row>
        <row r="460">
          <cell r="A460" t="str">
            <v>SUBTOTAL</v>
          </cell>
          <cell r="I460">
            <v>886</v>
          </cell>
        </row>
        <row r="462">
          <cell r="A462" t="str">
            <v>2.  Materiales</v>
          </cell>
        </row>
        <row r="463">
          <cell r="A463" t="str">
            <v>Codigo</v>
          </cell>
          <cell r="B463" t="str">
            <v>Descripción</v>
          </cell>
          <cell r="D463" t="str">
            <v>Unidad</v>
          </cell>
          <cell r="E463" t="str">
            <v>Rendimiento</v>
          </cell>
          <cell r="F463" t="str">
            <v>Precio Unitario</v>
          </cell>
          <cell r="I463" t="str">
            <v>Vr Unitario</v>
          </cell>
        </row>
        <row r="465">
          <cell r="A465" t="str">
            <v>C56</v>
          </cell>
          <cell r="B465" t="str">
            <v xml:space="preserve">GRIFERÍA VÁLVULA DE DESCARGA ANTIVANDÁLICA ALTA PRESIÓN PARA SANITARIO DE DISCAPACITADOS, CONEXIÓN SUPERIOR, TIPO PUSH DE EMPOTRAR Y ACCIONAMIENTO CON PALANCA, TIPO 4-AA-01051300 Y 4-AA-00184906 Y 4-AA-TCDS DE A&amp;A DOCOL </v>
          </cell>
          <cell r="D465" t="str">
            <v>und</v>
          </cell>
          <cell r="E465">
            <v>1</v>
          </cell>
          <cell r="F465">
            <v>416000</v>
          </cell>
          <cell r="I465">
            <v>416000</v>
          </cell>
        </row>
        <row r="466">
          <cell r="A466" t="str">
            <v>S37</v>
          </cell>
          <cell r="B466" t="str">
            <v>CINTA TEFLON 10 m 1/2"</v>
          </cell>
          <cell r="D466" t="str">
            <v>und</v>
          </cell>
          <cell r="E466">
            <v>0.2</v>
          </cell>
          <cell r="F466">
            <v>750</v>
          </cell>
          <cell r="I466">
            <v>150</v>
          </cell>
        </row>
        <row r="472">
          <cell r="A472" t="str">
            <v>SUBTOTAL</v>
          </cell>
          <cell r="I472">
            <v>416150</v>
          </cell>
        </row>
        <row r="474">
          <cell r="A474" t="str">
            <v>3. Transportes</v>
          </cell>
        </row>
        <row r="475">
          <cell r="A475" t="str">
            <v>Codigo</v>
          </cell>
          <cell r="B475" t="str">
            <v xml:space="preserve">Descripcion </v>
          </cell>
          <cell r="C475" t="str">
            <v>Vol. o Peso</v>
          </cell>
          <cell r="D475" t="str">
            <v>Unidad</v>
          </cell>
          <cell r="E475" t="str">
            <v>Distancia</v>
          </cell>
          <cell r="G475" t="str">
            <v>Tarifa</v>
          </cell>
          <cell r="I475" t="str">
            <v>Vr. Unitario</v>
          </cell>
        </row>
        <row r="477">
          <cell r="A477" t="str">
            <v>EH-44</v>
          </cell>
          <cell r="B477" t="str">
            <v>TRANSPORTE DE MATERIALES O EQUIPO</v>
          </cell>
          <cell r="D477" t="str">
            <v>Viaje</v>
          </cell>
          <cell r="E477">
            <v>0.02</v>
          </cell>
          <cell r="G477">
            <v>45000</v>
          </cell>
          <cell r="I477">
            <v>900</v>
          </cell>
        </row>
        <row r="479">
          <cell r="A479" t="str">
            <v>SUBTOTAL</v>
          </cell>
          <cell r="I479">
            <v>900</v>
          </cell>
        </row>
        <row r="481">
          <cell r="A481" t="str">
            <v>4. Mano de Obra</v>
          </cell>
        </row>
        <row r="482">
          <cell r="A482" t="str">
            <v>Codigo</v>
          </cell>
          <cell r="B482" t="str">
            <v>Trabajador</v>
          </cell>
          <cell r="C482" t="str">
            <v>Jornal</v>
          </cell>
          <cell r="D482" t="str">
            <v>Prestac.</v>
          </cell>
          <cell r="E482" t="str">
            <v>Jornal Total</v>
          </cell>
          <cell r="F482" t="str">
            <v>Rendimiento</v>
          </cell>
          <cell r="I482" t="str">
            <v>Vr. Unitario</v>
          </cell>
        </row>
        <row r="484">
          <cell r="A484" t="str">
            <v>MO-01</v>
          </cell>
          <cell r="B484" t="str">
            <v>CUADRILLA AB  ALBAÑIL (1 OFICIAL + 1 AYUDANTE)</v>
          </cell>
          <cell r="C484" t="str">
            <v>hc</v>
          </cell>
          <cell r="D484">
            <v>0.57999999999999996</v>
          </cell>
          <cell r="E484">
            <v>9350</v>
          </cell>
          <cell r="F484">
            <v>1.2</v>
          </cell>
          <cell r="I484">
            <v>17728</v>
          </cell>
        </row>
        <row r="487">
          <cell r="A487" t="str">
            <v>SUBTOTAL</v>
          </cell>
          <cell r="I487">
            <v>17728</v>
          </cell>
        </row>
        <row r="488">
          <cell r="A488" t="str">
            <v>TOTAL COSTO DIRECTO</v>
          </cell>
          <cell r="I488">
            <v>435664</v>
          </cell>
        </row>
        <row r="489">
          <cell r="A489" t="str">
            <v>AIU CONTRACTUAL</v>
          </cell>
          <cell r="C489">
            <v>0.25640000000000002</v>
          </cell>
          <cell r="H489" t="str">
            <v>TOTAL COSTO INDIRECTO</v>
          </cell>
          <cell r="I489">
            <v>111704</v>
          </cell>
        </row>
        <row r="490">
          <cell r="A490" t="str">
            <v xml:space="preserve">VALOR TOTAL ACTIVIDAD </v>
          </cell>
          <cell r="I490">
            <v>547368</v>
          </cell>
        </row>
        <row r="491">
          <cell r="A491" t="str">
            <v xml:space="preserve">VALOR RECURSOS NECESARIOS PARA LA EJECUCIÓN DE LA ACTIVIDAD </v>
          </cell>
          <cell r="I491">
            <v>0</v>
          </cell>
        </row>
        <row r="492">
          <cell r="A492" t="str">
            <v>Para constancia de lo anterior, se firma la presente acta bajo la responsabilidad expresa de los que intervienen en ella, de  conformidad  con las funciones  desempeñadas por cada uno de los mismos,  de acuerdo con el manual de interventoría, en _________</v>
          </cell>
        </row>
        <row r="495">
          <cell r="B495" t="str">
            <v>Firma:</v>
          </cell>
        </row>
        <row r="496">
          <cell r="B496" t="str">
            <v xml:space="preserve">Nombre: </v>
          </cell>
        </row>
        <row r="497">
          <cell r="B497" t="str">
            <v>REPRESENTATE LEGAL Ó DIRECTOR DE CONSULTORIA</v>
          </cell>
        </row>
        <row r="498">
          <cell r="A498" t="str">
            <v>C. OBSERVACIONES INTERVENTORIA (Campo de obligatorio diligenciamiento)</v>
          </cell>
        </row>
        <row r="504">
          <cell r="B504" t="str">
            <v>Firma:</v>
          </cell>
        </row>
        <row r="505">
          <cell r="B505" t="str">
            <v xml:space="preserve">Nombre: </v>
          </cell>
          <cell r="J505" t="str">
            <v>Original  - FONADE</v>
          </cell>
        </row>
        <row r="506">
          <cell r="B506" t="str">
            <v>REPRESENTANTE LEGAL Ó DIRECTOR DE INTERVENTORÍA</v>
          </cell>
          <cell r="J506" t="str">
            <v>Copias: Contratista, Interventor</v>
          </cell>
        </row>
        <row r="507">
          <cell r="A507" t="str">
            <v>Item</v>
          </cell>
          <cell r="B507" t="str">
            <v>Descripción</v>
          </cell>
          <cell r="G507" t="str">
            <v>Unidad</v>
          </cell>
          <cell r="I507" t="str">
            <v>Cantidad</v>
          </cell>
        </row>
        <row r="508">
          <cell r="A508" t="str">
            <v>08.03.01</v>
          </cell>
          <cell r="B508" t="str">
            <v>Secador de manos eléctrico de sensor, carcasa metálica, pintura electrostática color blanco, motor sin escobillas, apagado automático, tipo 1-AA-1800 de ACCESORIOS &amp; ACABADOS o equivalente de igual calidad o superior. Incluye suministro e instalación. Inc</v>
          </cell>
          <cell r="G508" t="str">
            <v>Un</v>
          </cell>
          <cell r="I508">
            <v>0</v>
          </cell>
          <cell r="K508">
            <v>583980</v>
          </cell>
        </row>
        <row r="510">
          <cell r="A510" t="str">
            <v>1.  Equipo</v>
          </cell>
        </row>
        <row r="511">
          <cell r="A511" t="str">
            <v>Codigo</v>
          </cell>
          <cell r="B511" t="str">
            <v>Descripción</v>
          </cell>
          <cell r="C511" t="str">
            <v>Marca</v>
          </cell>
          <cell r="D511" t="str">
            <v>Unidad</v>
          </cell>
          <cell r="E511" t="str">
            <v>Tarifa</v>
          </cell>
          <cell r="G511" t="str">
            <v>Rendimiento</v>
          </cell>
          <cell r="I511" t="str">
            <v>Vr. Unitario</v>
          </cell>
        </row>
        <row r="513">
          <cell r="A513" t="str">
            <v>EH-33</v>
          </cell>
          <cell r="B513" t="str">
            <v xml:space="preserve">HERRAMIENTA MENOR 5 %  DE LA MANO OBRA </v>
          </cell>
          <cell r="D513" t="str">
            <v xml:space="preserve">Global </v>
          </cell>
          <cell r="E513">
            <v>739</v>
          </cell>
          <cell r="G513">
            <v>1</v>
          </cell>
          <cell r="I513">
            <v>739</v>
          </cell>
        </row>
        <row r="514">
          <cell r="A514" t="str">
            <v>SUBTOTAL</v>
          </cell>
          <cell r="I514">
            <v>739</v>
          </cell>
        </row>
        <row r="516">
          <cell r="A516" t="str">
            <v>2.  Materiales</v>
          </cell>
        </row>
        <row r="517">
          <cell r="A517" t="str">
            <v>Codigo</v>
          </cell>
          <cell r="B517" t="str">
            <v>Descripción</v>
          </cell>
          <cell r="D517" t="str">
            <v>Unidad</v>
          </cell>
          <cell r="E517" t="str">
            <v>Rendimiento</v>
          </cell>
          <cell r="F517" t="str">
            <v>Precio Unitario</v>
          </cell>
          <cell r="I517" t="str">
            <v>Vr Unitario</v>
          </cell>
        </row>
        <row r="519">
          <cell r="A519" t="str">
            <v>C35</v>
          </cell>
          <cell r="B519" t="str">
            <v>SECADOR ELECTRICO PARA MANOS LIBRES EN ACERO INOXIDABLE 304 SATINADO TIPO ACCESORIOS &amp; ACABADOS REF. 1 AA 1318 O SIMILAR.</v>
          </cell>
          <cell r="D519" t="str">
            <v>UND</v>
          </cell>
          <cell r="E519">
            <v>1</v>
          </cell>
          <cell r="F519">
            <v>572000</v>
          </cell>
          <cell r="I519">
            <v>572000</v>
          </cell>
        </row>
        <row r="529">
          <cell r="A529" t="str">
            <v>SUBTOTAL</v>
          </cell>
          <cell r="I529">
            <v>572000</v>
          </cell>
        </row>
        <row r="531">
          <cell r="A531" t="str">
            <v>3. Transportes</v>
          </cell>
        </row>
        <row r="532">
          <cell r="A532" t="str">
            <v>Codigo</v>
          </cell>
          <cell r="B532" t="str">
            <v xml:space="preserve">Descripcion </v>
          </cell>
          <cell r="C532" t="str">
            <v>Vol. o Peso</v>
          </cell>
          <cell r="D532" t="str">
            <v>Unidad</v>
          </cell>
          <cell r="E532" t="str">
            <v>Distancia</v>
          </cell>
          <cell r="G532" t="str">
            <v>Tarifa</v>
          </cell>
          <cell r="I532" t="str">
            <v>Vr. Unitario</v>
          </cell>
        </row>
        <row r="534">
          <cell r="A534" t="str">
            <v>EH-44</v>
          </cell>
          <cell r="B534" t="str">
            <v>TRANSPORTE DE MATERIALES O EQUIPO</v>
          </cell>
          <cell r="D534" t="str">
            <v>Viaje</v>
          </cell>
          <cell r="E534">
            <v>0.02</v>
          </cell>
          <cell r="G534">
            <v>45000</v>
          </cell>
          <cell r="I534">
            <v>900</v>
          </cell>
        </row>
        <row r="536">
          <cell r="A536" t="str">
            <v>SUBTOTAL</v>
          </cell>
          <cell r="I536">
            <v>900</v>
          </cell>
        </row>
        <row r="538">
          <cell r="A538" t="str">
            <v>4. Mano de Obra</v>
          </cell>
        </row>
        <row r="539">
          <cell r="A539" t="str">
            <v>Codigo</v>
          </cell>
          <cell r="B539" t="str">
            <v>Trabajador</v>
          </cell>
          <cell r="C539" t="str">
            <v>Jornal</v>
          </cell>
          <cell r="D539" t="str">
            <v>Prestac.</v>
          </cell>
          <cell r="E539" t="str">
            <v>Jornal Total</v>
          </cell>
          <cell r="F539" t="str">
            <v>Rendimiento</v>
          </cell>
          <cell r="I539" t="str">
            <v>Vr. Unitario</v>
          </cell>
        </row>
        <row r="541">
          <cell r="A541" t="str">
            <v>MO-01</v>
          </cell>
          <cell r="B541" t="str">
            <v>CUADRILLA AB  ALBAÑIL (1 OFICIAL + 1 AYUDANTE)</v>
          </cell>
          <cell r="C541" t="str">
            <v>hc</v>
          </cell>
          <cell r="D541">
            <v>0.57999999999999996</v>
          </cell>
          <cell r="E541">
            <v>9350</v>
          </cell>
          <cell r="F541">
            <v>0.7</v>
          </cell>
          <cell r="I541">
            <v>10341</v>
          </cell>
        </row>
        <row r="544">
          <cell r="A544" t="str">
            <v>SUBTOTAL</v>
          </cell>
          <cell r="I544">
            <v>10341</v>
          </cell>
        </row>
        <row r="545">
          <cell r="A545" t="str">
            <v>TOTAL COSTO DIRECTO</v>
          </cell>
          <cell r="I545">
            <v>583980</v>
          </cell>
        </row>
        <row r="546">
          <cell r="A546" t="str">
            <v>AIU CONTRACTUAL</v>
          </cell>
          <cell r="C546">
            <v>0.25640000000000002</v>
          </cell>
          <cell r="H546" t="str">
            <v>TOTAL COSTO INDIRECTO</v>
          </cell>
          <cell r="I546">
            <v>149732</v>
          </cell>
        </row>
        <row r="547">
          <cell r="A547" t="str">
            <v xml:space="preserve">VALOR TOTAL ACTIVIDAD </v>
          </cell>
          <cell r="I547">
            <v>733712</v>
          </cell>
        </row>
        <row r="548">
          <cell r="A548" t="str">
            <v xml:space="preserve">VALOR RECURSOS NECESARIOS PARA LA EJECUCIÓN DE LA ACTIVIDAD </v>
          </cell>
          <cell r="I548">
            <v>0</v>
          </cell>
        </row>
        <row r="549">
          <cell r="A549" t="str">
            <v>Para constancia de lo anterior, se firma la presente acta bajo la responsabilidad expresa de los que intervienen en ella, de  conformidad  con las funciones  desempeñadas por cada uno de los mismos,  de acuerdo con el manual de interventoría, en _________</v>
          </cell>
        </row>
        <row r="552">
          <cell r="B552" t="str">
            <v>Firma:</v>
          </cell>
        </row>
        <row r="553">
          <cell r="B553" t="str">
            <v xml:space="preserve">Nombre: </v>
          </cell>
        </row>
        <row r="554">
          <cell r="B554" t="str">
            <v>REPRESENTATE LEGAL Ó DIRECTOR DE CONSULTORIA</v>
          </cell>
        </row>
        <row r="555">
          <cell r="A555" t="str">
            <v>C. OBSERVACIONES INTERVENTORIA (Campo de obligatorio diligenciamiento)</v>
          </cell>
        </row>
        <row r="560">
          <cell r="B560" t="str">
            <v>Firma:</v>
          </cell>
        </row>
        <row r="561">
          <cell r="B561" t="str">
            <v xml:space="preserve">Nombre: </v>
          </cell>
          <cell r="J561" t="str">
            <v>Original  - FONADE</v>
          </cell>
        </row>
        <row r="562">
          <cell r="B562" t="str">
            <v>REPRESENTANTE LEGAL Ó DIRECTOR DE INTERVENTORÍA</v>
          </cell>
          <cell r="J562" t="str">
            <v>Copias: Contratista, Interventor</v>
          </cell>
        </row>
        <row r="563">
          <cell r="A563" t="str">
            <v>Item</v>
          </cell>
          <cell r="B563" t="str">
            <v>Descripción</v>
          </cell>
          <cell r="G563" t="str">
            <v>Unidad</v>
          </cell>
          <cell r="I563" t="str">
            <v>Cantidad</v>
          </cell>
        </row>
        <row r="564">
          <cell r="A564" t="str">
            <v>08.03.02</v>
          </cell>
          <cell r="B564" t="str">
            <v>Espejos cristal e.=4 mm sin biselar, borde pulido, montados sobre lámina de aglomerado de madera tipo Tablex PZ de PIZANO o equivalente de igual calidad o superior, anclada a la pared con chazos expansivos. Incluye  silicona estructural, cinta doble faz d</v>
          </cell>
          <cell r="G564" t="str">
            <v>M²</v>
          </cell>
          <cell r="I564">
            <v>2</v>
          </cell>
          <cell r="K564">
            <v>100621</v>
          </cell>
        </row>
        <row r="566">
          <cell r="A566" t="str">
            <v>1.  Equipo</v>
          </cell>
        </row>
        <row r="567">
          <cell r="A567" t="str">
            <v>Codigo</v>
          </cell>
          <cell r="B567" t="str">
            <v>Descripción</v>
          </cell>
          <cell r="C567" t="str">
            <v>Marca</v>
          </cell>
          <cell r="D567" t="str">
            <v>Unidad</v>
          </cell>
          <cell r="E567" t="str">
            <v>Tarifa</v>
          </cell>
          <cell r="G567" t="str">
            <v>Rendimiento</v>
          </cell>
          <cell r="I567" t="str">
            <v>Vr. Unitario</v>
          </cell>
        </row>
        <row r="569">
          <cell r="A569" t="str">
            <v>EH-33</v>
          </cell>
          <cell r="B569" t="str">
            <v xml:space="preserve">HERRAMIENTA MENOR 5 %  DE LA MANO OBRA </v>
          </cell>
          <cell r="D569" t="str">
            <v xml:space="preserve">Global </v>
          </cell>
          <cell r="E569">
            <v>739</v>
          </cell>
          <cell r="G569">
            <v>1</v>
          </cell>
          <cell r="I569">
            <v>739</v>
          </cell>
        </row>
        <row r="570">
          <cell r="A570" t="str">
            <v>SUBTOTAL</v>
          </cell>
          <cell r="I570">
            <v>739</v>
          </cell>
        </row>
        <row r="572">
          <cell r="A572" t="str">
            <v>2.  Materiales</v>
          </cell>
        </row>
        <row r="573">
          <cell r="A573" t="str">
            <v>Codigo</v>
          </cell>
          <cell r="B573" t="str">
            <v>Descripción</v>
          </cell>
          <cell r="D573" t="str">
            <v>Unidad</v>
          </cell>
          <cell r="E573" t="str">
            <v>Rendimiento</v>
          </cell>
          <cell r="F573" t="str">
            <v>Precio Unitario</v>
          </cell>
          <cell r="I573" t="str">
            <v>Vr Unitario</v>
          </cell>
        </row>
        <row r="575">
          <cell r="A575" t="str">
            <v>D02</v>
          </cell>
          <cell r="B575" t="str">
            <v>SUMINISTRO E INSTALACION DE ESPEJO   4 mm sin Biselado y Pulido en cuatro lados. (Incluye elementos de fijación al muro).</v>
          </cell>
          <cell r="D575" t="str">
            <v>m2</v>
          </cell>
          <cell r="E575">
            <v>1</v>
          </cell>
          <cell r="F575">
            <v>95000</v>
          </cell>
          <cell r="I575">
            <v>95000</v>
          </cell>
        </row>
        <row r="583">
          <cell r="A583" t="str">
            <v>SUBTOTAL</v>
          </cell>
          <cell r="I583">
            <v>95000</v>
          </cell>
        </row>
        <row r="585">
          <cell r="A585" t="str">
            <v>3. Transportes</v>
          </cell>
        </row>
        <row r="586">
          <cell r="A586" t="str">
            <v>Codigo</v>
          </cell>
          <cell r="B586" t="str">
            <v xml:space="preserve">Descripcion </v>
          </cell>
          <cell r="C586" t="str">
            <v>Vol. o Peso</v>
          </cell>
          <cell r="D586" t="str">
            <v>Unidad</v>
          </cell>
          <cell r="E586" t="str">
            <v>Distancia</v>
          </cell>
          <cell r="G586" t="str">
            <v>Tarifa</v>
          </cell>
          <cell r="I586" t="str">
            <v>Vr. Unitario</v>
          </cell>
        </row>
        <row r="588">
          <cell r="A588" t="str">
            <v>EH-44</v>
          </cell>
          <cell r="B588" t="str">
            <v>TRANSPORTE DE MATERIALES O EQUIPO</v>
          </cell>
          <cell r="D588" t="str">
            <v>Viaje</v>
          </cell>
          <cell r="E588">
            <v>0.01</v>
          </cell>
          <cell r="G588">
            <v>45000</v>
          </cell>
          <cell r="I588">
            <v>450</v>
          </cell>
        </row>
        <row r="590">
          <cell r="A590" t="str">
            <v>SUBTOTAL</v>
          </cell>
          <cell r="I590">
            <v>450</v>
          </cell>
        </row>
        <row r="592">
          <cell r="A592" t="str">
            <v>4. Mano de Obra</v>
          </cell>
        </row>
        <row r="593">
          <cell r="A593" t="str">
            <v>Codigo</v>
          </cell>
          <cell r="B593" t="str">
            <v>Trabajador</v>
          </cell>
          <cell r="C593" t="str">
            <v>Jornal</v>
          </cell>
          <cell r="D593" t="str">
            <v>Prestac.</v>
          </cell>
          <cell r="E593" t="str">
            <v>Jornal Total</v>
          </cell>
          <cell r="F593" t="str">
            <v>Rendimiento</v>
          </cell>
          <cell r="I593" t="str">
            <v>Vr. Unitario</v>
          </cell>
        </row>
        <row r="595">
          <cell r="A595" t="str">
            <v>MO-01</v>
          </cell>
          <cell r="B595" t="str">
            <v>CUADRILLA AB  ALBAÑIL (1 OFICIAL + 1 AYUDANTE)</v>
          </cell>
          <cell r="C595" t="str">
            <v>hc</v>
          </cell>
          <cell r="D595">
            <v>0.57999999999999996</v>
          </cell>
          <cell r="E595">
            <v>9350</v>
          </cell>
          <cell r="F595">
            <v>0.3</v>
          </cell>
          <cell r="I595">
            <v>4432</v>
          </cell>
        </row>
        <row r="598">
          <cell r="A598" t="str">
            <v>SUBTOTAL</v>
          </cell>
          <cell r="I598">
            <v>4432</v>
          </cell>
        </row>
        <row r="599">
          <cell r="A599" t="str">
            <v>TOTAL COSTO DIRECTO</v>
          </cell>
          <cell r="I599">
            <v>100621</v>
          </cell>
        </row>
        <row r="600">
          <cell r="A600" t="str">
            <v>AIU CONTRACTUAL</v>
          </cell>
          <cell r="C600">
            <v>0.25640000000000002</v>
          </cell>
          <cell r="H600" t="str">
            <v>TOTAL COSTO INDIRECTO</v>
          </cell>
          <cell r="I600">
            <v>25799</v>
          </cell>
        </row>
        <row r="601">
          <cell r="A601" t="str">
            <v xml:space="preserve">VALOR TOTAL ACTIVIDAD </v>
          </cell>
          <cell r="I601">
            <v>126420</v>
          </cell>
        </row>
        <row r="602">
          <cell r="A602" t="str">
            <v xml:space="preserve">VALOR RECURSOS NECESARIOS PARA LA EJECUCIÓN DE LA ACTIVIDAD </v>
          </cell>
          <cell r="I602">
            <v>252840</v>
          </cell>
        </row>
        <row r="603">
          <cell r="A603" t="str">
            <v>Para constancia de lo anterior, se firma la presente acta bajo la responsabilidad expresa de los que intervienen en ella, de  conformidad  con las funciones  desempeñadas por cada uno de los mismos,  de acuerdo con el manual de interventoría, en _________</v>
          </cell>
        </row>
        <row r="606">
          <cell r="B606" t="str">
            <v>Firma:</v>
          </cell>
        </row>
        <row r="607">
          <cell r="B607" t="str">
            <v xml:space="preserve">Nombre: </v>
          </cell>
        </row>
        <row r="608">
          <cell r="B608"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FONADE</v>
          </cell>
        </row>
        <row r="617">
          <cell r="B617" t="str">
            <v>REPRESENTANTE LEGAL Ó DIRECTOR DE INTERVENTORÍA</v>
          </cell>
          <cell r="J617" t="str">
            <v>Copias: Contratista, Interventor</v>
          </cell>
        </row>
      </sheetData>
      <sheetData sheetId="1"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02.01.01</v>
          </cell>
          <cell r="B15" t="str">
            <v>Excavación manual de material heterogéneo para cimentación "Descapote, zapatas, vigas, columnas" Incluye cargue y retiro del material excavado a botadero autorizados.</v>
          </cell>
          <cell r="G15" t="str">
            <v>M³</v>
          </cell>
          <cell r="I15">
            <v>100.0605</v>
          </cell>
          <cell r="K15">
            <v>34304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1">
          <cell r="A21" t="str">
            <v>EH-33</v>
          </cell>
          <cell r="B21" t="str">
            <v xml:space="preserve">HERRAMIENTA MENOR 5 %  DE LA MANO OBRA </v>
          </cell>
          <cell r="D21" t="str">
            <v xml:space="preserve">Global </v>
          </cell>
          <cell r="E21">
            <v>483</v>
          </cell>
          <cell r="G21">
            <v>1</v>
          </cell>
          <cell r="I21">
            <v>483</v>
          </cell>
        </row>
        <row r="22">
          <cell r="A22" t="str">
            <v>SUBTOTAL</v>
          </cell>
          <cell r="I22">
            <v>483</v>
          </cell>
        </row>
        <row r="24">
          <cell r="A24" t="str">
            <v>2.  Materiales</v>
          </cell>
        </row>
        <row r="25">
          <cell r="A25" t="str">
            <v>Codigo</v>
          </cell>
          <cell r="B25" t="str">
            <v>Descripción</v>
          </cell>
          <cell r="D25" t="str">
            <v>Unidad</v>
          </cell>
          <cell r="E25" t="str">
            <v>Rendimiento</v>
          </cell>
          <cell r="F25" t="str">
            <v>Precio Unitario</v>
          </cell>
          <cell r="I25" t="str">
            <v>Vr Unitario</v>
          </cell>
        </row>
        <row r="39">
          <cell r="A39" t="str">
            <v>SUBTOTAL</v>
          </cell>
          <cell r="I39">
            <v>0</v>
          </cell>
        </row>
        <row r="41">
          <cell r="A41" t="str">
            <v>3. Transportes</v>
          </cell>
        </row>
        <row r="42">
          <cell r="A42" t="str">
            <v>Codigo</v>
          </cell>
          <cell r="B42" t="str">
            <v xml:space="preserve">Descripcion </v>
          </cell>
          <cell r="C42" t="str">
            <v>Vol. o Peso</v>
          </cell>
          <cell r="D42" t="str">
            <v>Unidad</v>
          </cell>
          <cell r="E42" t="str">
            <v>Distancia o Rendimiento</v>
          </cell>
          <cell r="G42" t="str">
            <v>Tarifa</v>
          </cell>
          <cell r="I42" t="str">
            <v>Vr. Unitario</v>
          </cell>
        </row>
        <row r="44">
          <cell r="A44" t="str">
            <v>EH-25</v>
          </cell>
          <cell r="B44" t="str">
            <v>VOLQUETA  6m3, incluye Cargue a mano</v>
          </cell>
          <cell r="D44" t="str">
            <v>VJ</v>
          </cell>
          <cell r="E44">
            <v>0.16666666666666666</v>
          </cell>
          <cell r="G44">
            <v>145000</v>
          </cell>
          <cell r="I44">
            <v>24167</v>
          </cell>
        </row>
        <row r="46">
          <cell r="A46" t="str">
            <v>SUBTOTAL</v>
          </cell>
          <cell r="I46">
            <v>24167</v>
          </cell>
        </row>
        <row r="48">
          <cell r="A48" t="str">
            <v>4. Mano de Obra</v>
          </cell>
        </row>
        <row r="49">
          <cell r="A49" t="str">
            <v>Codigo</v>
          </cell>
          <cell r="B49" t="str">
            <v>Trabajador</v>
          </cell>
          <cell r="C49" t="str">
            <v>Jornal</v>
          </cell>
          <cell r="D49" t="str">
            <v>Prestac.</v>
          </cell>
          <cell r="E49" t="str">
            <v>Jornal Total</v>
          </cell>
          <cell r="F49" t="str">
            <v>Rendimiento</v>
          </cell>
          <cell r="I49" t="str">
            <v>Vr. Unitario</v>
          </cell>
        </row>
        <row r="52">
          <cell r="A52" t="str">
            <v>MO-02</v>
          </cell>
          <cell r="B52" t="str">
            <v>CUADRILLA AA (2 Ayudantes)</v>
          </cell>
          <cell r="C52" t="str">
            <v>hc</v>
          </cell>
          <cell r="D52">
            <v>0.57999999999999996</v>
          </cell>
          <cell r="E52">
            <v>5092</v>
          </cell>
          <cell r="F52">
            <v>1.2</v>
          </cell>
          <cell r="I52">
            <v>9654</v>
          </cell>
        </row>
        <row r="54">
          <cell r="A54" t="str">
            <v>SUBTOTAL</v>
          </cell>
          <cell r="I54">
            <v>9654</v>
          </cell>
        </row>
        <row r="55">
          <cell r="A55" t="str">
            <v>TOTAL COSTO DIRECTO</v>
          </cell>
          <cell r="J55">
            <v>34304</v>
          </cell>
        </row>
        <row r="56">
          <cell r="A56" t="str">
            <v>AIU CONTRACTUAL</v>
          </cell>
          <cell r="C56">
            <v>0.25640000000000002</v>
          </cell>
          <cell r="H56" t="str">
            <v>TOTAL COSTO INDIRECTO</v>
          </cell>
          <cell r="I56">
            <v>8796</v>
          </cell>
        </row>
        <row r="57">
          <cell r="A57" t="str">
            <v xml:space="preserve">VALOR TOTAL ACTIVIDAD </v>
          </cell>
          <cell r="I57">
            <v>43100</v>
          </cell>
        </row>
        <row r="58">
          <cell r="A58" t="str">
            <v xml:space="preserve">VALOR RECURSOS NECESARIOS PARA LA EJECUCIÓN DE LA ACTIVIDAD </v>
          </cell>
          <cell r="I58">
            <v>4312608</v>
          </cell>
        </row>
        <row r="59">
          <cell r="A59" t="str">
            <v>Para constancia de lo anterior, se firma la presente acta bajo la responsabilidad expresa de los que intervienen en ella, de  conformidad  con las funciones  desempeñadas por cada uno de los mismos,  de acuerdo con el manual de interventoría, en _________</v>
          </cell>
        </row>
        <row r="62">
          <cell r="B62" t="str">
            <v>Firma:</v>
          </cell>
        </row>
        <row r="63">
          <cell r="B63" t="str">
            <v xml:space="preserve">Nombre: </v>
          </cell>
        </row>
        <row r="64">
          <cell r="B64" t="str">
            <v>REPRESENTATE LEGAL O DIRECTOR DE CONSULTORIA</v>
          </cell>
        </row>
        <row r="65">
          <cell r="A65" t="str">
            <v>C. OBSERVACIONES INTERVENTORIA (Campo de obligatorio diligenciamiento)</v>
          </cell>
        </row>
        <row r="69">
          <cell r="B69" t="str">
            <v>Firma:</v>
          </cell>
        </row>
        <row r="70">
          <cell r="B70" t="str">
            <v xml:space="preserve">Nombre: </v>
          </cell>
          <cell r="J70" t="str">
            <v>Original  - FONADE</v>
          </cell>
        </row>
        <row r="71">
          <cell r="B71" t="str">
            <v>REPRESENTANTE LEGAL Ó DIRECTOR DE INTERVENTORÍA</v>
          </cell>
          <cell r="J71" t="str">
            <v>Copias: Contratista, Interventor</v>
          </cell>
        </row>
        <row r="72">
          <cell r="A72" t="str">
            <v>Item</v>
          </cell>
          <cell r="B72" t="str">
            <v>Descripción</v>
          </cell>
          <cell r="G72" t="str">
            <v>Unidad</v>
          </cell>
          <cell r="I72" t="str">
            <v>Cantidad</v>
          </cell>
        </row>
        <row r="73">
          <cell r="A73" t="str">
            <v>02.01.02</v>
          </cell>
          <cell r="B73" t="str">
            <v>Relleno en base granular B-400 compactado al 95% del protor (suministro e instalación).</v>
          </cell>
          <cell r="G73" t="str">
            <v>M³</v>
          </cell>
          <cell r="I73">
            <v>36.119999999999997</v>
          </cell>
          <cell r="K73">
            <v>55499</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7">
          <cell r="A77" t="str">
            <v>EH-33</v>
          </cell>
          <cell r="B77" t="str">
            <v xml:space="preserve">HERRAMIENTA MENOR 5 %  DE LA MANO OBRA </v>
          </cell>
          <cell r="D77" t="str">
            <v xml:space="preserve">Global </v>
          </cell>
          <cell r="E77">
            <v>295</v>
          </cell>
          <cell r="G77">
            <v>1</v>
          </cell>
          <cell r="I77">
            <v>295</v>
          </cell>
        </row>
        <row r="78">
          <cell r="A78" t="str">
            <v>EH-23</v>
          </cell>
          <cell r="B78" t="str">
            <v>VIBROCOMPACTADOR  A GASOLINA</v>
          </cell>
          <cell r="D78" t="str">
            <v>DD</v>
          </cell>
          <cell r="E78">
            <v>39500</v>
          </cell>
          <cell r="G78">
            <v>0.15</v>
          </cell>
          <cell r="I78">
            <v>5925</v>
          </cell>
        </row>
        <row r="80">
          <cell r="A80" t="str">
            <v>SUBTOTAL</v>
          </cell>
          <cell r="I80">
            <v>6220</v>
          </cell>
        </row>
        <row r="82">
          <cell r="A82" t="str">
            <v>2.  Materiales</v>
          </cell>
        </row>
        <row r="83">
          <cell r="A83" t="str">
            <v>Codigo</v>
          </cell>
          <cell r="B83" t="str">
            <v>Descripción</v>
          </cell>
          <cell r="D83" t="str">
            <v>Unidad</v>
          </cell>
          <cell r="E83" t="str">
            <v>Rendimiento</v>
          </cell>
          <cell r="F83" t="str">
            <v>Precio Unitario</v>
          </cell>
          <cell r="I83" t="str">
            <v>Vr Unitario</v>
          </cell>
        </row>
        <row r="85">
          <cell r="A85" t="str">
            <v>RR27</v>
          </cell>
          <cell r="B85" t="str">
            <v>RECEBO B-400, Para cimentos y placas</v>
          </cell>
          <cell r="D85" t="str">
            <v>m3</v>
          </cell>
          <cell r="E85">
            <v>1.25</v>
          </cell>
          <cell r="F85">
            <v>34000</v>
          </cell>
          <cell r="I85">
            <v>42500</v>
          </cell>
        </row>
        <row r="86">
          <cell r="A86" t="str">
            <v>G2</v>
          </cell>
          <cell r="B86" t="str">
            <v xml:space="preserve">GASOLINA CORRIENTE </v>
          </cell>
          <cell r="D86" t="str">
            <v xml:space="preserve">Galon </v>
          </cell>
          <cell r="E86">
            <v>0.1</v>
          </cell>
          <cell r="F86">
            <v>8700</v>
          </cell>
          <cell r="I86">
            <v>870</v>
          </cell>
        </row>
        <row r="94">
          <cell r="A94" t="str">
            <v>SUBTOTAL</v>
          </cell>
          <cell r="I94">
            <v>43370</v>
          </cell>
        </row>
        <row r="96">
          <cell r="A96" t="str">
            <v>3. Transportes</v>
          </cell>
        </row>
        <row r="97">
          <cell r="A97" t="str">
            <v>Codigo</v>
          </cell>
          <cell r="B97" t="str">
            <v xml:space="preserve">Descripcion </v>
          </cell>
          <cell r="C97" t="str">
            <v>Vol. o Peso</v>
          </cell>
          <cell r="D97" t="str">
            <v>Unidad</v>
          </cell>
          <cell r="E97" t="str">
            <v>Distancia</v>
          </cell>
          <cell r="G97" t="str">
            <v>Tarifa</v>
          </cell>
          <cell r="I97" t="str">
            <v>Vr. Unitario</v>
          </cell>
        </row>
        <row r="101">
          <cell r="A101" t="str">
            <v>SUBTOTAL</v>
          </cell>
          <cell r="I101">
            <v>0</v>
          </cell>
        </row>
        <row r="103">
          <cell r="A103" t="str">
            <v>4. Mano de Obra</v>
          </cell>
        </row>
        <row r="104">
          <cell r="A104" t="str">
            <v>Codigo</v>
          </cell>
          <cell r="B104" t="str">
            <v>Trabajador</v>
          </cell>
          <cell r="C104" t="str">
            <v>Jornal</v>
          </cell>
          <cell r="D104" t="str">
            <v>Prestac.</v>
          </cell>
          <cell r="E104" t="str">
            <v>Jornal Total</v>
          </cell>
          <cell r="F104" t="str">
            <v>Rendimiento</v>
          </cell>
          <cell r="I104" t="str">
            <v>Vr. Unitario</v>
          </cell>
        </row>
        <row r="106">
          <cell r="A106" t="str">
            <v>MO-01</v>
          </cell>
          <cell r="B106" t="str">
            <v>CUADRILLA AB  ALBAÑIL (1 OFICIAL + 1 AYUDANTE)</v>
          </cell>
          <cell r="C106" t="str">
            <v>hc</v>
          </cell>
          <cell r="D106">
            <v>0.57999999999999996</v>
          </cell>
          <cell r="E106">
            <v>9350</v>
          </cell>
          <cell r="F106">
            <v>0.4</v>
          </cell>
          <cell r="I106">
            <v>5909</v>
          </cell>
        </row>
        <row r="109">
          <cell r="A109" t="str">
            <v>SUBTOTAL</v>
          </cell>
          <cell r="I109">
            <v>5909</v>
          </cell>
        </row>
        <row r="110">
          <cell r="A110" t="str">
            <v>TOTAL COSTO DIRECTO</v>
          </cell>
          <cell r="J110">
            <v>55499</v>
          </cell>
        </row>
        <row r="111">
          <cell r="A111" t="str">
            <v>AIU CONTRACTUAL</v>
          </cell>
          <cell r="C111">
            <v>0.25640000000000002</v>
          </cell>
          <cell r="H111" t="str">
            <v>TOTAL COSTO INDIRECTO</v>
          </cell>
          <cell r="I111">
            <v>14230</v>
          </cell>
        </row>
        <row r="112">
          <cell r="A112" t="str">
            <v xml:space="preserve">VALOR TOTAL ACTIVIDAD </v>
          </cell>
          <cell r="I112">
            <v>69729</v>
          </cell>
        </row>
        <row r="113">
          <cell r="A113" t="str">
            <v xml:space="preserve">VALOR RECURSOS NECESARIOS PARA LA EJECUCIÓN DE LA ACTIVIDAD </v>
          </cell>
          <cell r="I113">
            <v>2518611</v>
          </cell>
        </row>
        <row r="114">
          <cell r="A114" t="str">
            <v>Para constancia de lo anterior, se firma la presente acta bajo la responsabilidad expresa de los que intervienen en ella, de  conformidad  con las funciones  desempeñadas por cada uno de los mismos,  de acuerdo con el manual de interventoría, en _________</v>
          </cell>
        </row>
        <row r="117">
          <cell r="B117" t="str">
            <v>Firma:</v>
          </cell>
        </row>
        <row r="118">
          <cell r="B118" t="str">
            <v xml:space="preserve">Nombre: </v>
          </cell>
        </row>
        <row r="119">
          <cell r="B119" t="str">
            <v>REPRESENTATE LEGAL O DIRECTOR DE CONSULTORIA</v>
          </cell>
        </row>
        <row r="120">
          <cell r="A120"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02.01.03</v>
          </cell>
          <cell r="B130" t="str">
            <v>Relleno con material seleccionado compactado al 90% del protor (producto de la excavación).</v>
          </cell>
          <cell r="G130" t="str">
            <v>M³</v>
          </cell>
          <cell r="I130">
            <v>31.732500000000002</v>
          </cell>
          <cell r="K130">
            <v>12999</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295</v>
          </cell>
          <cell r="G134">
            <v>1</v>
          </cell>
          <cell r="I134">
            <v>295</v>
          </cell>
        </row>
        <row r="135">
          <cell r="A135" t="str">
            <v>EH-23</v>
          </cell>
          <cell r="B135" t="str">
            <v>VIBROCOMPACTADOR  A GASOLINA</v>
          </cell>
          <cell r="D135" t="str">
            <v>DD</v>
          </cell>
          <cell r="E135">
            <v>39500</v>
          </cell>
          <cell r="G135">
            <v>0.15</v>
          </cell>
          <cell r="I135">
            <v>5925</v>
          </cell>
        </row>
        <row r="137">
          <cell r="A137" t="str">
            <v>SUBTOTAL</v>
          </cell>
          <cell r="I137">
            <v>6220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3">
          <cell r="A143" t="str">
            <v>G2</v>
          </cell>
          <cell r="B143" t="str">
            <v xml:space="preserve">GASOLINA CORRIENTE </v>
          </cell>
          <cell r="D143" t="str">
            <v xml:space="preserve">Galon </v>
          </cell>
          <cell r="E143">
            <v>0.1</v>
          </cell>
          <cell r="F143">
            <v>8700</v>
          </cell>
          <cell r="I143">
            <v>870</v>
          </cell>
        </row>
        <row r="151">
          <cell r="A151" t="str">
            <v>SUBTOTAL</v>
          </cell>
          <cell r="I151">
            <v>870</v>
          </cell>
        </row>
        <row r="153">
          <cell r="A153" t="str">
            <v>3. Transportes</v>
          </cell>
        </row>
        <row r="154">
          <cell r="A154" t="str">
            <v>Codigo</v>
          </cell>
          <cell r="B154" t="str">
            <v xml:space="preserve">Descripcion </v>
          </cell>
          <cell r="C154" t="str">
            <v>Vol. o Peso</v>
          </cell>
          <cell r="D154" t="str">
            <v>Unidad</v>
          </cell>
          <cell r="E154" t="str">
            <v>Distancia</v>
          </cell>
          <cell r="G154" t="str">
            <v>Tarifa</v>
          </cell>
          <cell r="I154" t="str">
            <v>Vr. Unitario</v>
          </cell>
        </row>
        <row r="158">
          <cell r="A158" t="str">
            <v>SUBTOTAL</v>
          </cell>
          <cell r="I158">
            <v>0</v>
          </cell>
        </row>
        <row r="160">
          <cell r="A160" t="str">
            <v>4. Mano de Obra</v>
          </cell>
        </row>
        <row r="161">
          <cell r="A161" t="str">
            <v>Codigo</v>
          </cell>
          <cell r="B161" t="str">
            <v>Trabajador</v>
          </cell>
          <cell r="C161" t="str">
            <v>Jornal</v>
          </cell>
          <cell r="D161" t="str">
            <v>Prestac.</v>
          </cell>
          <cell r="E161" t="str">
            <v>Jornal Total</v>
          </cell>
          <cell r="F161" t="str">
            <v>Rendimiento</v>
          </cell>
          <cell r="I161" t="str">
            <v>Vr. Unitario</v>
          </cell>
        </row>
        <row r="163">
          <cell r="A163" t="str">
            <v>MO-01</v>
          </cell>
          <cell r="B163" t="str">
            <v>CUADRILLA AB  ALBAÑIL (1 OFICIAL + 1 AYUDANTE)</v>
          </cell>
          <cell r="C163" t="str">
            <v>hc</v>
          </cell>
          <cell r="D163">
            <v>0.57999999999999996</v>
          </cell>
          <cell r="E163">
            <v>9350</v>
          </cell>
          <cell r="F163">
            <v>0.4</v>
          </cell>
          <cell r="I163">
            <v>5909</v>
          </cell>
        </row>
        <row r="166">
          <cell r="A166" t="str">
            <v>SUBTOTAL</v>
          </cell>
          <cell r="I166">
            <v>5909</v>
          </cell>
        </row>
        <row r="167">
          <cell r="A167" t="str">
            <v>TOTAL COSTO DIRECTO</v>
          </cell>
          <cell r="J167">
            <v>12999</v>
          </cell>
        </row>
        <row r="168">
          <cell r="A168" t="str">
            <v>AIU CONTRACTUAL</v>
          </cell>
          <cell r="C168">
            <v>0.25640000000000002</v>
          </cell>
          <cell r="H168" t="str">
            <v>TOTAL COSTO INDIRECTO</v>
          </cell>
          <cell r="I168">
            <v>3333</v>
          </cell>
        </row>
        <row r="169">
          <cell r="A169" t="str">
            <v xml:space="preserve">VALOR TOTAL ACTIVIDAD </v>
          </cell>
          <cell r="I169">
            <v>16332</v>
          </cell>
        </row>
        <row r="170">
          <cell r="A170" t="str">
            <v xml:space="preserve">VALOR RECURSOS NECESARIOS PARA LA EJECUCIÓN DE LA ACTIVIDAD </v>
          </cell>
          <cell r="I170">
            <v>518255</v>
          </cell>
        </row>
        <row r="171">
          <cell r="A171" t="str">
            <v>Para constancia de lo anterior, se firma la presente acta bajo la responsabilidad expresa de los que intervienen en ella, de  conformidad  con las funciones  desempeñadas por cada uno de los mismos,  de acuerdo con el manual de interventoría, en _________</v>
          </cell>
        </row>
        <row r="174">
          <cell r="B174" t="str">
            <v>Firma:</v>
          </cell>
        </row>
        <row r="175">
          <cell r="B175" t="str">
            <v xml:space="preserve">Nombre: </v>
          </cell>
        </row>
        <row r="176">
          <cell r="B176" t="str">
            <v>REPRESENTATE LEGAL O DIRECTOR DE CONSULTORIA</v>
          </cell>
        </row>
        <row r="177">
          <cell r="A177" t="str">
            <v>C. OBSERVACIONES INTERVENTORIA (Campo de obligatorio diligenciamiento)</v>
          </cell>
        </row>
        <row r="183">
          <cell r="B183" t="str">
            <v>Firma:</v>
          </cell>
        </row>
        <row r="184">
          <cell r="B184" t="str">
            <v xml:space="preserve">Nombre: </v>
          </cell>
          <cell r="J184" t="str">
            <v>Original  - FONADE</v>
          </cell>
        </row>
        <row r="185">
          <cell r="B185" t="str">
            <v>REPRESENTANTE LEGAL Ó DIRECTOR DE INTERVENTORÍA</v>
          </cell>
          <cell r="J185" t="str">
            <v>Copias: Contratista, Interventor</v>
          </cell>
        </row>
        <row r="186">
          <cell r="A186" t="str">
            <v>Item</v>
          </cell>
          <cell r="B186" t="str">
            <v>Descripción</v>
          </cell>
          <cell r="G186" t="str">
            <v>Unidad</v>
          </cell>
          <cell r="I186" t="str">
            <v>Cantidad</v>
          </cell>
        </row>
        <row r="187">
          <cell r="A187" t="str">
            <v>02.02.01</v>
          </cell>
          <cell r="B187" t="str">
            <v>Concreto de limpieza de 14 Mpa "2000Psi" E:±0,05m.</v>
          </cell>
          <cell r="G187" t="str">
            <v>M³</v>
          </cell>
          <cell r="I187">
            <v>0.57272727272727264</v>
          </cell>
          <cell r="K187">
            <v>440410.5</v>
          </cell>
        </row>
        <row r="189">
          <cell r="A189" t="str">
            <v>1.  Equipo</v>
          </cell>
        </row>
        <row r="190">
          <cell r="A190" t="str">
            <v>Codigo</v>
          </cell>
          <cell r="B190" t="str">
            <v>Descripción</v>
          </cell>
          <cell r="C190" t="str">
            <v>Marca</v>
          </cell>
          <cell r="D190" t="str">
            <v>Unidad</v>
          </cell>
          <cell r="E190" t="str">
            <v>Tarifa</v>
          </cell>
          <cell r="G190" t="str">
            <v>Rendimiento</v>
          </cell>
          <cell r="I190" t="str">
            <v>Vr. Unitario</v>
          </cell>
        </row>
        <row r="191">
          <cell r="A191" t="str">
            <v>EH-33</v>
          </cell>
          <cell r="B191" t="str">
            <v xml:space="preserve">HERRAMIENTA MENOR 5 %  DE LA MANO OBRA </v>
          </cell>
          <cell r="D191" t="str">
            <v xml:space="preserve">Global </v>
          </cell>
          <cell r="E191">
            <v>7387</v>
          </cell>
          <cell r="G191">
            <v>1.5</v>
          </cell>
          <cell r="I191">
            <v>11080.5</v>
          </cell>
        </row>
        <row r="192">
          <cell r="I192">
            <v>0</v>
          </cell>
        </row>
        <row r="194">
          <cell r="A194" t="str">
            <v>SUBTOTAL</v>
          </cell>
          <cell r="I194">
            <v>11080.5</v>
          </cell>
        </row>
        <row r="196">
          <cell r="A196" t="str">
            <v>2.  Materiales</v>
          </cell>
        </row>
        <row r="197">
          <cell r="A197" t="str">
            <v>Codigo</v>
          </cell>
          <cell r="B197" t="str">
            <v>Descripción</v>
          </cell>
          <cell r="D197" t="str">
            <v>Unidad</v>
          </cell>
          <cell r="E197" t="str">
            <v>Rendimiento</v>
          </cell>
          <cell r="F197" t="str">
            <v>Precio Unitario</v>
          </cell>
          <cell r="I197" t="str">
            <v>Vr Unitario</v>
          </cell>
        </row>
        <row r="199">
          <cell r="A199" t="str">
            <v>H19</v>
          </cell>
          <cell r="B199" t="str">
            <v>CONCRETO 2.000 Psi - Fabricado en obra</v>
          </cell>
          <cell r="D199" t="str">
            <v>m3</v>
          </cell>
          <cell r="E199">
            <v>1.1000000000000001</v>
          </cell>
          <cell r="F199">
            <v>256000</v>
          </cell>
          <cell r="I199">
            <v>281600</v>
          </cell>
        </row>
        <row r="210">
          <cell r="A210" t="str">
            <v>SUBTOTAL</v>
          </cell>
          <cell r="I210">
            <v>281600</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7">
          <cell r="A217" t="str">
            <v>SUBTOTAL</v>
          </cell>
          <cell r="I217">
            <v>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10</v>
          </cell>
          <cell r="I222">
            <v>147730</v>
          </cell>
        </row>
        <row r="225">
          <cell r="A225" t="str">
            <v>SUBTOTAL</v>
          </cell>
          <cell r="I225">
            <v>147730</v>
          </cell>
        </row>
        <row r="226">
          <cell r="A226" t="str">
            <v>TOTAL COSTO DIRECTO</v>
          </cell>
          <cell r="J226">
            <v>440410.5</v>
          </cell>
        </row>
        <row r="227">
          <cell r="A227" t="str">
            <v>AIU CONTRACTUAL</v>
          </cell>
          <cell r="C227">
            <v>0.25640000000000002</v>
          </cell>
          <cell r="H227" t="str">
            <v>TOTAL COSTO INDIRECTO</v>
          </cell>
          <cell r="I227">
            <v>112921</v>
          </cell>
        </row>
        <row r="228">
          <cell r="A228" t="str">
            <v xml:space="preserve">VALOR TOTAL ACTIVIDAD </v>
          </cell>
          <cell r="I228">
            <v>553332</v>
          </cell>
        </row>
        <row r="229">
          <cell r="A229" t="str">
            <v xml:space="preserve">VALOR RECURSOS NECESARIOS PARA LA EJECUCIÓN DE LA ACTIVIDAD </v>
          </cell>
          <cell r="I229">
            <v>316908</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O DIRECTOR DE CONSULTORIA</v>
          </cell>
        </row>
        <row r="236">
          <cell r="A236" t="str">
            <v>C. OBSERVACIONES INTERVENTORIA (Campo de obligatorio diligenciamiento)</v>
          </cell>
        </row>
        <row r="242">
          <cell r="B242" t="str">
            <v>Firma:</v>
          </cell>
        </row>
        <row r="243">
          <cell r="B243" t="str">
            <v xml:space="preserve">Nombre: </v>
          </cell>
          <cell r="J243" t="str">
            <v>Original  - FONADE</v>
          </cell>
        </row>
        <row r="244">
          <cell r="B244" t="str">
            <v>REPRESENTANTE LEGAL Ó DIRECTOR DE INTERVENTORÍA</v>
          </cell>
          <cell r="J244" t="str">
            <v>Copias: Contratista, Interventor</v>
          </cell>
        </row>
        <row r="245">
          <cell r="A245" t="str">
            <v>Item</v>
          </cell>
          <cell r="B245" t="str">
            <v>Descripción</v>
          </cell>
          <cell r="G245" t="str">
            <v>Unidad</v>
          </cell>
          <cell r="I245" t="str">
            <v>Cantidad</v>
          </cell>
        </row>
        <row r="246">
          <cell r="A246" t="str">
            <v>02.02.02</v>
          </cell>
          <cell r="B246" t="str">
            <v>Zapatas en Hormigón de 24.5 Mpa en gravilla  común, incluye formaleta donde se requiera.</v>
          </cell>
          <cell r="G246" t="str">
            <v>M³</v>
          </cell>
          <cell r="I246">
            <v>6.3</v>
          </cell>
          <cell r="K246">
            <v>460599</v>
          </cell>
        </row>
        <row r="248">
          <cell r="A248" t="str">
            <v>1.  Equipo</v>
          </cell>
        </row>
        <row r="249">
          <cell r="A249" t="str">
            <v>Codigo</v>
          </cell>
          <cell r="B249" t="str">
            <v>Descripción</v>
          </cell>
          <cell r="C249" t="str">
            <v>Marca</v>
          </cell>
          <cell r="D249" t="str">
            <v>Unidad</v>
          </cell>
          <cell r="E249" t="str">
            <v>Tarifa</v>
          </cell>
          <cell r="G249" t="str">
            <v>Rendimiento</v>
          </cell>
          <cell r="I249" t="str">
            <v>Vr. Unitario</v>
          </cell>
        </row>
        <row r="250">
          <cell r="A250" t="str">
            <v>EH-33</v>
          </cell>
          <cell r="B250" t="str">
            <v xml:space="preserve">HERRAMIENTA MENOR 5 %  DE LA MANO OBRA </v>
          </cell>
          <cell r="D250" t="str">
            <v xml:space="preserve">Global </v>
          </cell>
          <cell r="E250">
            <v>5096</v>
          </cell>
          <cell r="G250">
            <v>1</v>
          </cell>
          <cell r="I250">
            <v>5096</v>
          </cell>
        </row>
        <row r="251">
          <cell r="A251" t="str">
            <v>EH-22</v>
          </cell>
          <cell r="B251" t="str">
            <v>VIBRADOR A GASOLINA</v>
          </cell>
          <cell r="D251" t="str">
            <v>dd</v>
          </cell>
          <cell r="E251">
            <v>37540</v>
          </cell>
          <cell r="G251">
            <v>0.2</v>
          </cell>
          <cell r="I251">
            <v>7508</v>
          </cell>
        </row>
        <row r="253">
          <cell r="A253" t="str">
            <v>SUBTOTAL</v>
          </cell>
          <cell r="I253">
            <v>12604</v>
          </cell>
        </row>
        <row r="255">
          <cell r="A255" t="str">
            <v>2.  Materiales</v>
          </cell>
        </row>
        <row r="256">
          <cell r="A256" t="str">
            <v>Codigo</v>
          </cell>
          <cell r="B256" t="str">
            <v>Descripción</v>
          </cell>
          <cell r="D256" t="str">
            <v>Unidad</v>
          </cell>
          <cell r="E256" t="str">
            <v>Rendimiento</v>
          </cell>
          <cell r="F256" t="str">
            <v>Precio Unitario</v>
          </cell>
          <cell r="I256" t="str">
            <v>Vr Unitario</v>
          </cell>
        </row>
        <row r="258">
          <cell r="A258" t="str">
            <v>H09</v>
          </cell>
          <cell r="B258" t="str">
            <v>CONCRETO 3.500 Psi grava comun_Fabricado en obra con mezcladora</v>
          </cell>
          <cell r="D258" t="str">
            <v>M3</v>
          </cell>
          <cell r="E258">
            <v>1.05</v>
          </cell>
          <cell r="F258">
            <v>314603</v>
          </cell>
          <cell r="I258">
            <v>330333</v>
          </cell>
        </row>
        <row r="259">
          <cell r="A259" t="str">
            <v>G2</v>
          </cell>
          <cell r="B259" t="str">
            <v xml:space="preserve">GASOLINA CORRIENTE </v>
          </cell>
          <cell r="D259" t="str">
            <v xml:space="preserve">GALON </v>
          </cell>
          <cell r="E259">
            <v>0.4</v>
          </cell>
          <cell r="F259">
            <v>8700</v>
          </cell>
          <cell r="I259">
            <v>3480</v>
          </cell>
        </row>
        <row r="260">
          <cell r="A260" t="str">
            <v>P02</v>
          </cell>
          <cell r="B260" t="str">
            <v>FORMALETA ENTREPISOS CON PARAL CORTO de 1.50 a 2.50 m. (Por Metro Cuadrado).</v>
          </cell>
          <cell r="D260" t="str">
            <v>MS</v>
          </cell>
          <cell r="E260">
            <v>2</v>
          </cell>
          <cell r="F260">
            <v>5211</v>
          </cell>
          <cell r="I260">
            <v>10422</v>
          </cell>
        </row>
        <row r="261">
          <cell r="A261" t="str">
            <v>O15</v>
          </cell>
          <cell r="B261" t="str">
            <v>PUNTILLA CON CABEZA  VARIADA</v>
          </cell>
          <cell r="D261" t="str">
            <v>LB</v>
          </cell>
          <cell r="E261">
            <v>0.2</v>
          </cell>
          <cell r="F261">
            <v>2500</v>
          </cell>
          <cell r="I261">
            <v>500</v>
          </cell>
        </row>
        <row r="267">
          <cell r="A267" t="str">
            <v>SUBTOTAL</v>
          </cell>
          <cell r="I267">
            <v>344735</v>
          </cell>
        </row>
        <row r="269">
          <cell r="A269" t="str">
            <v>3. Transportes</v>
          </cell>
        </row>
        <row r="270">
          <cell r="A270" t="str">
            <v>Codigo</v>
          </cell>
          <cell r="B270" t="str">
            <v xml:space="preserve">Descripcion </v>
          </cell>
          <cell r="C270" t="str">
            <v>Vol. o Peso</v>
          </cell>
          <cell r="D270" t="str">
            <v>Unidad</v>
          </cell>
          <cell r="E270" t="str">
            <v>Distancia</v>
          </cell>
          <cell r="G270" t="str">
            <v>Tarifa</v>
          </cell>
          <cell r="I270" t="str">
            <v>Vr. Unitario</v>
          </cell>
        </row>
        <row r="272">
          <cell r="A272" t="str">
            <v>EH-44</v>
          </cell>
          <cell r="B272" t="str">
            <v>TRANSPORTE DE MATERIALES O EQUIPO</v>
          </cell>
          <cell r="D272" t="str">
            <v>Viaje</v>
          </cell>
          <cell r="E272">
            <v>0.03</v>
          </cell>
          <cell r="G272">
            <v>45000</v>
          </cell>
          <cell r="I272">
            <v>1350</v>
          </cell>
        </row>
        <row r="274">
          <cell r="A274" t="str">
            <v>SUBTOTAL</v>
          </cell>
          <cell r="I274">
            <v>1350</v>
          </cell>
        </row>
        <row r="276">
          <cell r="A276" t="str">
            <v>4. Mano de Obra</v>
          </cell>
        </row>
        <row r="277">
          <cell r="A277" t="str">
            <v>Codigo</v>
          </cell>
          <cell r="B277" t="str">
            <v>Trabajador</v>
          </cell>
          <cell r="C277" t="str">
            <v>Jornal</v>
          </cell>
          <cell r="D277" t="str">
            <v>Prestac.</v>
          </cell>
          <cell r="E277" t="str">
            <v>Jornal Total</v>
          </cell>
          <cell r="F277" t="str">
            <v>Rendimiento</v>
          </cell>
          <cell r="I277" t="str">
            <v>Vr. Unitario</v>
          </cell>
        </row>
        <row r="279">
          <cell r="A279" t="str">
            <v>MO-10</v>
          </cell>
          <cell r="B279" t="str">
            <v>CUADRILLA ESTRUCTURA Fc ( 2 OFICIALES+2 AYUDANTES)</v>
          </cell>
          <cell r="C279" t="str">
            <v>hc</v>
          </cell>
          <cell r="D279">
            <v>0.57999999999999996</v>
          </cell>
          <cell r="E279">
            <v>21500</v>
          </cell>
          <cell r="F279">
            <v>3</v>
          </cell>
          <cell r="I279">
            <v>101910</v>
          </cell>
        </row>
        <row r="282">
          <cell r="A282" t="str">
            <v>SUBTOTAL</v>
          </cell>
          <cell r="I282">
            <v>101910</v>
          </cell>
        </row>
        <row r="283">
          <cell r="A283" t="str">
            <v>TOTAL COSTO DIRECTO</v>
          </cell>
          <cell r="J283">
            <v>460599</v>
          </cell>
        </row>
        <row r="284">
          <cell r="A284" t="str">
            <v>AIU CONTRACTUAL</v>
          </cell>
          <cell r="C284">
            <v>0.25640000000000002</v>
          </cell>
          <cell r="H284" t="str">
            <v>TOTAL COSTO INDIRECTO</v>
          </cell>
          <cell r="I284">
            <v>118098</v>
          </cell>
        </row>
        <row r="285">
          <cell r="A285" t="str">
            <v xml:space="preserve">VALOR TOTAL ACTIVIDAD </v>
          </cell>
          <cell r="I285">
            <v>578697</v>
          </cell>
        </row>
        <row r="286">
          <cell r="A286" t="str">
            <v xml:space="preserve">VALOR RECURSOS NECESARIOS PARA LA EJECUCIÓN DE LA ACTIVIDAD </v>
          </cell>
          <cell r="I286">
            <v>3645791</v>
          </cell>
        </row>
        <row r="287">
          <cell r="A287" t="str">
            <v>Para constancia de lo anterior, se firma la presente acta bajo la responsabilidad expresa de los que intervienen en ella, de  conformidad  con las funciones  desempeñadas por cada uno de los mismos,  de acuerdo con el manual de interventoría, en _________</v>
          </cell>
        </row>
        <row r="290">
          <cell r="B290" t="str">
            <v>Firma:</v>
          </cell>
        </row>
        <row r="291">
          <cell r="B291" t="str">
            <v xml:space="preserve">Nombre: </v>
          </cell>
        </row>
        <row r="292">
          <cell r="B292" t="str">
            <v>REPRESENTATE LEGAL O DIRECTOR DE CONSULTORIA</v>
          </cell>
        </row>
        <row r="293">
          <cell r="A293" t="str">
            <v>C. OBSERVACIONES INTERVENTORIA (Campo de obligatorio diligenciamiento)</v>
          </cell>
        </row>
        <row r="299">
          <cell r="B299" t="str">
            <v>Firma:</v>
          </cell>
        </row>
        <row r="300">
          <cell r="B300" t="str">
            <v xml:space="preserve">Nombre: </v>
          </cell>
          <cell r="J300" t="str">
            <v>Original  - FONADE</v>
          </cell>
        </row>
        <row r="301">
          <cell r="B301" t="str">
            <v>REPRESENTANTE LEGAL Ó DIRECTOR DE INTERVENTORÍA</v>
          </cell>
          <cell r="J301" t="str">
            <v>Copias: Contratista, Interventor</v>
          </cell>
        </row>
        <row r="302">
          <cell r="A302" t="str">
            <v>Item</v>
          </cell>
          <cell r="B302" t="str">
            <v>Descripción</v>
          </cell>
          <cell r="G302" t="str">
            <v>Unidad</v>
          </cell>
          <cell r="I302" t="str">
            <v>Cantidad</v>
          </cell>
        </row>
        <row r="303">
          <cell r="A303" t="str">
            <v>02.02.03</v>
          </cell>
          <cell r="B303" t="str">
            <v>Vigas de cimentación en Hormigón de 24.5 Mpa, incluye formaleta donde se requiera.</v>
          </cell>
          <cell r="G303" t="str">
            <v>M³</v>
          </cell>
          <cell r="I303">
            <v>7.847999999999999</v>
          </cell>
          <cell r="K303">
            <v>477563</v>
          </cell>
        </row>
        <row r="305">
          <cell r="A305" t="str">
            <v>1.  Equipo</v>
          </cell>
        </row>
        <row r="306">
          <cell r="A306" t="str">
            <v>Codigo</v>
          </cell>
          <cell r="B306" t="str">
            <v>Descripción</v>
          </cell>
          <cell r="C306" t="str">
            <v>Marca</v>
          </cell>
          <cell r="D306" t="str">
            <v>Unidad</v>
          </cell>
          <cell r="E306" t="str">
            <v>Tarifa</v>
          </cell>
          <cell r="G306" t="str">
            <v>Rendimiento</v>
          </cell>
          <cell r="I306" t="str">
            <v>Vr. Unitario</v>
          </cell>
        </row>
        <row r="307">
          <cell r="A307" t="str">
            <v>EH-33</v>
          </cell>
          <cell r="B307" t="str">
            <v xml:space="preserve">HERRAMIENTA MENOR 5 %  DE LA MANO OBRA </v>
          </cell>
          <cell r="D307" t="str">
            <v xml:space="preserve">Global </v>
          </cell>
          <cell r="E307">
            <v>5096</v>
          </cell>
          <cell r="G307">
            <v>1</v>
          </cell>
          <cell r="I307">
            <v>5096</v>
          </cell>
        </row>
        <row r="308">
          <cell r="A308" t="str">
            <v>EH-22</v>
          </cell>
          <cell r="B308" t="str">
            <v>VIBRADOR A GASOLINA</v>
          </cell>
          <cell r="D308" t="str">
            <v>dd</v>
          </cell>
          <cell r="E308">
            <v>37540</v>
          </cell>
          <cell r="G308">
            <v>0.2</v>
          </cell>
          <cell r="I308">
            <v>7508</v>
          </cell>
        </row>
        <row r="310">
          <cell r="A310" t="str">
            <v>SUBTOTAL</v>
          </cell>
          <cell r="I310">
            <v>12604</v>
          </cell>
        </row>
        <row r="312">
          <cell r="A312" t="str">
            <v>2.  Materiales</v>
          </cell>
        </row>
        <row r="313">
          <cell r="A313" t="str">
            <v>Codigo</v>
          </cell>
          <cell r="B313" t="str">
            <v>Descripción</v>
          </cell>
          <cell r="D313" t="str">
            <v>Unidad</v>
          </cell>
          <cell r="E313" t="str">
            <v>Rendimiento</v>
          </cell>
          <cell r="F313" t="str">
            <v>Precio Unitario</v>
          </cell>
          <cell r="I313" t="str">
            <v>Vr Unitario</v>
          </cell>
        </row>
        <row r="315">
          <cell r="A315" t="str">
            <v>H09</v>
          </cell>
          <cell r="B315" t="str">
            <v>CONCRETO 3.500 Psi grava comun_Fabricado en obra con mezcladora</v>
          </cell>
          <cell r="D315" t="str">
            <v>m3</v>
          </cell>
          <cell r="E315">
            <v>1.07</v>
          </cell>
          <cell r="F315">
            <v>314603</v>
          </cell>
          <cell r="I315">
            <v>336625</v>
          </cell>
        </row>
        <row r="316">
          <cell r="A316" t="str">
            <v>G2</v>
          </cell>
          <cell r="B316" t="str">
            <v xml:space="preserve">GASOLINA CORRIENTE </v>
          </cell>
          <cell r="D316" t="str">
            <v xml:space="preserve">Galon </v>
          </cell>
          <cell r="E316">
            <v>0.4</v>
          </cell>
          <cell r="F316">
            <v>8700</v>
          </cell>
          <cell r="I316">
            <v>3480</v>
          </cell>
        </row>
        <row r="317">
          <cell r="A317" t="str">
            <v>P02</v>
          </cell>
          <cell r="B317" t="str">
            <v>FORMALETA ENTREPISOS CON PARAL CORTO de 1.50 a 2.50 m. (Por Metro Cuadrado).</v>
          </cell>
          <cell r="D317" t="str">
            <v>ms</v>
          </cell>
          <cell r="E317">
            <v>4</v>
          </cell>
          <cell r="F317">
            <v>5211</v>
          </cell>
          <cell r="I317">
            <v>20844</v>
          </cell>
        </row>
        <row r="318">
          <cell r="A318" t="str">
            <v>O15</v>
          </cell>
          <cell r="B318" t="str">
            <v>PUNTILLA CON CABEZA  VARIADA</v>
          </cell>
          <cell r="D318" t="str">
            <v>lb</v>
          </cell>
          <cell r="E318">
            <v>0.3</v>
          </cell>
          <cell r="F318">
            <v>2500</v>
          </cell>
          <cell r="I318">
            <v>750</v>
          </cell>
        </row>
        <row r="326">
          <cell r="A326" t="str">
            <v>SUBTOTAL</v>
          </cell>
          <cell r="I326">
            <v>361699</v>
          </cell>
        </row>
        <row r="328">
          <cell r="A328" t="str">
            <v>3. Transportes</v>
          </cell>
        </row>
        <row r="329">
          <cell r="A329" t="str">
            <v>Codigo</v>
          </cell>
          <cell r="B329" t="str">
            <v xml:space="preserve">Descripcion </v>
          </cell>
          <cell r="C329" t="str">
            <v>Vol. o Peso</v>
          </cell>
          <cell r="D329" t="str">
            <v>Unidad</v>
          </cell>
          <cell r="E329" t="str">
            <v>Distancia</v>
          </cell>
          <cell r="G329" t="str">
            <v>Tarifa</v>
          </cell>
          <cell r="I329" t="str">
            <v>Vr. Unitario</v>
          </cell>
        </row>
        <row r="331">
          <cell r="A331" t="str">
            <v>EH-44</v>
          </cell>
          <cell r="B331" t="str">
            <v>TRANSPORTE DE MATERIALES O EQUIPO</v>
          </cell>
          <cell r="D331" t="str">
            <v>Viaje</v>
          </cell>
          <cell r="E331">
            <v>0.03</v>
          </cell>
          <cell r="G331">
            <v>45000</v>
          </cell>
          <cell r="I331">
            <v>1350</v>
          </cell>
        </row>
        <row r="333">
          <cell r="A333" t="str">
            <v>SUBTOTAL</v>
          </cell>
          <cell r="I333">
            <v>1350</v>
          </cell>
        </row>
        <row r="335">
          <cell r="A335" t="str">
            <v>4. Mano de Obra</v>
          </cell>
        </row>
        <row r="336">
          <cell r="A336" t="str">
            <v>Codigo</v>
          </cell>
          <cell r="B336" t="str">
            <v>Trabajador</v>
          </cell>
          <cell r="C336" t="str">
            <v>Jornal</v>
          </cell>
          <cell r="D336" t="str">
            <v>Prestac.</v>
          </cell>
          <cell r="E336" t="str">
            <v>Jornal Total</v>
          </cell>
          <cell r="F336" t="str">
            <v>Rendimiento</v>
          </cell>
          <cell r="I336" t="str">
            <v>Vr. Unitario</v>
          </cell>
        </row>
        <row r="338">
          <cell r="A338" t="str">
            <v>MO-10</v>
          </cell>
          <cell r="B338" t="str">
            <v>CUADRILLA ESTRUCTURA Fc ( 2 OFICIALES+2 AYUDANTES)</v>
          </cell>
          <cell r="C338" t="str">
            <v>hc</v>
          </cell>
          <cell r="D338">
            <v>0.57999999999999996</v>
          </cell>
          <cell r="E338">
            <v>21500</v>
          </cell>
          <cell r="F338">
            <v>3</v>
          </cell>
          <cell r="I338">
            <v>101910</v>
          </cell>
        </row>
        <row r="341">
          <cell r="A341" t="str">
            <v>SUBTOTAL</v>
          </cell>
          <cell r="I341">
            <v>101910</v>
          </cell>
        </row>
        <row r="342">
          <cell r="A342" t="str">
            <v>TOTAL COSTO DIRECTO</v>
          </cell>
          <cell r="J342">
            <v>477563</v>
          </cell>
        </row>
        <row r="343">
          <cell r="A343" t="str">
            <v>AIU CONTRACTUAL</v>
          </cell>
          <cell r="C343">
            <v>0.25640000000000002</v>
          </cell>
          <cell r="H343" t="str">
            <v>TOTAL COSTO INDIRECTO</v>
          </cell>
          <cell r="I343">
            <v>122447</v>
          </cell>
        </row>
        <row r="344">
          <cell r="A344" t="str">
            <v xml:space="preserve">VALOR TOTAL ACTIVIDAD </v>
          </cell>
          <cell r="I344">
            <v>600010</v>
          </cell>
        </row>
        <row r="345">
          <cell r="A345" t="str">
            <v xml:space="preserve">VALOR RECURSOS NECESARIOS PARA LA EJECUCIÓN DE LA ACTIVIDAD </v>
          </cell>
          <cell r="I345">
            <v>4708878</v>
          </cell>
        </row>
        <row r="346">
          <cell r="A346" t="str">
            <v>Para constancia de lo anterior, se firma la presente acta bajo la responsabilidad expresa de los que intervienen en ella, de  conformidad  con las funciones  desempeñadas por cada uno de los mismos,  de acuerdo con el manual de interventoría, en _________</v>
          </cell>
        </row>
        <row r="349">
          <cell r="B349" t="str">
            <v>Firma:</v>
          </cell>
        </row>
        <row r="350">
          <cell r="B350" t="str">
            <v xml:space="preserve">Nombre: </v>
          </cell>
        </row>
        <row r="351">
          <cell r="B351" t="str">
            <v>REPRESENTATE LEGAL O DIRECTOR DE CONSULTORIA</v>
          </cell>
        </row>
        <row r="352">
          <cell r="A352" t="str">
            <v>C. OBSERVACIONES INTERVENTORIA (Campo de obligatorio diligenciamiento)</v>
          </cell>
        </row>
        <row r="358">
          <cell r="B358" t="str">
            <v>Firma:</v>
          </cell>
        </row>
        <row r="359">
          <cell r="B359" t="str">
            <v xml:space="preserve">Nombre: </v>
          </cell>
          <cell r="J359" t="str">
            <v>Original  - FONADE</v>
          </cell>
        </row>
        <row r="360">
          <cell r="B360" t="str">
            <v>REPRESENTANTE LEGAL Ó DIRECTOR DE INTERVENTORÍA</v>
          </cell>
          <cell r="J360" t="str">
            <v>Copias: Contratista, Interventor</v>
          </cell>
        </row>
        <row r="361">
          <cell r="A361" t="str">
            <v>Item</v>
          </cell>
          <cell r="B361" t="str">
            <v>Descripción</v>
          </cell>
          <cell r="G361" t="str">
            <v>Unidad</v>
          </cell>
          <cell r="I361" t="str">
            <v>Cantidad</v>
          </cell>
        </row>
        <row r="362">
          <cell r="A362" t="str">
            <v>02.03.01</v>
          </cell>
          <cell r="B362" t="str">
            <v>Acero 60.000 PSI para cimentación (Incluye alambre negro, figuración y trasiego).</v>
          </cell>
          <cell r="G362" t="str">
            <v>Kg</v>
          </cell>
          <cell r="I362">
            <v>990.08749999999998</v>
          </cell>
          <cell r="K362">
            <v>2869</v>
          </cell>
        </row>
        <row r="364">
          <cell r="A364" t="str">
            <v>1.  Equipo</v>
          </cell>
        </row>
        <row r="365">
          <cell r="A365" t="str">
            <v>Codigo</v>
          </cell>
          <cell r="B365" t="str">
            <v>Descripción</v>
          </cell>
          <cell r="C365" t="str">
            <v>Marca</v>
          </cell>
          <cell r="D365" t="str">
            <v>Unidad</v>
          </cell>
          <cell r="E365" t="str">
            <v>Tarifa</v>
          </cell>
          <cell r="G365" t="str">
            <v>Rendimiento</v>
          </cell>
          <cell r="I365" t="str">
            <v>Vr. Unitario</v>
          </cell>
        </row>
        <row r="366">
          <cell r="A366" t="str">
            <v>EH-33</v>
          </cell>
          <cell r="B366" t="str">
            <v xml:space="preserve">HERRAMIENTA MENOR 5 %  DE LA MANO OBRA </v>
          </cell>
          <cell r="D366" t="str">
            <v xml:space="preserve">Global </v>
          </cell>
          <cell r="E366">
            <v>15</v>
          </cell>
          <cell r="G366">
            <v>1</v>
          </cell>
          <cell r="I366">
            <v>15</v>
          </cell>
        </row>
        <row r="369">
          <cell r="A369" t="str">
            <v>SUBTOTAL</v>
          </cell>
          <cell r="I369">
            <v>15</v>
          </cell>
        </row>
        <row r="371">
          <cell r="A371" t="str">
            <v>2.  Materiales</v>
          </cell>
        </row>
        <row r="372">
          <cell r="A372" t="str">
            <v>Codigo</v>
          </cell>
          <cell r="B372" t="str">
            <v>Descripción</v>
          </cell>
          <cell r="D372" t="str">
            <v>Unidad</v>
          </cell>
          <cell r="E372" t="str">
            <v>Rendimiento</v>
          </cell>
          <cell r="F372" t="str">
            <v>Precio Unitario</v>
          </cell>
          <cell r="I372" t="str">
            <v>Vr Unitario</v>
          </cell>
        </row>
        <row r="374">
          <cell r="A374" t="str">
            <v>A01</v>
          </cell>
          <cell r="B374" t="str">
            <v>ACERO 60.000 PSI, Incluye figurada</v>
          </cell>
          <cell r="D374" t="str">
            <v>kg</v>
          </cell>
          <cell r="E374">
            <v>1.05</v>
          </cell>
          <cell r="F374">
            <v>2310</v>
          </cell>
          <cell r="I374">
            <v>2426</v>
          </cell>
        </row>
        <row r="375">
          <cell r="A375" t="str">
            <v>A11</v>
          </cell>
          <cell r="B375" t="str">
            <v>ALAMBRE NEGRO No. 18</v>
          </cell>
          <cell r="D375" t="str">
            <v>kg</v>
          </cell>
          <cell r="E375">
            <v>0.04</v>
          </cell>
          <cell r="F375">
            <v>3320</v>
          </cell>
          <cell r="I375">
            <v>133</v>
          </cell>
        </row>
        <row r="385">
          <cell r="A385" t="str">
            <v>SUBTOTAL</v>
          </cell>
          <cell r="I385">
            <v>2559</v>
          </cell>
        </row>
        <row r="387">
          <cell r="A387" t="str">
            <v>3. Transportes</v>
          </cell>
        </row>
        <row r="388">
          <cell r="A388" t="str">
            <v>Codigo</v>
          </cell>
          <cell r="B388" t="str">
            <v xml:space="preserve">Descripcion </v>
          </cell>
          <cell r="C388" t="str">
            <v>Vol. o Peso</v>
          </cell>
          <cell r="D388" t="str">
            <v>Unidad</v>
          </cell>
          <cell r="E388" t="str">
            <v>Distancia</v>
          </cell>
          <cell r="G388" t="str">
            <v>Tarifa</v>
          </cell>
          <cell r="I388" t="str">
            <v>Vr. Unitario</v>
          </cell>
        </row>
        <row r="392">
          <cell r="A392" t="str">
            <v>SUBTOTAL</v>
          </cell>
          <cell r="I392">
            <v>0</v>
          </cell>
        </row>
        <row r="394">
          <cell r="A394" t="str">
            <v>4. Mano de Obra</v>
          </cell>
        </row>
        <row r="395">
          <cell r="A395" t="str">
            <v>Codigo</v>
          </cell>
          <cell r="B395" t="str">
            <v>Trabajador</v>
          </cell>
          <cell r="C395" t="str">
            <v>Jornal</v>
          </cell>
          <cell r="D395" t="str">
            <v>Prestac.</v>
          </cell>
          <cell r="E395" t="str">
            <v>Jornal Total</v>
          </cell>
          <cell r="F395" t="str">
            <v>Rendimiento</v>
          </cell>
          <cell r="I395" t="str">
            <v>Vr. Unitario</v>
          </cell>
        </row>
        <row r="397">
          <cell r="A397" t="str">
            <v>MO-01</v>
          </cell>
          <cell r="B397" t="str">
            <v>CUADRILLA AB  ALBAÑIL (1 OFICIAL + 1 AYUDANTE)</v>
          </cell>
          <cell r="C397" t="str">
            <v>hc</v>
          </cell>
          <cell r="D397">
            <v>0.57999999999999996</v>
          </cell>
          <cell r="E397">
            <v>9350</v>
          </cell>
          <cell r="F397">
            <v>0.02</v>
          </cell>
          <cell r="I397">
            <v>295</v>
          </cell>
        </row>
        <row r="400">
          <cell r="A400" t="str">
            <v>SUBTOTAL</v>
          </cell>
          <cell r="I400">
            <v>295</v>
          </cell>
        </row>
        <row r="401">
          <cell r="A401" t="str">
            <v>TOTAL COSTO DIRECTO</v>
          </cell>
          <cell r="J401">
            <v>2869</v>
          </cell>
        </row>
        <row r="402">
          <cell r="A402" t="str">
            <v>AIU CONTRACTUAL</v>
          </cell>
          <cell r="C402">
            <v>0.25640000000000002</v>
          </cell>
          <cell r="H402" t="str">
            <v>TOTAL COSTO INDIRECTO</v>
          </cell>
          <cell r="I402">
            <v>736</v>
          </cell>
        </row>
        <row r="403">
          <cell r="A403" t="str">
            <v xml:space="preserve">VALOR TOTAL ACTIVIDAD </v>
          </cell>
          <cell r="I403">
            <v>3605</v>
          </cell>
        </row>
        <row r="404">
          <cell r="A404" t="str">
            <v xml:space="preserve">VALOR RECURSOS NECESARIOS PARA LA EJECUCIÓN DE LA ACTIVIDAD </v>
          </cell>
          <cell r="I404">
            <v>3569265</v>
          </cell>
        </row>
        <row r="405">
          <cell r="A405" t="str">
            <v>Para constancia de lo anterior, se firma la presente acta bajo la responsabilidad expresa de los que intervienen en ella, de  conformidad  con las funciones  desempeñadas por cada uno de los mismos,  de acuerdo con el manual de interventoría, en _________</v>
          </cell>
        </row>
        <row r="408">
          <cell r="B408" t="str">
            <v>Firma:</v>
          </cell>
        </row>
        <row r="409">
          <cell r="B409" t="str">
            <v xml:space="preserve">Nombre: </v>
          </cell>
        </row>
        <row r="410">
          <cell r="B410" t="str">
            <v>REPRESENTATE LEGAL O DIRECTOR DE CONSULTORIA</v>
          </cell>
        </row>
        <row r="411">
          <cell r="A411" t="str">
            <v>C. OBSERVACIONES INTERVENTORIA (Campo de obligatorio diligenciamiento)</v>
          </cell>
        </row>
        <row r="417">
          <cell r="B417" t="str">
            <v>Firma:</v>
          </cell>
        </row>
        <row r="418">
          <cell r="B418" t="str">
            <v xml:space="preserve">Nombre: </v>
          </cell>
          <cell r="J418" t="str">
            <v>Original  - FONADE</v>
          </cell>
        </row>
        <row r="419">
          <cell r="B419" t="str">
            <v>REPRESENTANTE LEGAL Ó DIRECTOR DE INTERVENTORÍA</v>
          </cell>
          <cell r="J419" t="str">
            <v>Copias: Contratista, Interventor</v>
          </cell>
        </row>
        <row r="420">
          <cell r="A420" t="str">
            <v>Item</v>
          </cell>
          <cell r="B420" t="str">
            <v>Descripción</v>
          </cell>
          <cell r="G420" t="str">
            <v>Unidad</v>
          </cell>
          <cell r="I420" t="str">
            <v>Cantidad</v>
          </cell>
        </row>
        <row r="421">
          <cell r="A421" t="str">
            <v>02.03.02</v>
          </cell>
          <cell r="B421" t="str">
            <v>Malla electrosoldada M-188  Φ 6.00 mm c/.15m en ambos sentidos (incluye alambre negro, colocación y traslapo).</v>
          </cell>
          <cell r="G421" t="str">
            <v>Kg</v>
          </cell>
          <cell r="I421">
            <v>456.76749999999998</v>
          </cell>
          <cell r="K421">
            <v>3263</v>
          </cell>
        </row>
        <row r="423">
          <cell r="A423" t="str">
            <v>1.  Equipo</v>
          </cell>
        </row>
        <row r="424">
          <cell r="A424" t="str">
            <v>Codigo</v>
          </cell>
          <cell r="B424" t="str">
            <v>Descripción</v>
          </cell>
          <cell r="C424" t="str">
            <v>Marca</v>
          </cell>
          <cell r="D424" t="str">
            <v>Unidad</v>
          </cell>
          <cell r="E424" t="str">
            <v>Tarifa</v>
          </cell>
          <cell r="G424" t="str">
            <v>Rendimiento</v>
          </cell>
          <cell r="I424" t="str">
            <v>Vr. Unitario</v>
          </cell>
        </row>
        <row r="425">
          <cell r="A425" t="str">
            <v>EH-33</v>
          </cell>
          <cell r="B425" t="str">
            <v xml:space="preserve">HERRAMIENTA MENOR 5 %  DE LA MANO OBRA </v>
          </cell>
          <cell r="D425" t="str">
            <v xml:space="preserve">Global </v>
          </cell>
          <cell r="E425">
            <v>15</v>
          </cell>
          <cell r="G425">
            <v>1</v>
          </cell>
          <cell r="I425">
            <v>15</v>
          </cell>
        </row>
        <row r="428">
          <cell r="A428" t="str">
            <v>SUBTOTAL</v>
          </cell>
          <cell r="I428">
            <v>15</v>
          </cell>
        </row>
        <row r="430">
          <cell r="A430" t="str">
            <v>2.  Materiales</v>
          </cell>
        </row>
        <row r="431">
          <cell r="A431" t="str">
            <v>Codigo</v>
          </cell>
          <cell r="B431" t="str">
            <v>Descripción</v>
          </cell>
          <cell r="D431" t="str">
            <v>Unidad</v>
          </cell>
          <cell r="E431" t="str">
            <v>Rendimiento</v>
          </cell>
          <cell r="F431" t="str">
            <v>Precio Unitario</v>
          </cell>
          <cell r="I431" t="str">
            <v>Vr Unitario</v>
          </cell>
        </row>
        <row r="433">
          <cell r="A433" t="str">
            <v>A16</v>
          </cell>
          <cell r="B433" t="str">
            <v>MALLA ELECTROSOLDADA M-378  Q-3 Φ 8.5 MM C/.15M EN AMBOS SENTIDOS</v>
          </cell>
          <cell r="D433" t="str">
            <v>kg</v>
          </cell>
          <cell r="E433">
            <v>1.03</v>
          </cell>
          <cell r="F433">
            <v>2650</v>
          </cell>
          <cell r="I433">
            <v>2730</v>
          </cell>
        </row>
        <row r="434">
          <cell r="A434" t="str">
            <v>A11</v>
          </cell>
          <cell r="B434" t="str">
            <v>ALAMBRE NEGRO No. 18</v>
          </cell>
          <cell r="D434" t="str">
            <v>kg</v>
          </cell>
          <cell r="E434">
            <v>0.04</v>
          </cell>
          <cell r="F434">
            <v>3320</v>
          </cell>
          <cell r="I434">
            <v>133</v>
          </cell>
        </row>
        <row r="444">
          <cell r="A444" t="str">
            <v>SUBTOTAL</v>
          </cell>
          <cell r="I444">
            <v>2863</v>
          </cell>
        </row>
        <row r="446">
          <cell r="A446" t="str">
            <v>3. Transportes</v>
          </cell>
        </row>
        <row r="447">
          <cell r="A447" t="str">
            <v>Codigo</v>
          </cell>
          <cell r="B447" t="str">
            <v xml:space="preserve">Descripcion </v>
          </cell>
          <cell r="C447" t="str">
            <v>Vol. o Peso</v>
          </cell>
          <cell r="D447" t="str">
            <v>Unidad</v>
          </cell>
          <cell r="E447" t="str">
            <v>Distancia</v>
          </cell>
          <cell r="G447" t="str">
            <v>Tarifa</v>
          </cell>
          <cell r="I447" t="str">
            <v>Vr. Unitario</v>
          </cell>
        </row>
        <row r="449">
          <cell r="A449" t="str">
            <v>EH-44</v>
          </cell>
          <cell r="B449" t="str">
            <v>TRANSPORTE DE MATERIALES O EQUIPO</v>
          </cell>
          <cell r="D449" t="str">
            <v>Viaje</v>
          </cell>
          <cell r="E449">
            <v>2E-3</v>
          </cell>
          <cell r="G449">
            <v>45000</v>
          </cell>
          <cell r="I449">
            <v>90</v>
          </cell>
        </row>
        <row r="451">
          <cell r="A451" t="str">
            <v>SUBTOTAL</v>
          </cell>
          <cell r="I451">
            <v>90</v>
          </cell>
        </row>
        <row r="453">
          <cell r="A453" t="str">
            <v>4. Mano de Obra</v>
          </cell>
        </row>
        <row r="454">
          <cell r="A454" t="str">
            <v>Codigo</v>
          </cell>
          <cell r="B454" t="str">
            <v>Trabajador</v>
          </cell>
          <cell r="C454" t="str">
            <v>Jornal</v>
          </cell>
          <cell r="D454" t="str">
            <v>Prestac.</v>
          </cell>
          <cell r="E454" t="str">
            <v>Jornal Total</v>
          </cell>
          <cell r="F454" t="str">
            <v>Rendimiento</v>
          </cell>
          <cell r="I454" t="str">
            <v>Vr. Unitario</v>
          </cell>
        </row>
        <row r="456">
          <cell r="A456" t="str">
            <v>MO-01</v>
          </cell>
          <cell r="B456" t="str">
            <v>CUADRILLA AB  ALBAÑIL (1 OFICIAL + 1 AYUDANTE)</v>
          </cell>
          <cell r="C456" t="str">
            <v>hc</v>
          </cell>
          <cell r="D456">
            <v>0.57999999999999996</v>
          </cell>
          <cell r="E456">
            <v>9350</v>
          </cell>
          <cell r="F456">
            <v>0.02</v>
          </cell>
          <cell r="I456">
            <v>295</v>
          </cell>
        </row>
        <row r="459">
          <cell r="A459" t="str">
            <v>SUBTOTAL</v>
          </cell>
          <cell r="I459">
            <v>295</v>
          </cell>
        </row>
        <row r="460">
          <cell r="A460" t="str">
            <v>TOTAL COSTO DIRECTO</v>
          </cell>
          <cell r="J460">
            <v>3263</v>
          </cell>
        </row>
        <row r="461">
          <cell r="A461" t="str">
            <v>AIU CONTRACTUAL</v>
          </cell>
          <cell r="C461">
            <v>0.25640000000000002</v>
          </cell>
          <cell r="H461" t="str">
            <v>TOTAL COSTO INDIRECTO</v>
          </cell>
          <cell r="I461">
            <v>837</v>
          </cell>
        </row>
        <row r="462">
          <cell r="A462" t="str">
            <v xml:space="preserve">VALOR TOTAL ACTIVIDAD </v>
          </cell>
          <cell r="I462">
            <v>4100</v>
          </cell>
        </row>
        <row r="463">
          <cell r="A463" t="str">
            <v xml:space="preserve">VALOR RECURSOS NECESARIOS PARA LA EJECUCIÓN DE LA ACTIVIDAD </v>
          </cell>
          <cell r="I463">
            <v>1872746.75</v>
          </cell>
        </row>
        <row r="464">
          <cell r="A464" t="str">
            <v>Para constancia de lo anterior, se firma la presente acta bajo la responsabilidad expresa de los que intervienen en ella, de  conformidad  con las funciones  desempeñadas por cada uno de los mismos,  de acuerdo con el manual de interventoría, en _________</v>
          </cell>
        </row>
        <row r="467">
          <cell r="B467" t="str">
            <v>Firma:</v>
          </cell>
        </row>
        <row r="468">
          <cell r="B468" t="str">
            <v xml:space="preserve">Nombre: </v>
          </cell>
        </row>
        <row r="469">
          <cell r="B469" t="str">
            <v>REPRESENTATE LEGAL O DIRECTOR DE CONSULTORIA</v>
          </cell>
        </row>
        <row r="470">
          <cell r="A470" t="str">
            <v>C. OBSERVACIONES INTERVENTORIA (Campo de obligatorio diligenciamiento)</v>
          </cell>
        </row>
        <row r="476">
          <cell r="B476" t="str">
            <v>Firma:</v>
          </cell>
        </row>
        <row r="477">
          <cell r="B477" t="str">
            <v xml:space="preserve">Nombre: </v>
          </cell>
          <cell r="J477" t="str">
            <v>Original  - FONADE</v>
          </cell>
        </row>
        <row r="478">
          <cell r="B478" t="str">
            <v>REPRESENTANTE LEGAL Ó DIRECTOR DE INTERVENTORÍA</v>
          </cell>
          <cell r="J478" t="str">
            <v>Copias: Contratista, Interventor</v>
          </cell>
        </row>
        <row r="479">
          <cell r="A479" t="str">
            <v>Item</v>
          </cell>
          <cell r="B479" t="str">
            <v>Descripción</v>
          </cell>
          <cell r="G479" t="str">
            <v>Unidad</v>
          </cell>
          <cell r="I479" t="str">
            <v>Cantidad</v>
          </cell>
        </row>
        <row r="480">
          <cell r="A480" t="str">
            <v>02.03.03</v>
          </cell>
          <cell r="B480" t="str">
            <v>Acero 60.000 PSI para estructura  (Incluye alambre negro, figuración y trasiego).</v>
          </cell>
          <cell r="G480" t="str">
            <v>Kg</v>
          </cell>
          <cell r="I480">
            <v>3011.7887500000002</v>
          </cell>
          <cell r="K480">
            <v>2869</v>
          </cell>
        </row>
        <row r="482">
          <cell r="A482" t="str">
            <v>1.  Equipo</v>
          </cell>
        </row>
        <row r="483">
          <cell r="A483" t="str">
            <v>Codigo</v>
          </cell>
          <cell r="B483" t="str">
            <v>Descripción</v>
          </cell>
          <cell r="C483" t="str">
            <v>Marca</v>
          </cell>
          <cell r="D483" t="str">
            <v>Unidad</v>
          </cell>
          <cell r="E483" t="str">
            <v>Tarifa</v>
          </cell>
          <cell r="G483" t="str">
            <v>Rendimiento</v>
          </cell>
          <cell r="I483" t="str">
            <v>Vr. Unitario</v>
          </cell>
        </row>
        <row r="484">
          <cell r="A484" t="str">
            <v>EH-33</v>
          </cell>
          <cell r="B484" t="str">
            <v xml:space="preserve">HERRAMIENTA MENOR 5 %  DE LA MANO OBRA </v>
          </cell>
          <cell r="D484" t="str">
            <v xml:space="preserve">Global </v>
          </cell>
          <cell r="E484">
            <v>15</v>
          </cell>
          <cell r="G484">
            <v>1</v>
          </cell>
          <cell r="I484">
            <v>15</v>
          </cell>
        </row>
        <row r="487">
          <cell r="A487" t="str">
            <v>SUBTOTAL</v>
          </cell>
          <cell r="I487">
            <v>15</v>
          </cell>
        </row>
        <row r="489">
          <cell r="A489" t="str">
            <v>2.  Materiales</v>
          </cell>
        </row>
        <row r="490">
          <cell r="A490" t="str">
            <v>Codigo</v>
          </cell>
          <cell r="B490" t="str">
            <v>Descripción</v>
          </cell>
          <cell r="D490" t="str">
            <v>Unidad</v>
          </cell>
          <cell r="E490" t="str">
            <v>Rendimiento</v>
          </cell>
          <cell r="F490" t="str">
            <v>Precio Unitario</v>
          </cell>
          <cell r="I490" t="str">
            <v>Vr Unitario</v>
          </cell>
        </row>
        <row r="492">
          <cell r="A492" t="str">
            <v>A01</v>
          </cell>
          <cell r="B492" t="str">
            <v>ACERO 60.000 PSI, Incluye figurada</v>
          </cell>
          <cell r="D492" t="str">
            <v>kg</v>
          </cell>
          <cell r="E492">
            <v>1.05</v>
          </cell>
          <cell r="F492">
            <v>2310</v>
          </cell>
          <cell r="I492">
            <v>2426</v>
          </cell>
        </row>
        <row r="493">
          <cell r="A493" t="str">
            <v>A11</v>
          </cell>
          <cell r="B493" t="str">
            <v>ALAMBRE NEGRO No. 18</v>
          </cell>
          <cell r="D493" t="str">
            <v>kg</v>
          </cell>
          <cell r="E493">
            <v>0.04</v>
          </cell>
          <cell r="F493">
            <v>3320</v>
          </cell>
          <cell r="I493">
            <v>133</v>
          </cell>
        </row>
        <row r="503">
          <cell r="A503" t="str">
            <v>SUBTOTAL</v>
          </cell>
          <cell r="I503">
            <v>2559</v>
          </cell>
        </row>
        <row r="505">
          <cell r="A505" t="str">
            <v>3. Transportes</v>
          </cell>
        </row>
        <row r="506">
          <cell r="A506" t="str">
            <v>Codigo</v>
          </cell>
          <cell r="B506" t="str">
            <v xml:space="preserve">Descripcion </v>
          </cell>
          <cell r="C506" t="str">
            <v>Vol. o Peso</v>
          </cell>
          <cell r="D506" t="str">
            <v>Unidad</v>
          </cell>
          <cell r="E506" t="str">
            <v>Distancia</v>
          </cell>
          <cell r="G506" t="str">
            <v>Tarifa</v>
          </cell>
          <cell r="I506" t="str">
            <v>Vr. Unitario</v>
          </cell>
        </row>
        <row r="510">
          <cell r="A510" t="str">
            <v>SUBTOTAL</v>
          </cell>
          <cell r="I510">
            <v>0</v>
          </cell>
        </row>
        <row r="512">
          <cell r="A512" t="str">
            <v>4. Mano de Obra</v>
          </cell>
        </row>
        <row r="513">
          <cell r="A513" t="str">
            <v>Codigo</v>
          </cell>
          <cell r="B513" t="str">
            <v>Trabajador</v>
          </cell>
          <cell r="C513" t="str">
            <v>Jornal</v>
          </cell>
          <cell r="D513" t="str">
            <v>Prestac.</v>
          </cell>
          <cell r="E513" t="str">
            <v>Jornal Total</v>
          </cell>
          <cell r="F513" t="str">
            <v>Rendimiento</v>
          </cell>
          <cell r="I513" t="str">
            <v>Vr. Unitario</v>
          </cell>
        </row>
        <row r="515">
          <cell r="A515" t="str">
            <v>MO-01</v>
          </cell>
          <cell r="B515" t="str">
            <v>CUADRILLA AB  ALBAÑIL (1 OFICIAL + 1 AYUDANTE)</v>
          </cell>
          <cell r="C515" t="str">
            <v>hc</v>
          </cell>
          <cell r="D515">
            <v>0.57999999999999996</v>
          </cell>
          <cell r="E515">
            <v>9350</v>
          </cell>
          <cell r="F515">
            <v>0.02</v>
          </cell>
          <cell r="I515">
            <v>295</v>
          </cell>
        </row>
        <row r="518">
          <cell r="A518" t="str">
            <v>SUBTOTAL</v>
          </cell>
          <cell r="I518">
            <v>295</v>
          </cell>
        </row>
        <row r="519">
          <cell r="A519" t="str">
            <v>TOTAL COSTO DIRECTO</v>
          </cell>
          <cell r="I519">
            <v>2869</v>
          </cell>
        </row>
        <row r="520">
          <cell r="A520" t="str">
            <v>AIU CONTRACTUAL</v>
          </cell>
          <cell r="C520">
            <v>0.25640000000000002</v>
          </cell>
          <cell r="H520" t="str">
            <v>TOTAL COSTO INDIRECTO</v>
          </cell>
          <cell r="I520">
            <v>736</v>
          </cell>
        </row>
        <row r="521">
          <cell r="A521" t="str">
            <v xml:space="preserve">VALOR TOTAL ACTIVIDAD </v>
          </cell>
          <cell r="I521">
            <v>3605</v>
          </cell>
        </row>
        <row r="522">
          <cell r="A522" t="str">
            <v xml:space="preserve">VALOR RECURSOS NECESARIOS PARA LA EJECUCIÓN DE LA ACTIVIDAD </v>
          </cell>
          <cell r="I522">
            <v>10857498</v>
          </cell>
        </row>
        <row r="523">
          <cell r="A523" t="str">
            <v>Para constancia de lo anterior, se firma la presente acta bajo la responsabilidad expresa de los que intervienen en ella, de  conformidad  con las funciones  desempeñadas por cada uno de los mismos,  de acuerdo con el manual de interventoría, en _________</v>
          </cell>
        </row>
        <row r="525">
          <cell r="B525" t="str">
            <v>Firma:</v>
          </cell>
        </row>
        <row r="526">
          <cell r="B526" t="str">
            <v xml:space="preserve">Nombre: </v>
          </cell>
        </row>
        <row r="527">
          <cell r="B527" t="str">
            <v>REPRESENTATE LEGAL O DIRECTOR DE CONSULTORIA</v>
          </cell>
        </row>
        <row r="528">
          <cell r="A528" t="str">
            <v>C. OBSERVACIONES INTERVENTORIA (Campo de obligatorio diligenciamiento)</v>
          </cell>
        </row>
        <row r="534">
          <cell r="B534" t="str">
            <v>Firma:</v>
          </cell>
        </row>
        <row r="535">
          <cell r="B535" t="str">
            <v xml:space="preserve">Nombre: </v>
          </cell>
          <cell r="J535" t="str">
            <v>Original  - FONADE</v>
          </cell>
        </row>
        <row r="536">
          <cell r="B536" t="str">
            <v>REPRESENTANTE LEGAL Ó DIRECTOR DE INTERVENTORÍA</v>
          </cell>
          <cell r="J536" t="str">
            <v>Copias: Contratista, Interventor</v>
          </cell>
        </row>
        <row r="537">
          <cell r="A537" t="str">
            <v>Item</v>
          </cell>
          <cell r="B537" t="str">
            <v>Descripción</v>
          </cell>
          <cell r="G537" t="str">
            <v>Unidad</v>
          </cell>
          <cell r="I537" t="str">
            <v>Cantidad</v>
          </cell>
        </row>
        <row r="538">
          <cell r="A538" t="str">
            <v>03.01.01</v>
          </cell>
          <cell r="B538" t="str">
            <v>Columnas en hormigón 28 Mpa de secciones variables a la vista, Incluye boceles.</v>
          </cell>
          <cell r="G538" t="str">
            <v>M³</v>
          </cell>
          <cell r="I538">
            <v>5.04</v>
          </cell>
          <cell r="K538">
            <v>641837</v>
          </cell>
        </row>
        <row r="540">
          <cell r="A540" t="str">
            <v>1.  Equipo</v>
          </cell>
        </row>
        <row r="541">
          <cell r="A541" t="str">
            <v>Codigo</v>
          </cell>
          <cell r="B541" t="str">
            <v>Descripción</v>
          </cell>
          <cell r="C541" t="str">
            <v>Marca</v>
          </cell>
          <cell r="D541" t="str">
            <v>Unidad</v>
          </cell>
          <cell r="E541" t="str">
            <v>Tarifa</v>
          </cell>
          <cell r="G541" t="str">
            <v>Rendimiento</v>
          </cell>
          <cell r="I541" t="str">
            <v>Vr. Unitario</v>
          </cell>
        </row>
        <row r="542">
          <cell r="A542" t="str">
            <v>EH-33</v>
          </cell>
          <cell r="B542" t="str">
            <v xml:space="preserve">HERRAMIENTA MENOR 5 %  DE LA MANO OBRA </v>
          </cell>
          <cell r="D542" t="str">
            <v xml:space="preserve">Global </v>
          </cell>
          <cell r="E542">
            <v>7387</v>
          </cell>
          <cell r="G542">
            <v>1</v>
          </cell>
          <cell r="I542">
            <v>7387</v>
          </cell>
        </row>
        <row r="543">
          <cell r="A543" t="str">
            <v>EH-22</v>
          </cell>
          <cell r="B543" t="str">
            <v>VIBRADOR A GASOLINA</v>
          </cell>
          <cell r="D543" t="str">
            <v>dd</v>
          </cell>
          <cell r="E543">
            <v>37540</v>
          </cell>
          <cell r="G543">
            <v>0.05</v>
          </cell>
          <cell r="I543">
            <v>1877</v>
          </cell>
        </row>
        <row r="544">
          <cell r="A544" t="str">
            <v>EH-01</v>
          </cell>
          <cell r="B544" t="str">
            <v>ANDAMIO METALICO TUBULAR (Sección de 2 marcos de 1.50*1.50 m.con 2 crucetas de 2.30 m.)</v>
          </cell>
          <cell r="D544" t="str">
            <v>sm</v>
          </cell>
          <cell r="E544">
            <v>5244</v>
          </cell>
          <cell r="G544">
            <v>0.02</v>
          </cell>
          <cell r="I544">
            <v>105</v>
          </cell>
        </row>
        <row r="545">
          <cell r="A545" t="str">
            <v>SUBTOTAL</v>
          </cell>
          <cell r="I545">
            <v>9369</v>
          </cell>
        </row>
        <row r="547">
          <cell r="A547" t="str">
            <v>2.  Materiales</v>
          </cell>
        </row>
        <row r="548">
          <cell r="A548" t="str">
            <v>Codigo</v>
          </cell>
          <cell r="B548" t="str">
            <v>Descripción</v>
          </cell>
          <cell r="D548" t="str">
            <v>Unidad</v>
          </cell>
          <cell r="E548" t="str">
            <v>Rendimiento</v>
          </cell>
          <cell r="F548" t="str">
            <v>Precio Unitario</v>
          </cell>
          <cell r="I548" t="str">
            <v>Vr Unitario</v>
          </cell>
        </row>
        <row r="550">
          <cell r="A550" t="str">
            <v>H15</v>
          </cell>
          <cell r="B550" t="str">
            <v xml:space="preserve">CONCRETO 4.000 psi en gravilla fina Fabricado en obra con mezcladora </v>
          </cell>
          <cell r="D550" t="str">
            <v>m3</v>
          </cell>
          <cell r="E550">
            <v>1.05</v>
          </cell>
          <cell r="F550">
            <v>337011</v>
          </cell>
          <cell r="I550">
            <v>353862</v>
          </cell>
        </row>
        <row r="551">
          <cell r="A551" t="str">
            <v>G2</v>
          </cell>
          <cell r="B551" t="str">
            <v xml:space="preserve">GASOLINA CORRIENTE </v>
          </cell>
          <cell r="D551" t="str">
            <v xml:space="preserve">Galon </v>
          </cell>
          <cell r="E551">
            <v>0.1</v>
          </cell>
          <cell r="F551">
            <v>8700</v>
          </cell>
          <cell r="I551">
            <v>870</v>
          </cell>
        </row>
        <row r="552">
          <cell r="A552" t="str">
            <v>P19</v>
          </cell>
          <cell r="B552" t="str">
            <v xml:space="preserve">FORMALETA TABLEMAC 18MM SUPER T O EQUIVALENTE PARA CONCRETOS A LA VISTA CON ESTRUCTURA </v>
          </cell>
          <cell r="D552" t="str">
            <v>m2</v>
          </cell>
          <cell r="E552">
            <v>3.5</v>
          </cell>
          <cell r="F552">
            <v>35000</v>
          </cell>
          <cell r="I552">
            <v>122500</v>
          </cell>
        </row>
        <row r="553">
          <cell r="A553" t="str">
            <v>EH-47</v>
          </cell>
          <cell r="B553" t="str">
            <v>PARAL LARGO: Uso desde 2,00m hasta 3,50 m.</v>
          </cell>
          <cell r="D553" t="str">
            <v>dd</v>
          </cell>
          <cell r="E553">
            <v>4</v>
          </cell>
          <cell r="F553">
            <v>110</v>
          </cell>
          <cell r="I553">
            <v>440</v>
          </cell>
        </row>
        <row r="554">
          <cell r="A554" t="str">
            <v>O15</v>
          </cell>
          <cell r="B554" t="str">
            <v>PUNTILLA CON CABEZA  VARIADA</v>
          </cell>
          <cell r="D554" t="str">
            <v>lb</v>
          </cell>
          <cell r="E554">
            <v>0.1</v>
          </cell>
          <cell r="F554">
            <v>2500</v>
          </cell>
          <cell r="I554">
            <v>250</v>
          </cell>
        </row>
        <row r="555">
          <cell r="A555" t="str">
            <v>G1</v>
          </cell>
          <cell r="B555" t="str">
            <v xml:space="preserve">ACPM para formaleta          </v>
          </cell>
          <cell r="D555" t="str">
            <v xml:space="preserve">galon </v>
          </cell>
          <cell r="E555">
            <v>0.02</v>
          </cell>
          <cell r="F555">
            <v>8300</v>
          </cell>
          <cell r="I555">
            <v>166</v>
          </cell>
        </row>
        <row r="556">
          <cell r="A556" t="str">
            <v>W39</v>
          </cell>
          <cell r="B556" t="str">
            <v>BOCEL EN MADERA ORDINARIA X 2,90mx 2 Usos</v>
          </cell>
          <cell r="D556" t="str">
            <v>und</v>
          </cell>
          <cell r="E556">
            <v>2</v>
          </cell>
          <cell r="F556">
            <v>3100</v>
          </cell>
          <cell r="I556">
            <v>6200</v>
          </cell>
        </row>
        <row r="561">
          <cell r="A561" t="str">
            <v>SUBTOTAL</v>
          </cell>
          <cell r="I561">
            <v>484288</v>
          </cell>
        </row>
        <row r="563">
          <cell r="A563" t="str">
            <v>3. Transportes</v>
          </cell>
        </row>
        <row r="564">
          <cell r="A564" t="str">
            <v>Codigo</v>
          </cell>
          <cell r="B564" t="str">
            <v xml:space="preserve">Descripcion </v>
          </cell>
          <cell r="C564" t="str">
            <v>Vol. o Peso</v>
          </cell>
          <cell r="D564" t="str">
            <v>Unidad</v>
          </cell>
          <cell r="E564" t="str">
            <v>Distancia</v>
          </cell>
          <cell r="G564" t="str">
            <v>Tarifa</v>
          </cell>
          <cell r="I564" t="str">
            <v>Vr. Unitario</v>
          </cell>
        </row>
        <row r="566">
          <cell r="A566" t="str">
            <v>EH-44</v>
          </cell>
          <cell r="B566" t="str">
            <v>TRANSPORTE DE MATERIALES O EQUIPO</v>
          </cell>
          <cell r="D566" t="str">
            <v>Viaje</v>
          </cell>
          <cell r="E566">
            <v>0.01</v>
          </cell>
          <cell r="G566">
            <v>45000</v>
          </cell>
          <cell r="I566">
            <v>450</v>
          </cell>
        </row>
        <row r="568">
          <cell r="A568" t="str">
            <v>SUBTOTAL</v>
          </cell>
          <cell r="I568">
            <v>450</v>
          </cell>
        </row>
        <row r="570">
          <cell r="A570" t="str">
            <v>4. Mano de Obra</v>
          </cell>
        </row>
        <row r="571">
          <cell r="A571" t="str">
            <v>Codigo</v>
          </cell>
          <cell r="B571" t="str">
            <v>Trabajador</v>
          </cell>
          <cell r="C571" t="str">
            <v>Jornal</v>
          </cell>
          <cell r="D571" t="str">
            <v>Prestac.</v>
          </cell>
          <cell r="E571" t="str">
            <v>Jornal Total</v>
          </cell>
          <cell r="F571" t="str">
            <v>Rendimiento</v>
          </cell>
          <cell r="I571" t="str">
            <v>Vr. Unitario</v>
          </cell>
        </row>
        <row r="573">
          <cell r="A573" t="str">
            <v>MO-01</v>
          </cell>
          <cell r="B573" t="str">
            <v>CUADRILLA AB  ALBAÑIL (1 OFICIAL + 1 AYUDANTE)</v>
          </cell>
          <cell r="C573" t="str">
            <v>hc</v>
          </cell>
          <cell r="D573">
            <v>0.57999999999999996</v>
          </cell>
          <cell r="E573">
            <v>9350</v>
          </cell>
          <cell r="F573">
            <v>10</v>
          </cell>
          <cell r="I573">
            <v>147730</v>
          </cell>
        </row>
        <row r="576">
          <cell r="A576" t="str">
            <v>SUBTOTAL</v>
          </cell>
          <cell r="I576">
            <v>147730</v>
          </cell>
        </row>
        <row r="577">
          <cell r="A577" t="str">
            <v>TOTAL COSTO DIRECTO</v>
          </cell>
          <cell r="J577">
            <v>641837</v>
          </cell>
        </row>
        <row r="578">
          <cell r="A578" t="str">
            <v>AIU CONTRACTUAL</v>
          </cell>
          <cell r="C578">
            <v>0.25640000000000002</v>
          </cell>
          <cell r="H578" t="str">
            <v>TOTAL COSTO INDIRECTO</v>
          </cell>
          <cell r="I578">
            <v>164567</v>
          </cell>
        </row>
        <row r="579">
          <cell r="A579" t="str">
            <v xml:space="preserve">VALOR TOTAL ACTIVIDAD </v>
          </cell>
          <cell r="I579">
            <v>806404</v>
          </cell>
        </row>
        <row r="580">
          <cell r="A580" t="str">
            <v xml:space="preserve">VALOR RECURSOS NECESARIOS PARA LA EJECUCIÓN DE LA ACTIVIDAD </v>
          </cell>
          <cell r="I580">
            <v>4064276</v>
          </cell>
        </row>
        <row r="581">
          <cell r="A581" t="str">
            <v>Para constancia de lo anterior, se firma la presente acta bajo la responsabilidad expresa de los que intervienen en ella, de  conformidad  con las funciones  desempeñadas por cada uno de los mismos,  de acuerdo con el manual de interventoría, en _________</v>
          </cell>
        </row>
        <row r="584">
          <cell r="B584" t="str">
            <v>Firma:</v>
          </cell>
        </row>
        <row r="585">
          <cell r="B585" t="str">
            <v xml:space="preserve">Nombre: </v>
          </cell>
        </row>
        <row r="586">
          <cell r="B586" t="str">
            <v>REPRESENTATE LEGAL O DIRECTOR DE CONSULTORIA</v>
          </cell>
        </row>
        <row r="588">
          <cell r="A588" t="str">
            <v>C. OBSERVACIONES INTERVENTORIA (Campo de obligatorio diligenciamiento)</v>
          </cell>
        </row>
        <row r="594">
          <cell r="B594" t="str">
            <v>Firma:</v>
          </cell>
        </row>
        <row r="595">
          <cell r="B595" t="str">
            <v xml:space="preserve">Nombre: </v>
          </cell>
          <cell r="J595" t="str">
            <v>Original  - FONADE</v>
          </cell>
        </row>
        <row r="596">
          <cell r="B596" t="str">
            <v>REPRESENTANTE LEGAL Ó DIRECTOR DE INTERVENTORÍA</v>
          </cell>
          <cell r="J596" t="str">
            <v>Copias: Contratista, Interventor</v>
          </cell>
        </row>
        <row r="597">
          <cell r="A597" t="str">
            <v>Item</v>
          </cell>
          <cell r="B597" t="str">
            <v>Descripción</v>
          </cell>
          <cell r="G597" t="str">
            <v>Unidad</v>
          </cell>
          <cell r="I597" t="str">
            <v>Cantidad</v>
          </cell>
        </row>
        <row r="598">
          <cell r="A598" t="str">
            <v>03.01.02</v>
          </cell>
          <cell r="B598" t="str">
            <v>Vigas Aéreas en Hormigón de 21 Mpa a la vista, Incluye boceles y formaleta según diseño.</v>
          </cell>
          <cell r="G598" t="str">
            <v>M³</v>
          </cell>
          <cell r="I598">
            <v>11.156000000000001</v>
          </cell>
          <cell r="K598">
            <v>602860</v>
          </cell>
        </row>
        <row r="600">
          <cell r="A600" t="str">
            <v>1.  Equipo</v>
          </cell>
        </row>
        <row r="601">
          <cell r="A601" t="str">
            <v>Codigo</v>
          </cell>
          <cell r="B601" t="str">
            <v>Descripción</v>
          </cell>
          <cell r="C601" t="str">
            <v>Marca</v>
          </cell>
          <cell r="D601" t="str">
            <v>Unidad</v>
          </cell>
          <cell r="E601" t="str">
            <v>Tarifa</v>
          </cell>
          <cell r="G601" t="str">
            <v>Rendimiento</v>
          </cell>
          <cell r="I601" t="str">
            <v>Vr. Unitario</v>
          </cell>
        </row>
        <row r="602">
          <cell r="A602" t="str">
            <v>EH-33</v>
          </cell>
          <cell r="B602" t="str">
            <v xml:space="preserve">HERRAMIENTA MENOR 5 %  DE LA MANO OBRA </v>
          </cell>
          <cell r="D602" t="str">
            <v xml:space="preserve">GLOBAL </v>
          </cell>
          <cell r="E602">
            <v>7387</v>
          </cell>
          <cell r="G602">
            <v>1</v>
          </cell>
          <cell r="I602">
            <v>7387</v>
          </cell>
        </row>
        <row r="603">
          <cell r="A603" t="str">
            <v>EH-22</v>
          </cell>
          <cell r="B603" t="str">
            <v>VIBRADOR A GASOLINA</v>
          </cell>
          <cell r="D603" t="str">
            <v>DD</v>
          </cell>
          <cell r="E603">
            <v>37540</v>
          </cell>
          <cell r="G603">
            <v>0.05</v>
          </cell>
          <cell r="I603">
            <v>1877</v>
          </cell>
        </row>
        <row r="604">
          <cell r="A604" t="str">
            <v>EH-47</v>
          </cell>
          <cell r="B604" t="str">
            <v>PARAL LARGO: Uso desde 2,00m hasta 3,50 m.</v>
          </cell>
          <cell r="D604" t="str">
            <v>DD</v>
          </cell>
          <cell r="E604">
            <v>110</v>
          </cell>
          <cell r="G604">
            <v>4</v>
          </cell>
          <cell r="I604">
            <v>440</v>
          </cell>
        </row>
        <row r="605">
          <cell r="A605" t="str">
            <v>EH-01</v>
          </cell>
          <cell r="B605" t="str">
            <v>ANDAMIO METALICO TUBULAR (Sección de 2 marcos de 1.50*1.50 m.con 2 crucetas de 2.30 m.)</v>
          </cell>
          <cell r="D605" t="str">
            <v>SM</v>
          </cell>
          <cell r="E605">
            <v>5244</v>
          </cell>
          <cell r="G605">
            <v>0.02</v>
          </cell>
          <cell r="I605">
            <v>105</v>
          </cell>
        </row>
        <row r="606">
          <cell r="A606" t="str">
            <v>SUBTOTAL</v>
          </cell>
          <cell r="I606">
            <v>9809</v>
          </cell>
        </row>
        <row r="608">
          <cell r="A608" t="str">
            <v>2.  Materiales</v>
          </cell>
        </row>
        <row r="609">
          <cell r="A609" t="str">
            <v>Codigo</v>
          </cell>
          <cell r="B609" t="str">
            <v>Descripción</v>
          </cell>
          <cell r="D609" t="str">
            <v>Unidad</v>
          </cell>
          <cell r="E609" t="str">
            <v>Rendimiento</v>
          </cell>
          <cell r="F609" t="str">
            <v>Precio Unitario</v>
          </cell>
          <cell r="I609" t="str">
            <v>Vr Unitario</v>
          </cell>
        </row>
        <row r="611">
          <cell r="A611" t="str">
            <v>H04</v>
          </cell>
          <cell r="B611" t="str">
            <v>CONCRETO 3.000 psi Fabricado en obra con mezcladora</v>
          </cell>
          <cell r="D611" t="str">
            <v>M3</v>
          </cell>
          <cell r="E611">
            <v>1.05</v>
          </cell>
          <cell r="F611">
            <v>299890</v>
          </cell>
          <cell r="I611">
            <v>314885</v>
          </cell>
        </row>
        <row r="612">
          <cell r="A612" t="str">
            <v>G2</v>
          </cell>
          <cell r="B612" t="str">
            <v xml:space="preserve">GASOLINA CORRIENTE </v>
          </cell>
          <cell r="D612" t="str">
            <v xml:space="preserve">GALON </v>
          </cell>
          <cell r="E612">
            <v>0.1</v>
          </cell>
          <cell r="F612">
            <v>8700</v>
          </cell>
          <cell r="I612">
            <v>870</v>
          </cell>
        </row>
        <row r="613">
          <cell r="A613" t="str">
            <v>P19</v>
          </cell>
          <cell r="B613" t="str">
            <v xml:space="preserve">FORMALETA TABLEMAC 18MM SUPER T O EQUIVALENTE PARA CONCRETOS A LA VISTA CON ESTRUCTURA </v>
          </cell>
          <cell r="D613" t="str">
            <v>M2</v>
          </cell>
          <cell r="E613">
            <v>3.5</v>
          </cell>
          <cell r="F613">
            <v>35000</v>
          </cell>
          <cell r="I613">
            <v>122500</v>
          </cell>
        </row>
        <row r="614">
          <cell r="A614" t="str">
            <v>O15</v>
          </cell>
          <cell r="B614" t="str">
            <v>PUNTILLA CON CABEZA  VARIADA</v>
          </cell>
          <cell r="D614" t="str">
            <v>LB</v>
          </cell>
          <cell r="E614">
            <v>0.1</v>
          </cell>
          <cell r="F614">
            <v>2500</v>
          </cell>
          <cell r="I614">
            <v>250</v>
          </cell>
        </row>
        <row r="615">
          <cell r="A615" t="str">
            <v>G1</v>
          </cell>
          <cell r="B615" t="str">
            <v xml:space="preserve">ACPM para formaleta          </v>
          </cell>
          <cell r="D615" t="str">
            <v xml:space="preserve">GALON </v>
          </cell>
          <cell r="E615">
            <v>0.02</v>
          </cell>
          <cell r="F615">
            <v>8300</v>
          </cell>
          <cell r="I615">
            <v>166</v>
          </cell>
        </row>
        <row r="616">
          <cell r="A616" t="str">
            <v>W39</v>
          </cell>
          <cell r="B616" t="str">
            <v>BOCEL EN MADERA ORDINARIA X 2,90mx 2 Usos</v>
          </cell>
          <cell r="D616" t="str">
            <v>UND</v>
          </cell>
          <cell r="E616">
            <v>2</v>
          </cell>
          <cell r="F616">
            <v>3100</v>
          </cell>
          <cell r="I616">
            <v>6200</v>
          </cell>
        </row>
        <row r="622">
          <cell r="A622" t="str">
            <v>SUBTOTAL</v>
          </cell>
          <cell r="I622">
            <v>444871</v>
          </cell>
        </row>
        <row r="624">
          <cell r="A624" t="str">
            <v>3. Transportes</v>
          </cell>
        </row>
        <row r="625">
          <cell r="A625" t="str">
            <v>Codigo</v>
          </cell>
          <cell r="B625" t="str">
            <v xml:space="preserve">Descripcion </v>
          </cell>
          <cell r="C625" t="str">
            <v>Vol. o Peso</v>
          </cell>
          <cell r="D625" t="str">
            <v>Unidad</v>
          </cell>
          <cell r="E625" t="str">
            <v>Distancia</v>
          </cell>
          <cell r="G625" t="str">
            <v>Tarifa</v>
          </cell>
          <cell r="I625" t="str">
            <v>Vr. Unitario</v>
          </cell>
        </row>
        <row r="627">
          <cell r="A627" t="str">
            <v>EH-44</v>
          </cell>
          <cell r="B627" t="str">
            <v>TRANSPORTE DE MATERIALES O EQUIPO</v>
          </cell>
          <cell r="D627" t="str">
            <v>Viaje</v>
          </cell>
          <cell r="E627">
            <v>0.01</v>
          </cell>
          <cell r="G627">
            <v>45000</v>
          </cell>
          <cell r="I627">
            <v>450</v>
          </cell>
        </row>
        <row r="629">
          <cell r="A629" t="str">
            <v>SUBTOTAL</v>
          </cell>
          <cell r="I629">
            <v>450</v>
          </cell>
        </row>
        <row r="631">
          <cell r="A631" t="str">
            <v>4. Mano de Obra</v>
          </cell>
        </row>
        <row r="632">
          <cell r="A632" t="str">
            <v>Codigo</v>
          </cell>
          <cell r="B632" t="str">
            <v>Trabajador</v>
          </cell>
          <cell r="C632" t="str">
            <v>Jornal</v>
          </cell>
          <cell r="D632" t="str">
            <v>Prestac.</v>
          </cell>
          <cell r="E632" t="str">
            <v>Jornal Total</v>
          </cell>
          <cell r="F632" t="str">
            <v>Rendimiento</v>
          </cell>
          <cell r="I632" t="str">
            <v>Vr. Unitario</v>
          </cell>
        </row>
        <row r="634">
          <cell r="A634" t="str">
            <v>MO-01</v>
          </cell>
          <cell r="B634" t="str">
            <v>CUADRILLA AB  ALBAÑIL (1 OFICIAL + 1 AYUDANTE)</v>
          </cell>
          <cell r="C634" t="str">
            <v>hc</v>
          </cell>
          <cell r="D634">
            <v>0.57999999999999996</v>
          </cell>
          <cell r="E634">
            <v>9350</v>
          </cell>
          <cell r="F634">
            <v>10</v>
          </cell>
          <cell r="I634">
            <v>147730</v>
          </cell>
        </row>
        <row r="637">
          <cell r="A637" t="str">
            <v>SUBTOTAL</v>
          </cell>
          <cell r="I637">
            <v>147730</v>
          </cell>
        </row>
        <row r="638">
          <cell r="A638" t="str">
            <v>TOTAL COSTO DIRECTO</v>
          </cell>
          <cell r="J638">
            <v>602860</v>
          </cell>
        </row>
        <row r="639">
          <cell r="A639" t="str">
            <v>AIU CONTRACTUAL</v>
          </cell>
          <cell r="C639">
            <v>0.25640000000000002</v>
          </cell>
          <cell r="H639" t="str">
            <v>TOTAL COSTO INDIRECTO</v>
          </cell>
          <cell r="I639">
            <v>154573</v>
          </cell>
        </row>
        <row r="640">
          <cell r="A640" t="str">
            <v xml:space="preserve">VALOR TOTAL ACTIVIDAD </v>
          </cell>
          <cell r="I640">
            <v>757433</v>
          </cell>
        </row>
        <row r="641">
          <cell r="A641" t="str">
            <v xml:space="preserve">VALOR RECURSOS NECESARIOS PARA LA EJECUCIÓN DE LA ACTIVIDAD </v>
          </cell>
          <cell r="I641">
            <v>8449923</v>
          </cell>
        </row>
        <row r="642">
          <cell r="A642" t="str">
            <v>Para constancia de lo anterior, se firma la presente acta bajo la responsabilidad expresa de los que intervienen en ella, de  conformidad  con las funciones  desempeñadas por cada uno de los mismos,  de acuerdo con el manual de interventoría, en _________</v>
          </cell>
        </row>
        <row r="645">
          <cell r="B645" t="str">
            <v>Firma:</v>
          </cell>
        </row>
        <row r="646">
          <cell r="B646" t="str">
            <v xml:space="preserve">Nombre: </v>
          </cell>
        </row>
        <row r="647">
          <cell r="B647" t="str">
            <v>REPRESENTATE LEGAL O DIRECTOR DE CONSULTORIA</v>
          </cell>
        </row>
        <row r="648">
          <cell r="A648" t="str">
            <v>C. OBSERVACIONES INTERVENTORIA (Campo de obligatorio diligenciamiento)</v>
          </cell>
        </row>
        <row r="653">
          <cell r="B653" t="str">
            <v>Firma:</v>
          </cell>
        </row>
        <row r="654">
          <cell r="B654" t="str">
            <v xml:space="preserve">Nombre: </v>
          </cell>
          <cell r="J654" t="str">
            <v>Original  - FONADE</v>
          </cell>
        </row>
        <row r="655">
          <cell r="B655" t="str">
            <v>REPRESENTANTE LEGAL Ó DIRECTOR DE INTERVENTORÍA</v>
          </cell>
          <cell r="J655" t="str">
            <v>Copias: Contratista, Interventor</v>
          </cell>
        </row>
        <row r="656">
          <cell r="A656" t="str">
            <v>Item</v>
          </cell>
          <cell r="B656" t="str">
            <v>Descripción</v>
          </cell>
          <cell r="G656" t="str">
            <v>Unidad</v>
          </cell>
          <cell r="I656" t="str">
            <v>Cantidad</v>
          </cell>
        </row>
        <row r="657">
          <cell r="A657" t="str">
            <v>03.02.01</v>
          </cell>
          <cell r="B657" t="str">
            <v>Dintel en concreto de 3000 PSI a la vista, incluye bocel de remates en las aristas y todos los elementos necesarios.</v>
          </cell>
          <cell r="G657" t="str">
            <v>M</v>
          </cell>
          <cell r="I657">
            <v>14.260000000000002</v>
          </cell>
          <cell r="K657">
            <v>29328</v>
          </cell>
        </row>
        <row r="659">
          <cell r="A659" t="str">
            <v>1.  Equipo</v>
          </cell>
        </row>
        <row r="660">
          <cell r="A660" t="str">
            <v>Codigo</v>
          </cell>
          <cell r="B660" t="str">
            <v>Descripción</v>
          </cell>
          <cell r="C660" t="str">
            <v>Marca</v>
          </cell>
          <cell r="D660" t="str">
            <v>Unidad</v>
          </cell>
          <cell r="E660" t="str">
            <v>Tarifa</v>
          </cell>
          <cell r="G660" t="str">
            <v>Rendimiento</v>
          </cell>
          <cell r="I660" t="str">
            <v>Vr. Unitario</v>
          </cell>
        </row>
        <row r="661">
          <cell r="A661" t="str">
            <v>EH-33</v>
          </cell>
          <cell r="B661" t="str">
            <v xml:space="preserve">HERRAMIENTA MENOR 5 %  DE LA MANO OBRA </v>
          </cell>
          <cell r="D661" t="str">
            <v xml:space="preserve">GLOBAL </v>
          </cell>
          <cell r="E661">
            <v>591</v>
          </cell>
          <cell r="G661">
            <v>1</v>
          </cell>
          <cell r="I661">
            <v>591</v>
          </cell>
        </row>
        <row r="662">
          <cell r="A662" t="str">
            <v>EH-01</v>
          </cell>
          <cell r="B662" t="str">
            <v>ANDAMIO METALICO TUBULAR (Sección de 2 marcos de 1.50*1.50 m.con 2 crucetas de 2.30 m.)</v>
          </cell>
          <cell r="D662" t="str">
            <v>SM</v>
          </cell>
          <cell r="E662">
            <v>5244</v>
          </cell>
          <cell r="G662">
            <v>0.05</v>
          </cell>
          <cell r="I662">
            <v>262</v>
          </cell>
        </row>
        <row r="664">
          <cell r="A664" t="str">
            <v>SUBTOTAL</v>
          </cell>
          <cell r="I664">
            <v>853</v>
          </cell>
        </row>
        <row r="666">
          <cell r="A666" t="str">
            <v>2.  Materiales</v>
          </cell>
        </row>
        <row r="667">
          <cell r="A667" t="str">
            <v>Codigo</v>
          </cell>
          <cell r="B667" t="str">
            <v>Descripción</v>
          </cell>
          <cell r="D667" t="str">
            <v>Unidad</v>
          </cell>
          <cell r="E667" t="str">
            <v>Rendimiento</v>
          </cell>
          <cell r="F667" t="str">
            <v>Precio Unitario</v>
          </cell>
          <cell r="I667" t="str">
            <v>Vr Unitario</v>
          </cell>
        </row>
        <row r="669">
          <cell r="A669" t="str">
            <v>H04</v>
          </cell>
          <cell r="B669" t="str">
            <v>CONCRETO 3.000 psi Fabricado en obra con mezcladora</v>
          </cell>
          <cell r="D669" t="str">
            <v>M3</v>
          </cell>
          <cell r="E669">
            <v>1.4999999999999999E-2</v>
          </cell>
          <cell r="F669">
            <v>299890</v>
          </cell>
          <cell r="I669">
            <v>4498</v>
          </cell>
        </row>
        <row r="670">
          <cell r="A670" t="str">
            <v>P19</v>
          </cell>
          <cell r="B670" t="str">
            <v xml:space="preserve">FORMALETA TABLEMAC 18MM SUPER T O EQUIVALENTE PARA CONCRETOS A LA VISTA CON ESTRUCTURA </v>
          </cell>
          <cell r="D670" t="str">
            <v>M2</v>
          </cell>
          <cell r="E670">
            <v>0.15</v>
          </cell>
          <cell r="F670">
            <v>35000</v>
          </cell>
          <cell r="I670">
            <v>5250</v>
          </cell>
        </row>
        <row r="671">
          <cell r="A671" t="str">
            <v>P02</v>
          </cell>
          <cell r="B671" t="str">
            <v>FORMALETA ENTREPISOS CON PARAL CORTO de 1.50 a 2.50 m. (Por Metro Cuadrado).</v>
          </cell>
          <cell r="D671" t="str">
            <v>MS</v>
          </cell>
          <cell r="E671">
            <v>0.3</v>
          </cell>
          <cell r="F671">
            <v>5211</v>
          </cell>
          <cell r="I671">
            <v>1563</v>
          </cell>
        </row>
        <row r="672">
          <cell r="A672" t="str">
            <v>G1</v>
          </cell>
          <cell r="B672" t="str">
            <v xml:space="preserve">ACPM para formaleta          </v>
          </cell>
          <cell r="D672" t="str">
            <v xml:space="preserve">GALON </v>
          </cell>
          <cell r="E672">
            <v>0.02</v>
          </cell>
          <cell r="F672">
            <v>8300</v>
          </cell>
          <cell r="I672">
            <v>166</v>
          </cell>
        </row>
        <row r="673">
          <cell r="A673" t="str">
            <v>O15</v>
          </cell>
          <cell r="B673" t="str">
            <v>PUNTILLA CON CABEZA  VARIADA</v>
          </cell>
          <cell r="D673" t="str">
            <v>LB</v>
          </cell>
          <cell r="E673">
            <v>0.04</v>
          </cell>
          <cell r="F673">
            <v>2500</v>
          </cell>
          <cell r="I673">
            <v>100</v>
          </cell>
        </row>
        <row r="674">
          <cell r="A674" t="str">
            <v>W39</v>
          </cell>
          <cell r="B674" t="str">
            <v>BOCEL EN MADERA ORDINARIA X 2,90mx 2 Usos</v>
          </cell>
          <cell r="D674" t="str">
            <v>UND</v>
          </cell>
          <cell r="E674">
            <v>0.5</v>
          </cell>
          <cell r="F674">
            <v>3100</v>
          </cell>
          <cell r="I674">
            <v>1550</v>
          </cell>
        </row>
        <row r="675">
          <cell r="A675" t="str">
            <v>A11</v>
          </cell>
          <cell r="B675" t="str">
            <v>ALAMBRE NEGRO No. 18</v>
          </cell>
          <cell r="D675" t="str">
            <v>KG</v>
          </cell>
          <cell r="E675">
            <v>2.5000000000000001E-2</v>
          </cell>
          <cell r="F675">
            <v>3320</v>
          </cell>
          <cell r="I675">
            <v>83</v>
          </cell>
        </row>
        <row r="676">
          <cell r="A676" t="str">
            <v>A01</v>
          </cell>
          <cell r="B676" t="str">
            <v>ACERO 60.000 PSI, Incluye figurada</v>
          </cell>
          <cell r="D676" t="str">
            <v>KG</v>
          </cell>
          <cell r="E676">
            <v>1.2</v>
          </cell>
          <cell r="F676">
            <v>2310</v>
          </cell>
          <cell r="I676">
            <v>2772</v>
          </cell>
        </row>
        <row r="678">
          <cell r="A678" t="str">
            <v>SUBTOTAL</v>
          </cell>
          <cell r="I678">
            <v>15982</v>
          </cell>
        </row>
        <row r="680">
          <cell r="A680" t="str">
            <v>3. Transportes</v>
          </cell>
        </row>
        <row r="681">
          <cell r="A681" t="str">
            <v>Codigo</v>
          </cell>
          <cell r="B681" t="str">
            <v xml:space="preserve">Descripcion </v>
          </cell>
          <cell r="C681" t="str">
            <v>Vol. o Peso</v>
          </cell>
          <cell r="D681" t="str">
            <v>Unidad</v>
          </cell>
          <cell r="E681" t="str">
            <v>Distancia</v>
          </cell>
          <cell r="G681" t="str">
            <v>Tarifa</v>
          </cell>
          <cell r="I681" t="str">
            <v>Vr. Unitario</v>
          </cell>
        </row>
        <row r="683">
          <cell r="A683" t="str">
            <v>EH-44</v>
          </cell>
          <cell r="B683" t="str">
            <v>TRANSPORTE DE MATERIALES O EQUIPO</v>
          </cell>
          <cell r="D683" t="str">
            <v>Viaje</v>
          </cell>
          <cell r="E683">
            <v>1.4999999999999999E-2</v>
          </cell>
          <cell r="G683">
            <v>45000</v>
          </cell>
          <cell r="I683">
            <v>675</v>
          </cell>
        </row>
        <row r="685">
          <cell r="A685" t="str">
            <v>SUBTOTAL</v>
          </cell>
          <cell r="I685">
            <v>675</v>
          </cell>
        </row>
        <row r="687">
          <cell r="A687" t="str">
            <v>4. Mano de Obra</v>
          </cell>
        </row>
        <row r="688">
          <cell r="A688" t="str">
            <v>Codigo</v>
          </cell>
          <cell r="B688" t="str">
            <v>Trabajador</v>
          </cell>
          <cell r="C688" t="str">
            <v>Jornal</v>
          </cell>
          <cell r="D688" t="str">
            <v>Prestac.</v>
          </cell>
          <cell r="E688" t="str">
            <v>Jornal Total</v>
          </cell>
          <cell r="F688" t="str">
            <v>Rendimiento</v>
          </cell>
          <cell r="I688" t="str">
            <v>Vr. Unitario</v>
          </cell>
        </row>
        <row r="690">
          <cell r="A690" t="str">
            <v>MO-01</v>
          </cell>
          <cell r="B690" t="str">
            <v>CUADRILLA AB  ALBAÑIL (1 OFICIAL + 1 AYUDANTE)</v>
          </cell>
          <cell r="C690" t="str">
            <v>HC</v>
          </cell>
          <cell r="D690">
            <v>0.57999999999999996</v>
          </cell>
          <cell r="E690">
            <v>9350</v>
          </cell>
          <cell r="F690">
            <v>0.8</v>
          </cell>
          <cell r="I690">
            <v>11818</v>
          </cell>
        </row>
        <row r="693">
          <cell r="A693" t="str">
            <v>SUBTOTAL</v>
          </cell>
          <cell r="I693">
            <v>11818</v>
          </cell>
        </row>
        <row r="694">
          <cell r="A694" t="str">
            <v>TOTAL COSTO DIRECTO</v>
          </cell>
          <cell r="J694">
            <v>29328</v>
          </cell>
        </row>
        <row r="695">
          <cell r="A695" t="str">
            <v>AIU CONTRACTUAL</v>
          </cell>
          <cell r="C695">
            <v>0.25640000000000002</v>
          </cell>
          <cell r="H695" t="str">
            <v>TOTAL COSTO INDIRECTO</v>
          </cell>
          <cell r="I695">
            <v>7520</v>
          </cell>
        </row>
        <row r="696">
          <cell r="A696" t="str">
            <v xml:space="preserve">VALOR TOTAL ACTIVIDAD </v>
          </cell>
          <cell r="I696">
            <v>36848</v>
          </cell>
        </row>
        <row r="697">
          <cell r="A697" t="str">
            <v xml:space="preserve">VALOR RECURSOS NECESARIOS PARA LA EJECUCIÓN DE LA ACTIVIDAD </v>
          </cell>
          <cell r="I697">
            <v>525452</v>
          </cell>
        </row>
        <row r="698">
          <cell r="A698" t="str">
            <v>Para constancia de lo anterior, se firma la presente acta bajo la responsabilidad expresa de los que intervienen en ella, de  conformidad  con las funciones  desempeñadas por cada uno de los mismos,  de acuerdo con el manual de interventoría, en _________</v>
          </cell>
        </row>
        <row r="700">
          <cell r="B700" t="str">
            <v>Firma:</v>
          </cell>
        </row>
        <row r="701">
          <cell r="B701" t="str">
            <v xml:space="preserve">Nombre: </v>
          </cell>
        </row>
        <row r="702">
          <cell r="B702" t="str">
            <v>REPRESENTATE LEGAL O DIRECTOR DE CONSULTORIA</v>
          </cell>
        </row>
        <row r="704">
          <cell r="A704" t="str">
            <v>C. OBSERVACIONES INTERVENTORIA (Campo de obligatorio diligenciamiento)</v>
          </cell>
        </row>
        <row r="709">
          <cell r="B709" t="str">
            <v>Firma:</v>
          </cell>
        </row>
        <row r="710">
          <cell r="B710" t="str">
            <v xml:space="preserve">Nombre: </v>
          </cell>
          <cell r="J710" t="str">
            <v>Original  - FONADE</v>
          </cell>
        </row>
        <row r="711">
          <cell r="B711" t="str">
            <v>REPRESENTANTE LEGAL Ó DIRECTOR DE INTERVENTORÍA</v>
          </cell>
          <cell r="J711" t="str">
            <v>Copias: Contratista, Interventor</v>
          </cell>
        </row>
        <row r="712">
          <cell r="A712" t="str">
            <v>Item</v>
          </cell>
          <cell r="B712" t="str">
            <v>Descripción</v>
          </cell>
          <cell r="G712" t="str">
            <v>Unidad</v>
          </cell>
          <cell r="I712" t="str">
            <v>Cantidad</v>
          </cell>
        </row>
        <row r="713">
          <cell r="A713" t="str">
            <v>03.02.02</v>
          </cell>
          <cell r="B713" t="str">
            <v>Columnetas y viguetas de confinamiento en hormigón 3000 Psi a la vista, incluye acero, alambre, formaleta y dilatadores en madera.</v>
          </cell>
          <cell r="G713" t="str">
            <v>M</v>
          </cell>
          <cell r="I713">
            <v>56.344400000000007</v>
          </cell>
          <cell r="K713">
            <v>30306</v>
          </cell>
        </row>
        <row r="715">
          <cell r="A715" t="str">
            <v>1.  Equipo</v>
          </cell>
        </row>
        <row r="716">
          <cell r="A716" t="str">
            <v>Codigo</v>
          </cell>
          <cell r="B716" t="str">
            <v>Descripción</v>
          </cell>
          <cell r="C716" t="str">
            <v>Marca</v>
          </cell>
          <cell r="D716" t="str">
            <v>Unidad</v>
          </cell>
          <cell r="E716" t="str">
            <v>Tarifa</v>
          </cell>
          <cell r="G716" t="str">
            <v>Rendimiento</v>
          </cell>
          <cell r="I716" t="str">
            <v>Vr. Unitario</v>
          </cell>
        </row>
        <row r="717">
          <cell r="A717" t="str">
            <v>EH-33</v>
          </cell>
          <cell r="B717" t="str">
            <v xml:space="preserve">HERRAMIENTA MENOR 5 %  DE LA MANO OBRA </v>
          </cell>
          <cell r="D717" t="str">
            <v xml:space="preserve">GLOBAL </v>
          </cell>
          <cell r="E717">
            <v>739</v>
          </cell>
          <cell r="G717">
            <v>1</v>
          </cell>
          <cell r="I717">
            <v>739</v>
          </cell>
        </row>
        <row r="718">
          <cell r="A718" t="str">
            <v>EH-01</v>
          </cell>
          <cell r="B718" t="str">
            <v>ANDAMIO METALICO TUBULAR (Sección de 2 marcos de 1.50*1.50 m.con 2 crucetas de 2.30 m.)</v>
          </cell>
          <cell r="D718" t="str">
            <v>SM</v>
          </cell>
          <cell r="E718">
            <v>5244</v>
          </cell>
          <cell r="G718">
            <v>0.02</v>
          </cell>
          <cell r="I718">
            <v>105</v>
          </cell>
        </row>
        <row r="720">
          <cell r="A720" t="str">
            <v>SUBTOTAL</v>
          </cell>
          <cell r="I720">
            <v>844</v>
          </cell>
        </row>
        <row r="722">
          <cell r="A722" t="str">
            <v>2.  Materiales</v>
          </cell>
        </row>
        <row r="723">
          <cell r="A723" t="str">
            <v>Codigo</v>
          </cell>
          <cell r="B723" t="str">
            <v>Descripción</v>
          </cell>
          <cell r="D723" t="str">
            <v>Unidad</v>
          </cell>
          <cell r="E723" t="str">
            <v>Rendimiento</v>
          </cell>
          <cell r="F723" t="str">
            <v>Precio Unitario</v>
          </cell>
          <cell r="I723" t="str">
            <v>Vr Unitario</v>
          </cell>
        </row>
        <row r="725">
          <cell r="A725" t="str">
            <v>H04</v>
          </cell>
          <cell r="B725" t="str">
            <v>CONCRETO 3.000 psi- Fabricado en obra  con mezcladora</v>
          </cell>
          <cell r="D725" t="str">
            <v>m3</v>
          </cell>
          <cell r="E725">
            <v>1.7999999999999999E-2</v>
          </cell>
          <cell r="F725">
            <v>299890</v>
          </cell>
          <cell r="I725">
            <v>5398</v>
          </cell>
        </row>
        <row r="727">
          <cell r="A727" t="str">
            <v>P19</v>
          </cell>
          <cell r="B727" t="str">
            <v xml:space="preserve">FORMALETA TABLEMAC 18MM SUPER T O EQUIVALENTE PARA CONCRETOS A LA VISTA CON ESTRUCTURA </v>
          </cell>
          <cell r="D727" t="str">
            <v>m2</v>
          </cell>
          <cell r="E727">
            <v>0.2</v>
          </cell>
          <cell r="F727">
            <v>35000</v>
          </cell>
          <cell r="I727">
            <v>7000</v>
          </cell>
        </row>
        <row r="728">
          <cell r="A728" t="str">
            <v>O15</v>
          </cell>
          <cell r="B728" t="str">
            <v>PUNTILLA CON CABEZA  VARIADA</v>
          </cell>
          <cell r="D728" t="str">
            <v>lb</v>
          </cell>
          <cell r="E728">
            <v>0.05</v>
          </cell>
          <cell r="F728">
            <v>2500</v>
          </cell>
          <cell r="I728">
            <v>125</v>
          </cell>
        </row>
        <row r="729">
          <cell r="A729" t="str">
            <v>G1</v>
          </cell>
          <cell r="B729" t="str">
            <v xml:space="preserve">ACPM para formaleta          </v>
          </cell>
          <cell r="D729" t="str">
            <v xml:space="preserve">galon </v>
          </cell>
          <cell r="E729">
            <v>0.02</v>
          </cell>
          <cell r="F729">
            <v>8300</v>
          </cell>
          <cell r="I729">
            <v>166</v>
          </cell>
        </row>
        <row r="730">
          <cell r="A730" t="str">
            <v>W39</v>
          </cell>
          <cell r="B730" t="str">
            <v>BOCEL EN MADERA ORDINARIA X 2,90mx 2 Usos</v>
          </cell>
          <cell r="D730" t="str">
            <v>und</v>
          </cell>
          <cell r="E730">
            <v>0.5</v>
          </cell>
          <cell r="F730">
            <v>3100</v>
          </cell>
          <cell r="I730">
            <v>1550</v>
          </cell>
        </row>
        <row r="737">
          <cell r="A737" t="str">
            <v>SUBTOTAL</v>
          </cell>
          <cell r="I737">
            <v>14239</v>
          </cell>
        </row>
        <row r="739">
          <cell r="A739" t="str">
            <v>3. Transportes</v>
          </cell>
        </row>
        <row r="740">
          <cell r="A740" t="str">
            <v>Codigo</v>
          </cell>
          <cell r="B740" t="str">
            <v xml:space="preserve">Descripcion </v>
          </cell>
          <cell r="C740" t="str">
            <v>Vol. o Peso</v>
          </cell>
          <cell r="D740" t="str">
            <v>Unidad</v>
          </cell>
          <cell r="E740" t="str">
            <v>Distancia</v>
          </cell>
          <cell r="G740" t="str">
            <v>Tarifa</v>
          </cell>
          <cell r="I740" t="str">
            <v>Vr. Unitario</v>
          </cell>
        </row>
        <row r="742">
          <cell r="A742" t="str">
            <v>EH-44</v>
          </cell>
          <cell r="B742" t="str">
            <v>TRANSPORTE DE MATERIALES O EQUIPO</v>
          </cell>
          <cell r="D742" t="str">
            <v>Viaje</v>
          </cell>
          <cell r="E742">
            <v>0.01</v>
          </cell>
          <cell r="G742">
            <v>45000</v>
          </cell>
          <cell r="I742">
            <v>450</v>
          </cell>
        </row>
        <row r="744">
          <cell r="A744" t="str">
            <v>SUBTOTAL</v>
          </cell>
          <cell r="I744">
            <v>450</v>
          </cell>
        </row>
        <row r="746">
          <cell r="A746" t="str">
            <v>4. Mano de Obra</v>
          </cell>
        </row>
        <row r="747">
          <cell r="A747" t="str">
            <v>Codigo</v>
          </cell>
          <cell r="B747" t="str">
            <v>Trabajador</v>
          </cell>
          <cell r="C747" t="str">
            <v>Jornal</v>
          </cell>
          <cell r="D747" t="str">
            <v>Prestac.</v>
          </cell>
          <cell r="E747" t="str">
            <v>Jornal Total</v>
          </cell>
          <cell r="F747" t="str">
            <v>Rendimiento</v>
          </cell>
          <cell r="I747" t="str">
            <v>Vr. Unitario</v>
          </cell>
        </row>
        <row r="749">
          <cell r="A749" t="str">
            <v>MO-01</v>
          </cell>
          <cell r="B749" t="str">
            <v>CUADRILLA AB  ALBAÑIL (1 OFICIAL + 1 AYUDANTE)</v>
          </cell>
          <cell r="C749" t="str">
            <v>HC</v>
          </cell>
          <cell r="D749">
            <v>0.57999999999999996</v>
          </cell>
          <cell r="E749">
            <v>9350</v>
          </cell>
          <cell r="F749">
            <v>1</v>
          </cell>
          <cell r="I749">
            <v>14773</v>
          </cell>
        </row>
        <row r="751">
          <cell r="A751" t="str">
            <v>SUBTOTAL</v>
          </cell>
          <cell r="I751">
            <v>14773</v>
          </cell>
        </row>
        <row r="752">
          <cell r="A752" t="str">
            <v>TOTAL COSTO DIRECTO</v>
          </cell>
          <cell r="J752">
            <v>30306</v>
          </cell>
        </row>
        <row r="753">
          <cell r="A753" t="str">
            <v>AIU CONTRACTUAL</v>
          </cell>
          <cell r="C753">
            <v>0.25640000000000002</v>
          </cell>
          <cell r="H753" t="str">
            <v>TOTAL COSTO INDIRECTO</v>
          </cell>
          <cell r="I753">
            <v>7770</v>
          </cell>
        </row>
        <row r="754">
          <cell r="A754" t="str">
            <v xml:space="preserve">VALOR TOTAL ACTIVIDAD </v>
          </cell>
          <cell r="I754">
            <v>38076</v>
          </cell>
        </row>
        <row r="755">
          <cell r="A755" t="str">
            <v xml:space="preserve">VALOR RECURSOS NECESARIOS PARA LA EJECUCIÓN DE LA ACTIVIDAD </v>
          </cell>
          <cell r="I755">
            <v>32136144</v>
          </cell>
        </row>
        <row r="756">
          <cell r="A756" t="str">
            <v>Para constancia de lo anterior, se firma la presente acta bajo la responsabilidad expresa de los que intervienen en ella, de  conformidad  con las funciones  desempeñadas por cada uno de los mismos,  de acuerdo con el manual de interventoría, en _________</v>
          </cell>
        </row>
        <row r="758">
          <cell r="B758" t="str">
            <v>Firma:</v>
          </cell>
        </row>
        <row r="759">
          <cell r="B759" t="str">
            <v xml:space="preserve">Nombre: </v>
          </cell>
        </row>
        <row r="760">
          <cell r="B760" t="str">
            <v>REPRESENTATE LEGAL O DIRECTOR DE CONSULTORIA</v>
          </cell>
        </row>
        <row r="761">
          <cell r="A761" t="str">
            <v>C. OBSERVACIONES INTERVENTORIA (Campo de obligatorio diligenciamiento)</v>
          </cell>
        </row>
        <row r="766">
          <cell r="B766" t="str">
            <v>Firma:</v>
          </cell>
        </row>
        <row r="767">
          <cell r="B767" t="str">
            <v xml:space="preserve">Nombre: </v>
          </cell>
          <cell r="J767" t="str">
            <v>Original  - FONADE</v>
          </cell>
        </row>
        <row r="768">
          <cell r="B768" t="str">
            <v>REPRESENTANTE LEGAL Ó DIRECTOR DE INTERVENTORÍA</v>
          </cell>
          <cell r="J768" t="str">
            <v>Copias: Contratista, Interventor</v>
          </cell>
        </row>
        <row r="769">
          <cell r="A769" t="str">
            <v>Item</v>
          </cell>
          <cell r="B769" t="str">
            <v>Descripción</v>
          </cell>
          <cell r="G769" t="str">
            <v>Unidad</v>
          </cell>
          <cell r="I769" t="str">
            <v>Cantidad</v>
          </cell>
        </row>
        <row r="770">
          <cell r="A770" t="str">
            <v>=Pres_Com!A31</v>
          </cell>
          <cell r="B770" t="str">
            <v>Remate de ventanas "Inferior" en concreto f'c=3000 Psi, sección 10x10cm (profundo x espesor), acabado a la vista, bordes achaflanados, incluye refuerzo, anclaje a los muros.</v>
          </cell>
          <cell r="G770" t="str">
            <v>M</v>
          </cell>
          <cell r="I770">
            <v>34.630000000000003</v>
          </cell>
        </row>
        <row r="772">
          <cell r="A772" t="str">
            <v>1.  Equipo</v>
          </cell>
        </row>
        <row r="773">
          <cell r="A773" t="str">
            <v>Codigo</v>
          </cell>
          <cell r="B773" t="str">
            <v>Descripción</v>
          </cell>
          <cell r="C773" t="str">
            <v>Marca</v>
          </cell>
          <cell r="D773" t="str">
            <v>Unidad</v>
          </cell>
          <cell r="E773" t="str">
            <v>Tarifa</v>
          </cell>
          <cell r="G773" t="str">
            <v>Rendimiento</v>
          </cell>
          <cell r="I773" t="str">
            <v>Vr. Unitario</v>
          </cell>
        </row>
        <row r="774">
          <cell r="A774" t="str">
            <v>EH-33</v>
          </cell>
          <cell r="B774" t="str">
            <v xml:space="preserve">HERRAMIENTA MENOR 5 %  DE LA MANO OBRA </v>
          </cell>
          <cell r="D774" t="str">
            <v xml:space="preserve">Global </v>
          </cell>
          <cell r="E774">
            <v>739</v>
          </cell>
          <cell r="G774">
            <v>1</v>
          </cell>
          <cell r="I774">
            <v>739</v>
          </cell>
        </row>
        <row r="775">
          <cell r="A775" t="str">
            <v>EH-01</v>
          </cell>
          <cell r="B775" t="str">
            <v>ANDAMIO METALICO TUBULAR (Sección de 2 marcos de 1.50*1.50 m.con 2 crucetas de 2.30 m.)</v>
          </cell>
          <cell r="D775" t="str">
            <v>sm</v>
          </cell>
          <cell r="E775">
            <v>5244</v>
          </cell>
          <cell r="G775">
            <v>0.05</v>
          </cell>
          <cell r="I775">
            <v>262</v>
          </cell>
        </row>
        <row r="777">
          <cell r="A777" t="str">
            <v>SUBTOTAL</v>
          </cell>
          <cell r="I777">
            <v>1001</v>
          </cell>
        </row>
        <row r="779">
          <cell r="A779" t="str">
            <v>2.  Materiales</v>
          </cell>
        </row>
        <row r="780">
          <cell r="A780" t="str">
            <v>Codigo</v>
          </cell>
          <cell r="B780" t="str">
            <v>Descripción</v>
          </cell>
          <cell r="D780" t="str">
            <v>Unidad</v>
          </cell>
          <cell r="E780" t="str">
            <v>Rendimiento</v>
          </cell>
          <cell r="F780" t="str">
            <v>Precio Unitario</v>
          </cell>
          <cell r="I780" t="str">
            <v>Vr Unitario</v>
          </cell>
        </row>
        <row r="782">
          <cell r="A782" t="str">
            <v>H04</v>
          </cell>
          <cell r="B782" t="str">
            <v>CONCRETO 3.000 psi- Fabricado en obra  con mezcladora</v>
          </cell>
          <cell r="D782" t="str">
            <v>m3</v>
          </cell>
          <cell r="E782">
            <v>1.0000000000000002E-2</v>
          </cell>
          <cell r="F782">
            <v>299890</v>
          </cell>
          <cell r="I782">
            <v>2999</v>
          </cell>
        </row>
        <row r="783">
          <cell r="A783" t="str">
            <v>P19</v>
          </cell>
          <cell r="B783" t="str">
            <v xml:space="preserve">FORMALETA TABLEMAC 18MM SUPER T O EQUIVALENTE PARA CONCRETOS A LA VISTA CON ESTRUCTURA </v>
          </cell>
          <cell r="D783" t="str">
            <v>m2</v>
          </cell>
          <cell r="E783">
            <v>0.1</v>
          </cell>
          <cell r="F783">
            <v>35000</v>
          </cell>
          <cell r="I783">
            <v>3500</v>
          </cell>
        </row>
        <row r="784">
          <cell r="A784" t="str">
            <v>G1</v>
          </cell>
          <cell r="B784" t="str">
            <v xml:space="preserve">ACPM para formaleta          </v>
          </cell>
          <cell r="D784" t="str">
            <v xml:space="preserve">galon </v>
          </cell>
          <cell r="E784">
            <v>0.02</v>
          </cell>
          <cell r="F784">
            <v>8300</v>
          </cell>
          <cell r="I784">
            <v>166</v>
          </cell>
        </row>
        <row r="785">
          <cell r="A785" t="str">
            <v>W39</v>
          </cell>
          <cell r="B785" t="str">
            <v>BOCEL EN MADERA ORDINARIA X 2,90mx 2 Usos</v>
          </cell>
          <cell r="D785" t="str">
            <v>und</v>
          </cell>
          <cell r="E785">
            <v>0.7</v>
          </cell>
          <cell r="F785">
            <v>3100</v>
          </cell>
          <cell r="I785">
            <v>2170</v>
          </cell>
        </row>
        <row r="786">
          <cell r="A786" t="str">
            <v>A01</v>
          </cell>
          <cell r="B786" t="str">
            <v>ACERO 60.000 PSI, Incluye figurada</v>
          </cell>
          <cell r="D786" t="str">
            <v>kg</v>
          </cell>
          <cell r="E786">
            <v>0.60000000000000009</v>
          </cell>
          <cell r="F786">
            <v>2310</v>
          </cell>
          <cell r="I786">
            <v>1386</v>
          </cell>
        </row>
        <row r="787">
          <cell r="A787" t="str">
            <v>A11</v>
          </cell>
          <cell r="B787" t="str">
            <v>ALAMBRE NEGRO No. 18</v>
          </cell>
          <cell r="D787" t="str">
            <v>kg</v>
          </cell>
          <cell r="E787">
            <v>0.1</v>
          </cell>
          <cell r="F787">
            <v>3320</v>
          </cell>
          <cell r="I787">
            <v>332</v>
          </cell>
        </row>
        <row r="788">
          <cell r="A788" t="str">
            <v>O15</v>
          </cell>
          <cell r="B788" t="str">
            <v>PUNTILLA CON CABEZA  VARIADA</v>
          </cell>
          <cell r="D788" t="str">
            <v>lb</v>
          </cell>
          <cell r="E788">
            <v>0.05</v>
          </cell>
          <cell r="F788">
            <v>2500</v>
          </cell>
          <cell r="I788">
            <v>125</v>
          </cell>
        </row>
        <row r="792">
          <cell r="A792" t="str">
            <v>SUBTOTAL</v>
          </cell>
          <cell r="I792">
            <v>10678</v>
          </cell>
        </row>
        <row r="794">
          <cell r="A794" t="str">
            <v>3. Transportes</v>
          </cell>
        </row>
        <row r="795">
          <cell r="A795" t="str">
            <v>Codigo</v>
          </cell>
          <cell r="B795" t="str">
            <v xml:space="preserve">Descripcion </v>
          </cell>
          <cell r="C795" t="str">
            <v>Vol. o Peso</v>
          </cell>
          <cell r="D795" t="str">
            <v>Unidad</v>
          </cell>
          <cell r="E795" t="str">
            <v>Distancia</v>
          </cell>
          <cell r="G795" t="str">
            <v>Tarifa</v>
          </cell>
          <cell r="I795" t="str">
            <v>Vr. Unitario</v>
          </cell>
        </row>
        <row r="797">
          <cell r="A797" t="str">
            <v>EH-44</v>
          </cell>
          <cell r="B797" t="str">
            <v>TRANSPORTE DE MATERIALES O EQUIPO</v>
          </cell>
          <cell r="D797" t="str">
            <v>Viaje</v>
          </cell>
          <cell r="E797">
            <v>1.4999999999999999E-2</v>
          </cell>
          <cell r="G797">
            <v>45000</v>
          </cell>
          <cell r="I797">
            <v>675</v>
          </cell>
        </row>
        <row r="799">
          <cell r="A799" t="str">
            <v>SUBTOTAL</v>
          </cell>
          <cell r="I799">
            <v>675</v>
          </cell>
        </row>
        <row r="801">
          <cell r="A801" t="str">
            <v>4. Mano de Obra</v>
          </cell>
        </row>
        <row r="802">
          <cell r="A802" t="str">
            <v>Codigo</v>
          </cell>
          <cell r="B802" t="str">
            <v>Trabajador</v>
          </cell>
          <cell r="C802" t="str">
            <v>Jornal</v>
          </cell>
          <cell r="D802" t="str">
            <v>Prestac.</v>
          </cell>
          <cell r="E802" t="str">
            <v>Jornal Total</v>
          </cell>
          <cell r="F802" t="str">
            <v>Rendimiento</v>
          </cell>
          <cell r="I802" t="str">
            <v>Vr. Unitario</v>
          </cell>
        </row>
        <row r="804">
          <cell r="A804" t="str">
            <v>MO-01</v>
          </cell>
          <cell r="B804" t="str">
            <v>CUADRILLA AB  ALBAÑIL (1 OFICIAL + 1 AYUDANTE)</v>
          </cell>
          <cell r="C804" t="str">
            <v>hc</v>
          </cell>
          <cell r="D804">
            <v>0.57999999999999996</v>
          </cell>
          <cell r="E804">
            <v>9350</v>
          </cell>
          <cell r="F804">
            <v>1</v>
          </cell>
          <cell r="I804">
            <v>14773</v>
          </cell>
        </row>
        <row r="806">
          <cell r="A806" t="str">
            <v>SUBTOTAL</v>
          </cell>
          <cell r="I806">
            <v>14773</v>
          </cell>
        </row>
        <row r="807">
          <cell r="A807" t="str">
            <v>TOTAL COSTO DIRECTO</v>
          </cell>
          <cell r="J807">
            <v>27127</v>
          </cell>
        </row>
        <row r="808">
          <cell r="A808" t="str">
            <v>AIU CONTRACTUAL</v>
          </cell>
          <cell r="C808">
            <v>0.25640000000000002</v>
          </cell>
          <cell r="H808" t="str">
            <v>TOTAL COSTO INDIRECTO</v>
          </cell>
          <cell r="I808">
            <v>6955</v>
          </cell>
        </row>
        <row r="809">
          <cell r="A809" t="str">
            <v xml:space="preserve">VALOR TOTAL ACTIVIDAD </v>
          </cell>
          <cell r="I809">
            <v>34082</v>
          </cell>
        </row>
        <row r="810">
          <cell r="A810" t="str">
            <v xml:space="preserve">VALOR RECURSOS NECESARIOS PARA LA EJECUCIÓN DE LA ACTIVIDAD </v>
          </cell>
          <cell r="I810">
            <v>1180260</v>
          </cell>
        </row>
        <row r="811">
          <cell r="A811" t="str">
            <v>Para constancia de lo anterior, se firma la presente acta bajo la responsabilidad expresa de los que intervienen en ella, de  conformidad  con las funciones  desempeñadas por cada uno de los mismos,  de acuerdo con el manual de interventoría, en _________</v>
          </cell>
        </row>
        <row r="814">
          <cell r="B814" t="str">
            <v>Firma:</v>
          </cell>
        </row>
        <row r="815">
          <cell r="B815" t="str">
            <v xml:space="preserve">Nombre: </v>
          </cell>
        </row>
        <row r="816">
          <cell r="B816" t="str">
            <v>REPRESENTATE LEGAL Ó DIRECTOR DE CONSULTORIA</v>
          </cell>
        </row>
        <row r="817">
          <cell r="A817" t="str">
            <v>C. OBSERVACIONES INTERVENTORIA (Campo de obligatorio diligenciamiento)</v>
          </cell>
        </row>
        <row r="822">
          <cell r="B822" t="str">
            <v>Firma:</v>
          </cell>
        </row>
        <row r="823">
          <cell r="B823" t="str">
            <v xml:space="preserve">Nombre: </v>
          </cell>
          <cell r="J823" t="str">
            <v>Original  - FONADE</v>
          </cell>
        </row>
        <row r="824">
          <cell r="B824" t="str">
            <v>REPRESENTANTE LEGAL Ó DIRECTOR DE INTERVENTORÍA</v>
          </cell>
          <cell r="J824" t="str">
            <v>Copias: Contratista, Interventor</v>
          </cell>
        </row>
        <row r="825">
          <cell r="A825" t="str">
            <v>Item</v>
          </cell>
          <cell r="B825" t="str">
            <v>Descripción</v>
          </cell>
          <cell r="G825" t="str">
            <v>Unidad</v>
          </cell>
          <cell r="I825" t="str">
            <v>Cantidad</v>
          </cell>
        </row>
        <row r="826">
          <cell r="A826" t="str">
            <v>03.02.04</v>
          </cell>
          <cell r="B826" t="str">
            <v xml:space="preserve">Anclaje ø3/8 con resina epoxica, incluye acero de 1.00 m por anclaje, columnetas de confinamiento y cubierta. </v>
          </cell>
          <cell r="G826" t="str">
            <v>Un</v>
          </cell>
          <cell r="I826">
            <v>113</v>
          </cell>
          <cell r="K826">
            <v>8801</v>
          </cell>
        </row>
        <row r="828">
          <cell r="A828" t="str">
            <v>1.  Equipo</v>
          </cell>
        </row>
        <row r="829">
          <cell r="A829" t="str">
            <v>Codigo</v>
          </cell>
          <cell r="B829" t="str">
            <v>Descripción</v>
          </cell>
          <cell r="C829" t="str">
            <v>Marca</v>
          </cell>
          <cell r="D829" t="str">
            <v>Unidad</v>
          </cell>
          <cell r="E829" t="str">
            <v>Tarifa</v>
          </cell>
          <cell r="G829" t="str">
            <v>Rendimiento</v>
          </cell>
          <cell r="I829" t="str">
            <v>Vr. Unitario</v>
          </cell>
        </row>
        <row r="830">
          <cell r="A830" t="str">
            <v>EH-33</v>
          </cell>
          <cell r="B830" t="str">
            <v xml:space="preserve">HERRAMIENTA MENOR 5 %  DE LA MANO OBRA </v>
          </cell>
          <cell r="D830" t="str">
            <v xml:space="preserve">Global </v>
          </cell>
          <cell r="E830">
            <v>148</v>
          </cell>
          <cell r="G830">
            <v>1</v>
          </cell>
          <cell r="I830">
            <v>148</v>
          </cell>
        </row>
        <row r="831">
          <cell r="A831" t="str">
            <v>EH-01</v>
          </cell>
          <cell r="B831" t="str">
            <v>ANDAMIO METALICO TUBULAR (Sección de 2 marcos de 1.50*1.50 m.con 2 crucetas de 2.30 m.)</v>
          </cell>
          <cell r="D831" t="str">
            <v>sm</v>
          </cell>
          <cell r="E831">
            <v>5244</v>
          </cell>
          <cell r="G831">
            <v>0.05</v>
          </cell>
          <cell r="I831">
            <v>262</v>
          </cell>
        </row>
        <row r="833">
          <cell r="A833" t="str">
            <v>SUBTOTAL</v>
          </cell>
          <cell r="I833">
            <v>410</v>
          </cell>
        </row>
        <row r="835">
          <cell r="A835" t="str">
            <v>2.  Materiales</v>
          </cell>
        </row>
        <row r="836">
          <cell r="A836" t="str">
            <v>Codigo</v>
          </cell>
          <cell r="B836" t="str">
            <v>Descripción</v>
          </cell>
          <cell r="D836" t="str">
            <v>Unidad</v>
          </cell>
          <cell r="E836" t="str">
            <v>Rendimiento</v>
          </cell>
          <cell r="F836" t="str">
            <v>Precio Unitario</v>
          </cell>
          <cell r="I836" t="str">
            <v>Vr Unitario</v>
          </cell>
        </row>
        <row r="838">
          <cell r="A838" t="str">
            <v>BB06</v>
          </cell>
          <cell r="B838" t="str">
            <v>ANCLAJES DE PERNO DE 3/8, INCLUYE EPOXICO  "Perforación y epoxico"</v>
          </cell>
          <cell r="D838" t="str">
            <v>UND</v>
          </cell>
          <cell r="E838">
            <v>1</v>
          </cell>
          <cell r="F838">
            <v>3600</v>
          </cell>
          <cell r="I838">
            <v>3600</v>
          </cell>
        </row>
        <row r="839">
          <cell r="A839" t="str">
            <v>A01</v>
          </cell>
          <cell r="B839" t="str">
            <v>ACERO 60.000 PSI, Incluye figurada</v>
          </cell>
          <cell r="D839" t="str">
            <v>KG</v>
          </cell>
          <cell r="E839">
            <v>0.6</v>
          </cell>
          <cell r="F839">
            <v>2310</v>
          </cell>
          <cell r="I839">
            <v>1386</v>
          </cell>
        </row>
        <row r="849">
          <cell r="A849" t="str">
            <v>SUBTOTAL</v>
          </cell>
          <cell r="I849">
            <v>4986</v>
          </cell>
        </row>
        <row r="851">
          <cell r="A851" t="str">
            <v>3. Transportes</v>
          </cell>
        </row>
        <row r="852">
          <cell r="A852" t="str">
            <v>Codigo</v>
          </cell>
          <cell r="B852" t="str">
            <v xml:space="preserve">Descripcion </v>
          </cell>
          <cell r="C852" t="str">
            <v>Vol. o Peso</v>
          </cell>
          <cell r="D852" t="str">
            <v>Unidad</v>
          </cell>
          <cell r="E852" t="str">
            <v>Distancia</v>
          </cell>
          <cell r="G852" t="str">
            <v>Tarifa</v>
          </cell>
          <cell r="I852" t="str">
            <v>Vr. Unitario</v>
          </cell>
        </row>
        <row r="854">
          <cell r="A854" t="str">
            <v>EH-44</v>
          </cell>
          <cell r="B854" t="str">
            <v>TRANSPORTE DE MATERIALES O EQUIPO</v>
          </cell>
          <cell r="D854" t="str">
            <v>Viaje</v>
          </cell>
          <cell r="E854">
            <v>0.01</v>
          </cell>
          <cell r="G854">
            <v>45000</v>
          </cell>
          <cell r="I854">
            <v>450</v>
          </cell>
        </row>
        <row r="856">
          <cell r="A856" t="str">
            <v>SUBTOTAL</v>
          </cell>
          <cell r="I856">
            <v>450</v>
          </cell>
        </row>
        <row r="858">
          <cell r="A858" t="str">
            <v>4. Mano de Obra</v>
          </cell>
        </row>
        <row r="859">
          <cell r="A859" t="str">
            <v>Codigo</v>
          </cell>
          <cell r="B859" t="str">
            <v>Trabajador</v>
          </cell>
          <cell r="C859" t="str">
            <v>Jornal</v>
          </cell>
          <cell r="D859" t="str">
            <v>Prestac.</v>
          </cell>
          <cell r="E859" t="str">
            <v>Jornal Total</v>
          </cell>
          <cell r="F859" t="str">
            <v>Rendimiento</v>
          </cell>
          <cell r="I859" t="str">
            <v>Vr. Unitario</v>
          </cell>
        </row>
        <row r="861">
          <cell r="A861" t="str">
            <v>MO-08</v>
          </cell>
          <cell r="B861" t="str">
            <v>CUADRILLA EM ( 1 OFICIAL+ 2 AYUDANTES) ESTRUCTURA METALICA</v>
          </cell>
          <cell r="C861" t="str">
            <v>hc</v>
          </cell>
          <cell r="D861">
            <v>0.57999999999999996</v>
          </cell>
          <cell r="E861">
            <v>18700</v>
          </cell>
          <cell r="F861">
            <v>0.1</v>
          </cell>
          <cell r="I861">
            <v>2955</v>
          </cell>
        </row>
        <row r="863">
          <cell r="A863" t="str">
            <v>SUBTOTAL</v>
          </cell>
          <cell r="I863">
            <v>2955</v>
          </cell>
        </row>
        <row r="864">
          <cell r="A864" t="str">
            <v>TOTAL COSTO DIRECTO</v>
          </cell>
          <cell r="J864">
            <v>8801</v>
          </cell>
        </row>
        <row r="865">
          <cell r="A865" t="str">
            <v>AIU CONTRACTUAL</v>
          </cell>
          <cell r="C865">
            <v>0.25640000000000002</v>
          </cell>
          <cell r="H865" t="str">
            <v>TOTAL COSTO INDIRECTO</v>
          </cell>
          <cell r="I865">
            <v>2257</v>
          </cell>
        </row>
        <row r="866">
          <cell r="A866" t="str">
            <v xml:space="preserve">VALOR TOTAL ACTIVIDAD </v>
          </cell>
          <cell r="I866">
            <v>11058</v>
          </cell>
        </row>
        <row r="867">
          <cell r="A867" t="str">
            <v xml:space="preserve">VALOR RECURSOS NECESARIOS PARA LA EJECUCIÓN DE LA ACTIVIDAD </v>
          </cell>
          <cell r="I867">
            <v>1249554</v>
          </cell>
        </row>
        <row r="868">
          <cell r="A868" t="str">
            <v>Para constancia de lo anterior, se firma la presente acta bajo la responsabilidad expresa de los que intervienen en ella, de  conformidad  con las funciones  desempeñadas por cada uno de los mismos,  de acuerdo con el manual de interventoría, en _________</v>
          </cell>
        </row>
        <row r="871">
          <cell r="B871" t="str">
            <v>Firma:</v>
          </cell>
        </row>
        <row r="872">
          <cell r="B872" t="str">
            <v xml:space="preserve">Nombre: </v>
          </cell>
        </row>
        <row r="873">
          <cell r="B873" t="str">
            <v>REPRESENTATE LEGAL Ó DIRECTOR DE CONSULTORIA</v>
          </cell>
        </row>
        <row r="874">
          <cell r="A874" t="str">
            <v>C. OBSERVACIONES INTERVENTORIA (Campo de obligatorio diligenciamiento)</v>
          </cell>
        </row>
        <row r="879">
          <cell r="B879" t="str">
            <v>Firma:</v>
          </cell>
        </row>
        <row r="880">
          <cell r="B880" t="str">
            <v xml:space="preserve">Nombre: </v>
          </cell>
          <cell r="J880" t="str">
            <v>Original  - FONADE</v>
          </cell>
        </row>
        <row r="881">
          <cell r="B881" t="str">
            <v>REPRESENTANTE LEGAL Ó DIRECTOR DE INTERVENTORÍA</v>
          </cell>
          <cell r="J881" t="str">
            <v>Copias: Contratista, Interventor</v>
          </cell>
        </row>
        <row r="882">
          <cell r="A882" t="str">
            <v>Item</v>
          </cell>
          <cell r="B882" t="str">
            <v>Descripción</v>
          </cell>
          <cell r="G882" t="str">
            <v>Unidad</v>
          </cell>
          <cell r="I882" t="str">
            <v>Cantidad</v>
          </cell>
        </row>
        <row r="883">
          <cell r="A883" t="str">
            <v>03.03.01</v>
          </cell>
          <cell r="B883" t="str">
            <v>Poliestileno expandido para juntas de 10 mm "Placa y columnas o elementos estructurales"</v>
          </cell>
          <cell r="G883" t="str">
            <v>M</v>
          </cell>
          <cell r="I883">
            <v>3</v>
          </cell>
          <cell r="K883">
            <v>4797</v>
          </cell>
        </row>
        <row r="885">
          <cell r="A885" t="str">
            <v>1.  Equipo</v>
          </cell>
        </row>
        <row r="886">
          <cell r="A886" t="str">
            <v>Codigo</v>
          </cell>
          <cell r="B886" t="str">
            <v>Descripción</v>
          </cell>
          <cell r="C886" t="str">
            <v>Marca</v>
          </cell>
          <cell r="D886" t="str">
            <v>Unidad</v>
          </cell>
          <cell r="E886" t="str">
            <v>Tarifa</v>
          </cell>
          <cell r="G886" t="str">
            <v>Rendimiento</v>
          </cell>
          <cell r="I886" t="str">
            <v>Vr. Unitario</v>
          </cell>
        </row>
        <row r="887">
          <cell r="A887" t="str">
            <v>EH-33</v>
          </cell>
          <cell r="B887" t="str">
            <v xml:space="preserve">HERRAMIENTA MENOR 5 %  DE LA MANO OBRA </v>
          </cell>
          <cell r="D887" t="str">
            <v xml:space="preserve">Global </v>
          </cell>
          <cell r="E887">
            <v>111</v>
          </cell>
          <cell r="G887">
            <v>1</v>
          </cell>
          <cell r="I887">
            <v>111</v>
          </cell>
        </row>
        <row r="890">
          <cell r="A890" t="str">
            <v>SUBTOTAL</v>
          </cell>
          <cell r="I890">
            <v>111</v>
          </cell>
        </row>
        <row r="892">
          <cell r="A892" t="str">
            <v>2.  Materiales</v>
          </cell>
        </row>
        <row r="893">
          <cell r="A893" t="str">
            <v>Codigo</v>
          </cell>
          <cell r="B893" t="str">
            <v>Descripción</v>
          </cell>
          <cell r="D893" t="str">
            <v>Unidad</v>
          </cell>
          <cell r="E893" t="str">
            <v>Rendimiento</v>
          </cell>
          <cell r="F893" t="str">
            <v>Precio Unitario</v>
          </cell>
          <cell r="I893" t="str">
            <v>Vr Unitario</v>
          </cell>
        </row>
        <row r="895">
          <cell r="A895" t="str">
            <v>O45</v>
          </cell>
          <cell r="B895" t="str">
            <v>POLIESTILENO EXPANDIDO PARA JUNTAS DE 10 MM</v>
          </cell>
          <cell r="D895" t="str">
            <v>M</v>
          </cell>
          <cell r="E895">
            <v>1.05</v>
          </cell>
          <cell r="F895">
            <v>1924</v>
          </cell>
          <cell r="I895">
            <v>2020</v>
          </cell>
        </row>
        <row r="906">
          <cell r="A906" t="str">
            <v>SUBTOTAL</v>
          </cell>
          <cell r="I906">
            <v>2020</v>
          </cell>
        </row>
        <row r="908">
          <cell r="A908" t="str">
            <v>3. Transportes</v>
          </cell>
        </row>
        <row r="909">
          <cell r="A909" t="str">
            <v>Codigo</v>
          </cell>
          <cell r="B909" t="str">
            <v xml:space="preserve">Descripcion </v>
          </cell>
          <cell r="C909" t="str">
            <v>Vol. o Peso</v>
          </cell>
          <cell r="D909" t="str">
            <v>Unidad</v>
          </cell>
          <cell r="E909" t="str">
            <v>Distancia</v>
          </cell>
          <cell r="G909" t="str">
            <v>Tarifa</v>
          </cell>
          <cell r="I909" t="str">
            <v>Vr. Unitario</v>
          </cell>
        </row>
        <row r="911">
          <cell r="A911" t="str">
            <v>EH-44</v>
          </cell>
          <cell r="B911" t="str">
            <v>TRANSPORTE DE MATERIALES O EQUIPO</v>
          </cell>
          <cell r="D911" t="str">
            <v>Viaje</v>
          </cell>
          <cell r="E911">
            <v>0.01</v>
          </cell>
          <cell r="G911">
            <v>45000</v>
          </cell>
          <cell r="I911">
            <v>450</v>
          </cell>
        </row>
        <row r="913">
          <cell r="A913" t="str">
            <v>SUBTOTAL</v>
          </cell>
          <cell r="I913">
            <v>450</v>
          </cell>
        </row>
        <row r="915">
          <cell r="A915" t="str">
            <v>4. Mano de Obra</v>
          </cell>
        </row>
        <row r="916">
          <cell r="A916" t="str">
            <v>Codigo</v>
          </cell>
          <cell r="B916" t="str">
            <v>Trabajador</v>
          </cell>
          <cell r="C916" t="str">
            <v>Jornal</v>
          </cell>
          <cell r="D916" t="str">
            <v>Prestac.</v>
          </cell>
          <cell r="E916" t="str">
            <v>Jornal Total</v>
          </cell>
          <cell r="F916" t="str">
            <v>Rendimiento</v>
          </cell>
          <cell r="I916" t="str">
            <v>Vr. Unitario</v>
          </cell>
        </row>
        <row r="918">
          <cell r="A918" t="str">
            <v>MO-01</v>
          </cell>
          <cell r="B918" t="str">
            <v>CUADRILLA AB  ALBAÑIL (1 OFICIAL + 1 AYUDANTE)</v>
          </cell>
          <cell r="C918" t="str">
            <v>hc</v>
          </cell>
          <cell r="D918">
            <v>0.57999999999999996</v>
          </cell>
          <cell r="E918">
            <v>9350</v>
          </cell>
          <cell r="F918">
            <v>0.15</v>
          </cell>
          <cell r="I918">
            <v>2216</v>
          </cell>
        </row>
        <row r="921">
          <cell r="A921" t="str">
            <v>SUBTOTAL</v>
          </cell>
          <cell r="I921">
            <v>2216</v>
          </cell>
        </row>
        <row r="922">
          <cell r="A922" t="str">
            <v>TOTAL COSTO DIRECTO</v>
          </cell>
          <cell r="J922">
            <v>4797</v>
          </cell>
        </row>
        <row r="923">
          <cell r="A923" t="str">
            <v>AIU CONTRACTUAL</v>
          </cell>
          <cell r="C923">
            <v>0.25640000000000002</v>
          </cell>
          <cell r="H923" t="str">
            <v>TOTAL COSTO INDIRECTO</v>
          </cell>
          <cell r="I923">
            <v>1230</v>
          </cell>
        </row>
        <row r="924">
          <cell r="A924" t="str">
            <v xml:space="preserve">VALOR TOTAL ACTIVIDAD </v>
          </cell>
          <cell r="I924">
            <v>6027</v>
          </cell>
        </row>
        <row r="925">
          <cell r="A925" t="str">
            <v xml:space="preserve">VALOR RECURSOS NECESARIOS PARA LA EJECUCIÓN DE LA ACTIVIDAD </v>
          </cell>
          <cell r="I925">
            <v>18081</v>
          </cell>
        </row>
        <row r="926">
          <cell r="A926" t="str">
            <v>Para constancia de lo anterior, se firma la presente acta bajo la responsabilidad expresa de los que intervienen en ella, de  conformidad  con las funciones  desempeñadas por cada uno de los mismos,  de acuerdo con el manual de interventoría, en _________</v>
          </cell>
        </row>
        <row r="929">
          <cell r="B929" t="str">
            <v>Firma:</v>
          </cell>
        </row>
        <row r="930">
          <cell r="B930" t="str">
            <v xml:space="preserve">Nombre: </v>
          </cell>
        </row>
        <row r="931">
          <cell r="B931" t="str">
            <v>REPRESENTATE LEGAL O DIRECTOR DE CONSULTORIA</v>
          </cell>
        </row>
        <row r="932">
          <cell r="A932" t="str">
            <v>C. OBSERVACIONES INTERVENTORIA (Campo de obligatorio diligenciamiento)</v>
          </cell>
        </row>
        <row r="939">
          <cell r="B939" t="str">
            <v>Firma:</v>
          </cell>
        </row>
        <row r="940">
          <cell r="B940" t="str">
            <v xml:space="preserve">Nombre: </v>
          </cell>
          <cell r="J940" t="str">
            <v>Original  - FONADE</v>
          </cell>
        </row>
        <row r="941">
          <cell r="B941" t="str">
            <v>REPRESENTANTE LEGAL Ó DIRECTOR DE INTERVENTORÍA</v>
          </cell>
          <cell r="J941" t="str">
            <v>Copias: Contratista, Interventor</v>
          </cell>
        </row>
        <row r="942">
          <cell r="A942" t="str">
            <v>Item</v>
          </cell>
          <cell r="B942" t="str">
            <v>Descripción</v>
          </cell>
          <cell r="G942" t="str">
            <v>Unidad</v>
          </cell>
          <cell r="I942" t="str">
            <v>Cantidad</v>
          </cell>
        </row>
        <row r="943">
          <cell r="A943" t="str">
            <v>03.03.02</v>
          </cell>
          <cell r="B943" t="str">
            <v>Placa de contrapiso de E:10 cm en hormigón 21 Mpa en sistema constructivo en junta perdida; con acabado esmaltado color a gris o escoger por la interventoria</v>
          </cell>
          <cell r="G943" t="str">
            <v>M²</v>
          </cell>
          <cell r="I943">
            <v>44.260000000000005</v>
          </cell>
          <cell r="K943">
            <v>54171</v>
          </cell>
        </row>
        <row r="945">
          <cell r="A945" t="str">
            <v>1.  Equipo</v>
          </cell>
        </row>
        <row r="946">
          <cell r="A946" t="str">
            <v>Codigo</v>
          </cell>
          <cell r="B946" t="str">
            <v>Descripción</v>
          </cell>
          <cell r="C946" t="str">
            <v>Marca</v>
          </cell>
          <cell r="D946" t="str">
            <v>Unidad</v>
          </cell>
          <cell r="E946" t="str">
            <v>Tarifa</v>
          </cell>
          <cell r="G946" t="str">
            <v>Rendimiento</v>
          </cell>
          <cell r="I946" t="str">
            <v>Vr. Unitario</v>
          </cell>
        </row>
        <row r="947">
          <cell r="A947" t="str">
            <v>EH-33</v>
          </cell>
          <cell r="B947" t="str">
            <v xml:space="preserve">HERRAMIENTA MENOR 5 %  DE LA MANO OBRA </v>
          </cell>
          <cell r="D947" t="str">
            <v xml:space="preserve">Global </v>
          </cell>
          <cell r="E947">
            <v>665</v>
          </cell>
          <cell r="G947">
            <v>1</v>
          </cell>
          <cell r="I947">
            <v>665</v>
          </cell>
        </row>
        <row r="948">
          <cell r="A948" t="str">
            <v>EH-22</v>
          </cell>
          <cell r="B948" t="str">
            <v>VIBRADOR A GASOLINA</v>
          </cell>
          <cell r="D948" t="str">
            <v>dd</v>
          </cell>
          <cell r="E948">
            <v>37540</v>
          </cell>
          <cell r="G948">
            <v>0.05</v>
          </cell>
          <cell r="I948">
            <v>1877</v>
          </cell>
        </row>
        <row r="950">
          <cell r="A950" t="str">
            <v>SUBTOTAL</v>
          </cell>
          <cell r="I950">
            <v>2542</v>
          </cell>
        </row>
        <row r="952">
          <cell r="A952" t="str">
            <v>2.  Materiales</v>
          </cell>
        </row>
        <row r="953">
          <cell r="A953" t="str">
            <v>Codigo</v>
          </cell>
          <cell r="B953" t="str">
            <v>Descripción</v>
          </cell>
          <cell r="D953" t="str">
            <v>Unidad</v>
          </cell>
          <cell r="E953" t="str">
            <v>Rendimiento</v>
          </cell>
          <cell r="F953" t="str">
            <v>Precio Unitario</v>
          </cell>
          <cell r="I953" t="str">
            <v>Vr Unitario</v>
          </cell>
        </row>
        <row r="955">
          <cell r="A955" t="str">
            <v>H04</v>
          </cell>
          <cell r="B955" t="str">
            <v>CONCRETO 3.000 psi Fabricado en obra con mezcladora</v>
          </cell>
          <cell r="D955" t="str">
            <v>M3</v>
          </cell>
          <cell r="E955">
            <v>0.105</v>
          </cell>
          <cell r="F955">
            <v>299890</v>
          </cell>
          <cell r="I955">
            <v>31488</v>
          </cell>
        </row>
        <row r="956">
          <cell r="A956" t="str">
            <v>G2</v>
          </cell>
          <cell r="B956" t="str">
            <v xml:space="preserve">GASOLINA CORRIENTE </v>
          </cell>
          <cell r="D956" t="str">
            <v xml:space="preserve">GALON </v>
          </cell>
          <cell r="E956">
            <v>0.1</v>
          </cell>
          <cell r="F956">
            <v>8700</v>
          </cell>
          <cell r="I956">
            <v>870</v>
          </cell>
        </row>
        <row r="957">
          <cell r="A957" t="str">
            <v>W38</v>
          </cell>
          <cell r="B957" t="str">
            <v>TABLA CHAPA ORDINARIO 10 cm x 2 cm x 3 m cepillada y canteada ( 3 Usos)</v>
          </cell>
          <cell r="D957" t="str">
            <v>UND</v>
          </cell>
          <cell r="E957">
            <v>0.7</v>
          </cell>
          <cell r="F957">
            <v>7500</v>
          </cell>
          <cell r="I957">
            <v>5250</v>
          </cell>
        </row>
        <row r="958">
          <cell r="A958" t="str">
            <v>W01</v>
          </cell>
          <cell r="B958" t="str">
            <v xml:space="preserve">DURMIENTE  EN ORDINARIO 4*4Cm ( 2 Usos)  </v>
          </cell>
          <cell r="D958" t="str">
            <v>ML</v>
          </cell>
          <cell r="E958">
            <v>0.4</v>
          </cell>
          <cell r="F958">
            <v>1500</v>
          </cell>
          <cell r="I958">
            <v>600</v>
          </cell>
        </row>
        <row r="959">
          <cell r="A959" t="str">
            <v>O15</v>
          </cell>
          <cell r="B959" t="str">
            <v>PUNTILLA CON CABEZA  VARIADA</v>
          </cell>
          <cell r="D959" t="str">
            <v>LB</v>
          </cell>
          <cell r="E959">
            <v>0.05</v>
          </cell>
          <cell r="F959">
            <v>2500</v>
          </cell>
          <cell r="I959">
            <v>125</v>
          </cell>
        </row>
        <row r="967">
          <cell r="A967" t="str">
            <v>SUBTOTAL</v>
          </cell>
          <cell r="I967">
            <v>38333</v>
          </cell>
        </row>
        <row r="969">
          <cell r="A969" t="str">
            <v>3. Transportes</v>
          </cell>
        </row>
        <row r="970">
          <cell r="A970" t="str">
            <v>Codigo</v>
          </cell>
          <cell r="B970" t="str">
            <v xml:space="preserve">Descripcion </v>
          </cell>
          <cell r="C970" t="str">
            <v>Vol. o Peso</v>
          </cell>
          <cell r="D970" t="str">
            <v>Unidad</v>
          </cell>
          <cell r="E970" t="str">
            <v>Distancia</v>
          </cell>
          <cell r="G970" t="str">
            <v>Tarifa</v>
          </cell>
          <cell r="I970" t="str">
            <v>Vr. Unitario</v>
          </cell>
        </row>
        <row r="974">
          <cell r="A974" t="str">
            <v>SUBTOTAL</v>
          </cell>
          <cell r="I974">
            <v>0</v>
          </cell>
        </row>
        <row r="976">
          <cell r="A976" t="str">
            <v>4. Mano de Obra</v>
          </cell>
        </row>
        <row r="977">
          <cell r="A977" t="str">
            <v>Codigo</v>
          </cell>
          <cell r="B977" t="str">
            <v>Trabajador</v>
          </cell>
          <cell r="C977" t="str">
            <v>Jornal</v>
          </cell>
          <cell r="D977" t="str">
            <v>Prestac.</v>
          </cell>
          <cell r="E977" t="str">
            <v>Jornal Total</v>
          </cell>
          <cell r="F977" t="str">
            <v>Rendimiento</v>
          </cell>
          <cell r="I977" t="str">
            <v>Vr. Unitario</v>
          </cell>
        </row>
        <row r="979">
          <cell r="A979" t="str">
            <v>MO-01</v>
          </cell>
          <cell r="B979" t="str">
            <v>CUADRILLA AB  ALBAÑIL (1 OFICIAL + 1 AYUDANTE)</v>
          </cell>
          <cell r="C979" t="str">
            <v>hc</v>
          </cell>
          <cell r="D979">
            <v>0.57999999999999996</v>
          </cell>
          <cell r="E979">
            <v>9350</v>
          </cell>
          <cell r="F979">
            <v>0.9</v>
          </cell>
          <cell r="I979">
            <v>13296</v>
          </cell>
        </row>
        <row r="982">
          <cell r="A982" t="str">
            <v>SUBTOTAL</v>
          </cell>
          <cell r="I982">
            <v>13296</v>
          </cell>
        </row>
        <row r="983">
          <cell r="A983" t="str">
            <v>TOTAL COSTO DIRECTO</v>
          </cell>
          <cell r="I983">
            <v>54171</v>
          </cell>
        </row>
        <row r="984">
          <cell r="A984" t="str">
            <v>AIU CONTRACTUAL</v>
          </cell>
          <cell r="C984">
            <v>0.25640000000000002</v>
          </cell>
          <cell r="H984" t="str">
            <v>TOTAL COSTO INDIRECTO</v>
          </cell>
          <cell r="I984">
            <v>13889</v>
          </cell>
        </row>
        <row r="985">
          <cell r="A985" t="str">
            <v xml:space="preserve">VALOR TOTAL ACTIVIDAD </v>
          </cell>
          <cell r="I985">
            <v>68060</v>
          </cell>
        </row>
        <row r="986">
          <cell r="A986" t="str">
            <v xml:space="preserve">VALOR RECURSOS NECESARIOS PARA LA EJECUCIÓN DE LA ACTIVIDAD </v>
          </cell>
          <cell r="I986">
            <v>3012336</v>
          </cell>
        </row>
        <row r="987">
          <cell r="A987" t="str">
            <v>Para constancia de lo anterior, se firma la presente acta bajo la responsabilidad expresa de los que intervienen en ella, de  conformidad  con las funciones  desempeñadas por cada uno de los mismos,  de acuerdo con el manual de interventoría, en _________</v>
          </cell>
        </row>
        <row r="990">
          <cell r="B990" t="str">
            <v>Firma:</v>
          </cell>
        </row>
        <row r="991">
          <cell r="B991" t="str">
            <v xml:space="preserve">Nombre: </v>
          </cell>
        </row>
        <row r="992">
          <cell r="B992" t="str">
            <v>REPRESENTATE LEGAL O DIRECTOR DE CONSULTORIA</v>
          </cell>
        </row>
        <row r="993">
          <cell r="A993" t="str">
            <v>C. OBSERVACIONES INTERVENTORIA (Campo de obligatorio diligenciamiento)</v>
          </cell>
        </row>
        <row r="997">
          <cell r="B997" t="str">
            <v>Firma:</v>
          </cell>
        </row>
        <row r="998">
          <cell r="B998" t="str">
            <v xml:space="preserve">Nombre: </v>
          </cell>
          <cell r="J998" t="str">
            <v>Original  - FONADE</v>
          </cell>
        </row>
        <row r="999">
          <cell r="B999" t="str">
            <v>REPRESENTANTE LEGAL Ó DIRECTOR DE INTERVENTORÍA</v>
          </cell>
          <cell r="J999" t="str">
            <v>Copias: Contratista, Interventor</v>
          </cell>
        </row>
        <row r="1000">
          <cell r="A1000" t="str">
            <v>Item</v>
          </cell>
          <cell r="B1000" t="str">
            <v>Descripción</v>
          </cell>
          <cell r="G1000" t="str">
            <v>Unidad</v>
          </cell>
          <cell r="I1000" t="str">
            <v>Cantidad</v>
          </cell>
        </row>
        <row r="1001">
          <cell r="A1001" t="str">
            <v>03.03.03</v>
          </cell>
          <cell r="B1001" t="str">
            <v xml:space="preserve">Placa de contrapiso de E:8 cm en hormigón 21 Mpa en sistema constructivo en junta perdida, </v>
          </cell>
          <cell r="G1001" t="str">
            <v>M²</v>
          </cell>
          <cell r="I1001">
            <v>63.82</v>
          </cell>
          <cell r="K1001">
            <v>42795</v>
          </cell>
        </row>
        <row r="1003">
          <cell r="A1003" t="str">
            <v>1.  Equipo</v>
          </cell>
        </row>
        <row r="1004">
          <cell r="A1004" t="str">
            <v>Codigo</v>
          </cell>
          <cell r="B1004" t="str">
            <v>Descripción</v>
          </cell>
          <cell r="C1004" t="str">
            <v>Marca</v>
          </cell>
          <cell r="D1004" t="str">
            <v>Unidad</v>
          </cell>
          <cell r="E1004" t="str">
            <v>Tarifa</v>
          </cell>
          <cell r="G1004" t="str">
            <v>Rendimiento</v>
          </cell>
          <cell r="I1004" t="str">
            <v>Vr. Unitario</v>
          </cell>
        </row>
        <row r="1005">
          <cell r="A1005" t="str">
            <v>EH-33</v>
          </cell>
          <cell r="B1005" t="str">
            <v xml:space="preserve">HERRAMIENTA MENOR 5 %  DE LA MANO OBRA </v>
          </cell>
          <cell r="D1005" t="str">
            <v xml:space="preserve">Global </v>
          </cell>
          <cell r="E1005">
            <v>480</v>
          </cell>
          <cell r="G1005">
            <v>1</v>
          </cell>
          <cell r="I1005">
            <v>480</v>
          </cell>
        </row>
        <row r="1006">
          <cell r="A1006" t="str">
            <v>EH-22</v>
          </cell>
          <cell r="B1006" t="str">
            <v>VIBRADOR A GASOLINA</v>
          </cell>
          <cell r="D1006" t="str">
            <v>dd</v>
          </cell>
          <cell r="E1006">
            <v>37540</v>
          </cell>
          <cell r="G1006">
            <v>0.05</v>
          </cell>
          <cell r="I1006">
            <v>1877</v>
          </cell>
        </row>
        <row r="1008">
          <cell r="A1008" t="str">
            <v>SUBTOTAL</v>
          </cell>
          <cell r="I1008">
            <v>2357</v>
          </cell>
        </row>
        <row r="1010">
          <cell r="A1010" t="str">
            <v>2.  Materiales</v>
          </cell>
        </row>
        <row r="1011">
          <cell r="A1011" t="str">
            <v>Codigo</v>
          </cell>
          <cell r="B1011" t="str">
            <v>Descripción</v>
          </cell>
          <cell r="D1011" t="str">
            <v>Unidad</v>
          </cell>
          <cell r="E1011" t="str">
            <v>Rendimiento</v>
          </cell>
          <cell r="F1011" t="str">
            <v>Precio Unitario</v>
          </cell>
          <cell r="I1011" t="str">
            <v>Vr Unitario</v>
          </cell>
        </row>
        <row r="1013">
          <cell r="A1013" t="str">
            <v>H04</v>
          </cell>
          <cell r="B1013" t="str">
            <v>CONCRETO 3.000 psi Fabricado en obra con mezcladora</v>
          </cell>
          <cell r="D1013" t="str">
            <v>M3</v>
          </cell>
          <cell r="E1013">
            <v>0.08</v>
          </cell>
          <cell r="F1013">
            <v>299890</v>
          </cell>
          <cell r="I1013">
            <v>23991</v>
          </cell>
        </row>
        <row r="1014">
          <cell r="A1014" t="str">
            <v>G2</v>
          </cell>
          <cell r="B1014" t="str">
            <v xml:space="preserve">GASOLINA CORRIENTE </v>
          </cell>
          <cell r="D1014" t="str">
            <v xml:space="preserve">GALON </v>
          </cell>
          <cell r="E1014">
            <v>0.1</v>
          </cell>
          <cell r="F1014">
            <v>8700</v>
          </cell>
          <cell r="I1014">
            <v>870</v>
          </cell>
        </row>
        <row r="1015">
          <cell r="A1015" t="str">
            <v>W38</v>
          </cell>
          <cell r="B1015" t="str">
            <v>TABLA CHAPA ORDINARIO 10 cm x 2 cm x 3 m cepillada y canteada ( 3 Usos)</v>
          </cell>
          <cell r="D1015" t="str">
            <v>UND</v>
          </cell>
          <cell r="E1015">
            <v>0.7</v>
          </cell>
          <cell r="F1015">
            <v>7500</v>
          </cell>
          <cell r="I1015">
            <v>5250</v>
          </cell>
        </row>
        <row r="1016">
          <cell r="A1016" t="str">
            <v>W01</v>
          </cell>
          <cell r="B1016" t="str">
            <v xml:space="preserve">DURMIENTE  EN ORDINARIO 4*4Cm ( 2 Usos)  </v>
          </cell>
          <cell r="D1016" t="str">
            <v>ML</v>
          </cell>
          <cell r="E1016">
            <v>0.4</v>
          </cell>
          <cell r="F1016">
            <v>1500</v>
          </cell>
          <cell r="I1016">
            <v>600</v>
          </cell>
        </row>
        <row r="1017">
          <cell r="A1017" t="str">
            <v>O15</v>
          </cell>
          <cell r="B1017" t="str">
            <v>PUNTILLA CON CABEZA  VARIADA</v>
          </cell>
          <cell r="D1017" t="str">
            <v>LB</v>
          </cell>
          <cell r="E1017">
            <v>0.05</v>
          </cell>
          <cell r="F1017">
            <v>2500</v>
          </cell>
          <cell r="I1017">
            <v>125</v>
          </cell>
        </row>
        <row r="1025">
          <cell r="A1025" t="str">
            <v>SUBTOTAL</v>
          </cell>
          <cell r="I1025">
            <v>30836</v>
          </cell>
        </row>
        <row r="1027">
          <cell r="A1027" t="str">
            <v>3. Transportes</v>
          </cell>
        </row>
        <row r="1028">
          <cell r="A1028" t="str">
            <v>Codigo</v>
          </cell>
          <cell r="B1028" t="str">
            <v xml:space="preserve">Descripcion </v>
          </cell>
          <cell r="C1028" t="str">
            <v>Vol. o Peso</v>
          </cell>
          <cell r="D1028" t="str">
            <v>Unidad</v>
          </cell>
          <cell r="E1028" t="str">
            <v>Distancia</v>
          </cell>
          <cell r="G1028" t="str">
            <v>Tarifa</v>
          </cell>
          <cell r="I1028" t="str">
            <v>Vr. Unitario</v>
          </cell>
        </row>
        <row r="1032">
          <cell r="A1032" t="str">
            <v>SUBTOTAL</v>
          </cell>
          <cell r="I1032">
            <v>0</v>
          </cell>
        </row>
        <row r="1034">
          <cell r="A1034" t="str">
            <v>4. Mano de Obra</v>
          </cell>
        </row>
        <row r="1035">
          <cell r="A1035" t="str">
            <v>Codigo</v>
          </cell>
          <cell r="B1035" t="str">
            <v>Trabajador</v>
          </cell>
          <cell r="C1035" t="str">
            <v>Jornal</v>
          </cell>
          <cell r="D1035" t="str">
            <v>Prestac.</v>
          </cell>
          <cell r="E1035" t="str">
            <v>Jornal Total</v>
          </cell>
          <cell r="F1035" t="str">
            <v>Rendimiento</v>
          </cell>
          <cell r="I1035" t="str">
            <v>Vr. Unitario</v>
          </cell>
        </row>
        <row r="1037">
          <cell r="A1037" t="str">
            <v>MO-01</v>
          </cell>
          <cell r="B1037" t="str">
            <v>CUADRILLA AB  ALBAÑIL (1 OFICIAL + 1 AYUDANTE)</v>
          </cell>
          <cell r="C1037" t="str">
            <v>hc</v>
          </cell>
          <cell r="D1037">
            <v>0.57999999999999996</v>
          </cell>
          <cell r="E1037">
            <v>9350</v>
          </cell>
          <cell r="F1037">
            <v>0.65</v>
          </cell>
          <cell r="I1037">
            <v>9602</v>
          </cell>
        </row>
        <row r="1040">
          <cell r="A1040" t="str">
            <v>SUBTOTAL</v>
          </cell>
          <cell r="I1040">
            <v>9602</v>
          </cell>
        </row>
        <row r="1041">
          <cell r="A1041" t="str">
            <v>TOTAL COSTO DIRECTO</v>
          </cell>
          <cell r="I1041">
            <v>42795</v>
          </cell>
        </row>
        <row r="1042">
          <cell r="A1042" t="str">
            <v>AIU CONTRACTUAL</v>
          </cell>
          <cell r="C1042">
            <v>0.25640000000000002</v>
          </cell>
          <cell r="H1042" t="str">
            <v>TOTAL COSTO INDIRECTO</v>
          </cell>
          <cell r="I1042">
            <v>10973</v>
          </cell>
        </row>
        <row r="1043">
          <cell r="A1043" t="str">
            <v xml:space="preserve">VALOR TOTAL ACTIVIDAD </v>
          </cell>
          <cell r="I1043">
            <v>53768</v>
          </cell>
        </row>
        <row r="1044">
          <cell r="A1044" t="str">
            <v xml:space="preserve">VALOR RECURSOS NECESARIOS PARA LA EJECUCIÓN DE LA ACTIVIDAD </v>
          </cell>
          <cell r="I1044">
            <v>3431474</v>
          </cell>
        </row>
        <row r="1045">
          <cell r="A1045" t="str">
            <v>Para constancia de lo anterior, se firma la presente acta bajo la responsabilidad expresa de los que intervienen en ella, de  conformidad  con las funciones  desempeñadas por cada uno de los mismos,  de acuerdo con el manual de interventoría, en _________</v>
          </cell>
        </row>
        <row r="1048">
          <cell r="B1048" t="str">
            <v>Firma:</v>
          </cell>
        </row>
        <row r="1049">
          <cell r="B1049" t="str">
            <v xml:space="preserve">Nombre: </v>
          </cell>
        </row>
        <row r="1050">
          <cell r="B1050" t="str">
            <v>REPRESENTATE LEGAL O DIRECTOR DE CONSULTORIA</v>
          </cell>
        </row>
        <row r="1051">
          <cell r="A1051" t="str">
            <v>C. OBSERVACIONES INTERVENTORIA (Campo de obligatorio diligenciamiento)</v>
          </cell>
        </row>
        <row r="1055">
          <cell r="B1055" t="str">
            <v>Firma:</v>
          </cell>
        </row>
        <row r="1056">
          <cell r="B1056" t="str">
            <v xml:space="preserve">Nombre: </v>
          </cell>
          <cell r="J1056" t="str">
            <v>Original  - FONADE</v>
          </cell>
        </row>
        <row r="1057">
          <cell r="B1057" t="str">
            <v>REPRESENTANTE LEGAL Ó DIRECTOR DE INTERVENTORÍA</v>
          </cell>
          <cell r="J1057" t="str">
            <v>Copias: Contratista, Interventor</v>
          </cell>
        </row>
        <row r="1058">
          <cell r="A1058" t="str">
            <v>Item</v>
          </cell>
          <cell r="B1058" t="str">
            <v>Descripción</v>
          </cell>
          <cell r="G1058" t="str">
            <v>Unidad</v>
          </cell>
          <cell r="I1058" t="str">
            <v>Cantidad</v>
          </cell>
        </row>
        <row r="1059">
          <cell r="A1059" t="str">
            <v>03.03.04</v>
          </cell>
          <cell r="B1059" t="str">
            <v xml:space="preserve">Placa maciza - alero, e= 0.10 m en Hormigon 21 Mpa Gravilla común, a la vista </v>
          </cell>
          <cell r="G1059" t="str">
            <v>M²</v>
          </cell>
          <cell r="I1059">
            <v>41.34</v>
          </cell>
          <cell r="K1059">
            <v>73901</v>
          </cell>
        </row>
        <row r="1061">
          <cell r="A1061" t="str">
            <v>1.  Equipo</v>
          </cell>
        </row>
        <row r="1062">
          <cell r="A1062" t="str">
            <v>Codigo</v>
          </cell>
          <cell r="B1062" t="str">
            <v>Descripción</v>
          </cell>
          <cell r="C1062" t="str">
            <v>Marca</v>
          </cell>
          <cell r="D1062" t="str">
            <v>Unidad</v>
          </cell>
          <cell r="E1062" t="str">
            <v>Tarifa</v>
          </cell>
          <cell r="G1062" t="str">
            <v>Rendimiento</v>
          </cell>
          <cell r="I1062" t="str">
            <v>Vr. Unitario</v>
          </cell>
        </row>
        <row r="1063">
          <cell r="A1063" t="str">
            <v>EH-33</v>
          </cell>
          <cell r="B1063" t="str">
            <v xml:space="preserve">HERRAMIENTA MENOR 5 %  DE LA MANO OBRA </v>
          </cell>
          <cell r="D1063" t="str">
            <v xml:space="preserve">GLOBAL </v>
          </cell>
          <cell r="E1063">
            <v>1108</v>
          </cell>
          <cell r="G1063">
            <v>1</v>
          </cell>
          <cell r="I1063">
            <v>1108</v>
          </cell>
        </row>
        <row r="1064">
          <cell r="A1064" t="str">
            <v>EH-22</v>
          </cell>
          <cell r="B1064" t="str">
            <v>VIBRADOR A GASOLINA</v>
          </cell>
          <cell r="D1064" t="str">
            <v>DD</v>
          </cell>
          <cell r="E1064">
            <v>37540</v>
          </cell>
          <cell r="G1064">
            <v>0.05</v>
          </cell>
          <cell r="I1064">
            <v>1877</v>
          </cell>
        </row>
        <row r="1066">
          <cell r="A1066" t="str">
            <v>SUBTOTAL</v>
          </cell>
          <cell r="I1066">
            <v>2985</v>
          </cell>
        </row>
        <row r="1068">
          <cell r="A1068" t="str">
            <v>2.  Materiales</v>
          </cell>
        </row>
        <row r="1069">
          <cell r="A1069" t="str">
            <v>Codigo</v>
          </cell>
          <cell r="B1069" t="str">
            <v>Descripción</v>
          </cell>
          <cell r="D1069" t="str">
            <v>Unidad</v>
          </cell>
          <cell r="E1069" t="str">
            <v>Rendimiento</v>
          </cell>
          <cell r="F1069" t="str">
            <v>Precio Unitario</v>
          </cell>
          <cell r="I1069" t="str">
            <v>Vr Unitario</v>
          </cell>
        </row>
        <row r="1071">
          <cell r="A1071" t="str">
            <v>H04</v>
          </cell>
          <cell r="B1071" t="str">
            <v>CONCRETO 3.000 psi Fabricado en obra con mezcladora</v>
          </cell>
          <cell r="D1071" t="str">
            <v>M3</v>
          </cell>
          <cell r="E1071">
            <v>0.12</v>
          </cell>
          <cell r="F1071">
            <v>299890</v>
          </cell>
          <cell r="I1071">
            <v>35987</v>
          </cell>
        </row>
        <row r="1072">
          <cell r="A1072" t="str">
            <v>G2</v>
          </cell>
          <cell r="B1072" t="str">
            <v xml:space="preserve">GASOLINA CORRIENTE </v>
          </cell>
          <cell r="D1072" t="str">
            <v xml:space="preserve">GALON </v>
          </cell>
          <cell r="E1072">
            <v>0.1</v>
          </cell>
          <cell r="F1072">
            <v>8700</v>
          </cell>
          <cell r="I1072">
            <v>870</v>
          </cell>
        </row>
        <row r="1073">
          <cell r="A1073" t="str">
            <v>W38</v>
          </cell>
          <cell r="B1073" t="str">
            <v>TABLA CHAPA ORDINARIO 10 cm x 2 cm x 3 m cepillada y canteada ( 3 Usos)</v>
          </cell>
          <cell r="D1073" t="str">
            <v>UND</v>
          </cell>
          <cell r="E1073">
            <v>0.5</v>
          </cell>
          <cell r="F1073">
            <v>7500</v>
          </cell>
          <cell r="I1073">
            <v>3750</v>
          </cell>
        </row>
        <row r="1074">
          <cell r="A1074" t="str">
            <v>W01</v>
          </cell>
          <cell r="B1074" t="str">
            <v xml:space="preserve">DURMIENTE  EN ORDINARIO 4*4Cm ( 2 Usos)  </v>
          </cell>
          <cell r="D1074" t="str">
            <v>ML</v>
          </cell>
          <cell r="E1074">
            <v>0.3</v>
          </cell>
          <cell r="F1074">
            <v>1500</v>
          </cell>
          <cell r="I1074">
            <v>450</v>
          </cell>
        </row>
        <row r="1075">
          <cell r="A1075" t="str">
            <v>O15</v>
          </cell>
          <cell r="B1075" t="str">
            <v>PUNTILLA CON CABEZA  VARIADA</v>
          </cell>
          <cell r="D1075" t="str">
            <v>LB</v>
          </cell>
          <cell r="E1075">
            <v>7.0000000000000007E-2</v>
          </cell>
          <cell r="F1075">
            <v>2500</v>
          </cell>
          <cell r="I1075">
            <v>175</v>
          </cell>
        </row>
        <row r="1076">
          <cell r="A1076" t="str">
            <v>P03</v>
          </cell>
          <cell r="B1076" t="str">
            <v>FORMALETA ENTREPISOS CON PARAL LARGO de 2.00 a 3.50 m. (Por Metro Cuadrado).</v>
          </cell>
          <cell r="D1076" t="str">
            <v>MS</v>
          </cell>
          <cell r="E1076">
            <v>1.2</v>
          </cell>
          <cell r="F1076">
            <v>5472</v>
          </cell>
          <cell r="I1076">
            <v>6566</v>
          </cell>
        </row>
        <row r="1077">
          <cell r="A1077" t="str">
            <v>P06</v>
          </cell>
          <cell r="B1077" t="str">
            <v>PARAL LARGO 2.00 a 3.50 m</v>
          </cell>
          <cell r="D1077" t="str">
            <v>DD</v>
          </cell>
          <cell r="E1077">
            <v>4</v>
          </cell>
          <cell r="F1077">
            <v>127</v>
          </cell>
          <cell r="I1077">
            <v>508</v>
          </cell>
        </row>
        <row r="1082">
          <cell r="A1082" t="str">
            <v>SUBTOTAL</v>
          </cell>
          <cell r="I1082">
            <v>48306</v>
          </cell>
        </row>
        <row r="1084">
          <cell r="A1084" t="str">
            <v>3. Transportes</v>
          </cell>
        </row>
        <row r="1085">
          <cell r="A1085" t="str">
            <v>Codigo</v>
          </cell>
          <cell r="B1085" t="str">
            <v xml:space="preserve">Descripcion </v>
          </cell>
          <cell r="C1085" t="str">
            <v>Vol. o Peso</v>
          </cell>
          <cell r="D1085" t="str">
            <v>Unidad</v>
          </cell>
          <cell r="E1085" t="str">
            <v>Distancia</v>
          </cell>
          <cell r="G1085" t="str">
            <v>Tarifa</v>
          </cell>
          <cell r="I1085" t="str">
            <v>Vr. Unitario</v>
          </cell>
        </row>
        <row r="1087">
          <cell r="A1087" t="str">
            <v>EH-44</v>
          </cell>
          <cell r="B1087" t="str">
            <v>TRANSPORTE DE MATERIALES O EQUIPO</v>
          </cell>
          <cell r="D1087" t="str">
            <v>Viaje</v>
          </cell>
          <cell r="E1087">
            <v>0.01</v>
          </cell>
          <cell r="G1087">
            <v>45000</v>
          </cell>
          <cell r="I1087">
            <v>450</v>
          </cell>
        </row>
        <row r="1089">
          <cell r="A1089" t="str">
            <v>SUBTOTAL</v>
          </cell>
          <cell r="I1089">
            <v>450</v>
          </cell>
        </row>
        <row r="1091">
          <cell r="A1091" t="str">
            <v>4. Mano de Obra</v>
          </cell>
        </row>
        <row r="1092">
          <cell r="A1092" t="str">
            <v>Codigo</v>
          </cell>
          <cell r="B1092" t="str">
            <v>Trabajador</v>
          </cell>
          <cell r="C1092" t="str">
            <v>Jornal</v>
          </cell>
          <cell r="D1092" t="str">
            <v>Prestac.</v>
          </cell>
          <cell r="E1092" t="str">
            <v>Jornal Total</v>
          </cell>
          <cell r="F1092" t="str">
            <v>Rendimiento</v>
          </cell>
          <cell r="I1092" t="str">
            <v>Vr. Unitario</v>
          </cell>
        </row>
        <row r="1094">
          <cell r="A1094" t="str">
            <v>MO-01</v>
          </cell>
          <cell r="B1094" t="str">
            <v>CUADRILLA AB  ALBAÑIL (1 OFICIAL + 1 AYUDANTE)</v>
          </cell>
          <cell r="C1094" t="str">
            <v>HC</v>
          </cell>
          <cell r="D1094">
            <v>0.57999999999999996</v>
          </cell>
          <cell r="E1094">
            <v>9350</v>
          </cell>
          <cell r="F1094">
            <v>1.5</v>
          </cell>
          <cell r="I1094">
            <v>22160</v>
          </cell>
        </row>
        <row r="1097">
          <cell r="A1097" t="str">
            <v>SUBTOTAL</v>
          </cell>
          <cell r="I1097">
            <v>22160</v>
          </cell>
        </row>
        <row r="1098">
          <cell r="A1098" t="str">
            <v>TOTAL COSTO DIRECTO</v>
          </cell>
          <cell r="I1098">
            <v>73901</v>
          </cell>
        </row>
        <row r="1099">
          <cell r="A1099" t="str">
            <v>AIU CONTRACTUAL</v>
          </cell>
          <cell r="C1099">
            <v>0.25640000000000002</v>
          </cell>
          <cell r="H1099" t="str">
            <v>TOTAL COSTO INDIRECTO</v>
          </cell>
          <cell r="I1099">
            <v>18948</v>
          </cell>
        </row>
        <row r="1100">
          <cell r="A1100" t="str">
            <v xml:space="preserve">VALOR TOTAL ACTIVIDAD </v>
          </cell>
          <cell r="I1100">
            <v>92849</v>
          </cell>
        </row>
        <row r="1101">
          <cell r="A1101" t="str">
            <v xml:space="preserve">VALOR RECURSOS NECESARIOS PARA LA EJECUCIÓN DE LA ACTIVIDAD </v>
          </cell>
          <cell r="I1101">
            <v>3838377.66</v>
          </cell>
        </row>
        <row r="1102">
          <cell r="A1102" t="str">
            <v>Para constancia de lo anterior, se firma la presente acta bajo la responsabilidad expresa de los que intervienen en ella, de  conformidad  con las funciones  desempeñadas por cada uno de los mismos,  de acuerdo con el manual de interventoría, en _________</v>
          </cell>
        </row>
        <row r="1104">
          <cell r="B1104" t="str">
            <v>Firma:</v>
          </cell>
        </row>
        <row r="1105">
          <cell r="B1105" t="str">
            <v xml:space="preserve">Nombre: </v>
          </cell>
        </row>
        <row r="1106">
          <cell r="B1106" t="str">
            <v>REPRESENTATE LEGAL O DIRECTOR DE CONSULTORIA</v>
          </cell>
        </row>
        <row r="1107">
          <cell r="A1107" t="str">
            <v>C. OBSERVACIONES INTERVENTORIA (Campo de obligatorio diligenciamiento)</v>
          </cell>
        </row>
        <row r="1113">
          <cell r="B1113" t="str">
            <v>Firma:</v>
          </cell>
        </row>
        <row r="1114">
          <cell r="B1114" t="str">
            <v xml:space="preserve">Nombre: </v>
          </cell>
          <cell r="J1114" t="str">
            <v>Original  - FONADE</v>
          </cell>
        </row>
        <row r="1115">
          <cell r="B1115" t="str">
            <v>REPRESENTANTE LEGAL Ó DIRECTOR DE INTERVENTORÍA</v>
          </cell>
          <cell r="J1115" t="str">
            <v>Copias: Contratista, Interventor</v>
          </cell>
        </row>
        <row r="1116">
          <cell r="A1116" t="str">
            <v>Item</v>
          </cell>
          <cell r="B1116" t="str">
            <v>Descripción</v>
          </cell>
          <cell r="G1116" t="str">
            <v>Unidad</v>
          </cell>
          <cell r="I1116" t="str">
            <v>Cantidad</v>
          </cell>
        </row>
        <row r="1117">
          <cell r="A1117" t="str">
            <v>03.04.01</v>
          </cell>
          <cell r="B1117" t="str">
            <v xml:space="preserve">Correas PHR-C-254x67-1.5PHR C 160x60x1.2mm, ASTM A 1011 ‐ Grado 50, sección en cajón, incluye soldadura, pulida de uniones. 2 manos de anticorrosivo, pintura esmalte 3 manos y todos los elementos de seguridad industrial para trabajos en altura </v>
          </cell>
          <cell r="G1117" t="str">
            <v>Kg</v>
          </cell>
          <cell r="I1117">
            <v>894.81600000000003</v>
          </cell>
          <cell r="K1117">
            <v>7219</v>
          </cell>
        </row>
        <row r="1119">
          <cell r="A1119" t="str">
            <v>1.  Equipo</v>
          </cell>
        </row>
        <row r="1120">
          <cell r="A1120" t="str">
            <v>Codigo</v>
          </cell>
          <cell r="B1120" t="str">
            <v>Descripción</v>
          </cell>
          <cell r="C1120" t="str">
            <v>Marca</v>
          </cell>
          <cell r="D1120" t="str">
            <v>Unidad</v>
          </cell>
          <cell r="E1120" t="str">
            <v>Tarifa</v>
          </cell>
          <cell r="G1120" t="str">
            <v>Rendimiento</v>
          </cell>
          <cell r="I1120" t="str">
            <v>Vr. Unitario</v>
          </cell>
        </row>
        <row r="1121">
          <cell r="A1121" t="str">
            <v>EH-33</v>
          </cell>
          <cell r="B1121" t="str">
            <v xml:space="preserve">HERRAMIENTA MENOR 5 %  DE LA MANO OBRA </v>
          </cell>
          <cell r="D1121" t="str">
            <v xml:space="preserve">Global </v>
          </cell>
          <cell r="E1121">
            <v>89</v>
          </cell>
          <cell r="G1121">
            <v>1</v>
          </cell>
          <cell r="I1121">
            <v>89</v>
          </cell>
        </row>
        <row r="1122">
          <cell r="A1122" t="str">
            <v>EH-01</v>
          </cell>
          <cell r="B1122" t="str">
            <v>ANDAMIO METALICO TUBULAR (Sección de 2 marcos de 1.50*1.50 m.con 2 crucetas de 2.30 m.)</v>
          </cell>
          <cell r="D1122" t="str">
            <v>sm</v>
          </cell>
          <cell r="E1122">
            <v>5244</v>
          </cell>
          <cell r="G1122">
            <v>0.05</v>
          </cell>
          <cell r="I1122">
            <v>262</v>
          </cell>
        </row>
        <row r="1124">
          <cell r="A1124" t="str">
            <v>SUBTOTAL</v>
          </cell>
          <cell r="I1124">
            <v>351</v>
          </cell>
        </row>
        <row r="1126">
          <cell r="A1126" t="str">
            <v>2.  Materiales</v>
          </cell>
        </row>
        <row r="1127">
          <cell r="A1127" t="str">
            <v>Codigo</v>
          </cell>
          <cell r="B1127" t="str">
            <v>Descripción</v>
          </cell>
          <cell r="D1127" t="str">
            <v>Unidad</v>
          </cell>
          <cell r="E1127" t="str">
            <v>Rendimiento</v>
          </cell>
          <cell r="F1127" t="str">
            <v>Precio Unitario</v>
          </cell>
          <cell r="I1127" t="str">
            <v>Vr Unitario</v>
          </cell>
        </row>
        <row r="1129">
          <cell r="A1129" t="str">
            <v>AA32</v>
          </cell>
          <cell r="B1129" t="str">
            <v>ESTRUCTURA METALICA ESTRUCTURAL SEGUN DISEÑO;  Incluye vigas, cerchas, correas, platinas, tornilleria y soldadura</v>
          </cell>
          <cell r="D1129" t="str">
            <v>KG</v>
          </cell>
          <cell r="E1129">
            <v>1.05</v>
          </cell>
          <cell r="F1129">
            <v>3720</v>
          </cell>
          <cell r="I1129">
            <v>3906</v>
          </cell>
        </row>
        <row r="1130">
          <cell r="A1130" t="str">
            <v>X01</v>
          </cell>
          <cell r="B1130" t="str">
            <v>ANTICORROSIVO Premium - Tipo Pintuco Ref. 513 o similar</v>
          </cell>
          <cell r="D1130" t="str">
            <v>GL</v>
          </cell>
          <cell r="E1130">
            <v>1.4999999999999999E-2</v>
          </cell>
          <cell r="F1130">
            <v>36800</v>
          </cell>
          <cell r="I1130">
            <v>552</v>
          </cell>
        </row>
        <row r="1131">
          <cell r="A1131" t="str">
            <v>X28</v>
          </cell>
          <cell r="B1131" t="str">
            <v xml:space="preserve">THINER  EXTRAFINO </v>
          </cell>
          <cell r="D1131" t="str">
            <v>GL</v>
          </cell>
          <cell r="E1131">
            <v>0.02</v>
          </cell>
          <cell r="F1131">
            <v>18500</v>
          </cell>
          <cell r="I1131">
            <v>370</v>
          </cell>
        </row>
        <row r="1132">
          <cell r="A1132" t="str">
            <v>X04</v>
          </cell>
          <cell r="B1132" t="str">
            <v>ESMALTE SINTETICO Pintulux - Tipo Pintuco Ref. según color diseño o similar</v>
          </cell>
          <cell r="D1132" t="str">
            <v>GL</v>
          </cell>
          <cell r="E1132">
            <v>2E-3</v>
          </cell>
          <cell r="F1132">
            <v>61900</v>
          </cell>
          <cell r="I1132">
            <v>124</v>
          </cell>
          <cell r="K1132">
            <v>0</v>
          </cell>
        </row>
        <row r="1133">
          <cell r="A1133" t="str">
            <v>O27</v>
          </cell>
          <cell r="B1133" t="str">
            <v>ESTOPA</v>
          </cell>
          <cell r="D1133" t="str">
            <v>KG</v>
          </cell>
          <cell r="E1133">
            <v>1.4E-3</v>
          </cell>
          <cell r="F1133">
            <v>5500</v>
          </cell>
          <cell r="I1133">
            <v>8</v>
          </cell>
          <cell r="K1133">
            <v>0</v>
          </cell>
        </row>
        <row r="1137">
          <cell r="A1137" t="str">
            <v>SUBTOTAL</v>
          </cell>
          <cell r="I1137">
            <v>4960</v>
          </cell>
        </row>
        <row r="1139">
          <cell r="A1139" t="str">
            <v>3. Transportes</v>
          </cell>
        </row>
        <row r="1140">
          <cell r="A1140" t="str">
            <v>Codigo</v>
          </cell>
          <cell r="B1140" t="str">
            <v xml:space="preserve">Descripcion </v>
          </cell>
          <cell r="C1140" t="str">
            <v>Vol. o Peso</v>
          </cell>
          <cell r="D1140" t="str">
            <v>Unidad</v>
          </cell>
          <cell r="E1140" t="str">
            <v>Distancia</v>
          </cell>
          <cell r="G1140" t="str">
            <v>Tarifa</v>
          </cell>
          <cell r="I1140" t="str">
            <v>Vr. Unitario</v>
          </cell>
        </row>
        <row r="1142">
          <cell r="A1142" t="str">
            <v>EH-44</v>
          </cell>
          <cell r="B1142" t="str">
            <v>TRANSPORTE DE MATERIALES O EQUIPO</v>
          </cell>
          <cell r="D1142" t="str">
            <v>Viaje</v>
          </cell>
          <cell r="E1142">
            <v>3.0000000000000001E-3</v>
          </cell>
          <cell r="G1142">
            <v>45000</v>
          </cell>
          <cell r="I1142">
            <v>135</v>
          </cell>
        </row>
        <row r="1144">
          <cell r="A1144" t="str">
            <v>SUBTOTAL</v>
          </cell>
          <cell r="I1144">
            <v>135</v>
          </cell>
        </row>
        <row r="1146">
          <cell r="A1146" t="str">
            <v>4. Mano de Obra</v>
          </cell>
        </row>
        <row r="1147">
          <cell r="A1147" t="str">
            <v>Codigo</v>
          </cell>
          <cell r="B1147" t="str">
            <v>Trabajador</v>
          </cell>
          <cell r="C1147" t="str">
            <v>Jornal</v>
          </cell>
          <cell r="D1147" t="str">
            <v>Prestac.</v>
          </cell>
          <cell r="E1147" t="str">
            <v>Jornal Total</v>
          </cell>
          <cell r="F1147" t="str">
            <v>Rendimiento</v>
          </cell>
          <cell r="I1147" t="str">
            <v>Vr. Unitario</v>
          </cell>
        </row>
        <row r="1149">
          <cell r="A1149" t="str">
            <v>MO-08</v>
          </cell>
          <cell r="B1149" t="str">
            <v>CUADRILLA EM ( 1 OFICIAL+ 2 AYUDANTES) ESTRUCTURA METALICA</v>
          </cell>
          <cell r="C1149" t="str">
            <v>hc</v>
          </cell>
          <cell r="D1149">
            <v>0.57999999999999996</v>
          </cell>
          <cell r="E1149">
            <v>18700</v>
          </cell>
          <cell r="F1149">
            <v>0.06</v>
          </cell>
          <cell r="I1149">
            <v>1773</v>
          </cell>
        </row>
        <row r="1152">
          <cell r="A1152" t="str">
            <v>SUBTOTAL</v>
          </cell>
          <cell r="I1152">
            <v>1773</v>
          </cell>
        </row>
        <row r="1153">
          <cell r="A1153" t="str">
            <v>TOTAL COSTO DIRECTO</v>
          </cell>
          <cell r="J1153">
            <v>7219</v>
          </cell>
        </row>
        <row r="1154">
          <cell r="A1154" t="str">
            <v>AIU CONTRACTUAL</v>
          </cell>
          <cell r="C1154">
            <v>0.25640000000000002</v>
          </cell>
          <cell r="H1154" t="str">
            <v>TOTAL COSTO INDIRECTO</v>
          </cell>
          <cell r="I1154">
            <v>1851</v>
          </cell>
        </row>
        <row r="1155">
          <cell r="A1155" t="str">
            <v xml:space="preserve">VALOR TOTAL ACTIVIDAD </v>
          </cell>
          <cell r="I1155">
            <v>9070</v>
          </cell>
        </row>
        <row r="1156">
          <cell r="A1156" t="str">
            <v xml:space="preserve">VALOR RECURSOS NECESARIOS PARA LA EJECUCIÓN DE LA ACTIVIDAD </v>
          </cell>
          <cell r="I1156">
            <v>8115981</v>
          </cell>
        </row>
        <row r="1157">
          <cell r="A1157" t="str">
            <v>Para constancia de lo anterior, se firma la presente acta bajo la responsabilidad expresa de los que intervienen en ella, de  conformidad  con las funciones  desempeñadas por cada uno de los mismos,  de acuerdo con el manual de interventoría, en _________</v>
          </cell>
        </row>
        <row r="1159">
          <cell r="B1159" t="str">
            <v>Firma:</v>
          </cell>
        </row>
        <row r="1160">
          <cell r="B1160" t="str">
            <v xml:space="preserve">Nombre: </v>
          </cell>
        </row>
        <row r="1161">
          <cell r="B1161" t="str">
            <v>REPRESENTATE LEGAL O DIRECTOR DE CONSULTORIA</v>
          </cell>
        </row>
        <row r="1162">
          <cell r="A1162" t="str">
            <v>C. OBSERVACIONES INTERVENTORIA (Campo de obligatorio diligenciamiento)</v>
          </cell>
        </row>
        <row r="1167">
          <cell r="B1167" t="str">
            <v>Firma:</v>
          </cell>
        </row>
        <row r="1168">
          <cell r="B1168" t="str">
            <v xml:space="preserve">Nombre: </v>
          </cell>
          <cell r="J1168" t="str">
            <v>Original  - FONADE</v>
          </cell>
        </row>
        <row r="1169">
          <cell r="B1169" t="str">
            <v>REPRESENTANTE LEGAL Ó DIRECTOR DE INTERVENTORÍA</v>
          </cell>
          <cell r="J1169" t="str">
            <v>Copias: Contratista, Interventor</v>
          </cell>
        </row>
        <row r="1170">
          <cell r="A1170" t="str">
            <v>Item</v>
          </cell>
          <cell r="B1170" t="str">
            <v>Descripción</v>
          </cell>
          <cell r="G1170" t="str">
            <v>Unidad</v>
          </cell>
          <cell r="I1170" t="str">
            <v>Cantidad</v>
          </cell>
        </row>
        <row r="1171">
          <cell r="A1171" t="str">
            <v>03.04.02</v>
          </cell>
          <cell r="B1171" t="str">
            <v>Tuberia estructural, de 100x150x6, tipo colmena o de caracteristicas equivalentes, Calidad ASTM A500 Grado C, incluye pintura en anticorrosiva y  esmalte tipo 1 tres manos las necesarias.</v>
          </cell>
          <cell r="G1171" t="str">
            <v>Kg</v>
          </cell>
          <cell r="I1171">
            <v>566.09999999999991</v>
          </cell>
        </row>
        <row r="1173">
          <cell r="A1173" t="str">
            <v>1.  Equipo</v>
          </cell>
        </row>
        <row r="1174">
          <cell r="A1174" t="str">
            <v>Codigo</v>
          </cell>
          <cell r="B1174" t="str">
            <v>Descripción</v>
          </cell>
          <cell r="C1174" t="str">
            <v>Marca</v>
          </cell>
          <cell r="D1174" t="str">
            <v>Unidad</v>
          </cell>
          <cell r="E1174" t="str">
            <v>Tarifa</v>
          </cell>
          <cell r="G1174" t="str">
            <v>Rendimiento</v>
          </cell>
          <cell r="I1174" t="str">
            <v>Vr. Unitario</v>
          </cell>
        </row>
        <row r="1175">
          <cell r="A1175" t="str">
            <v>EH-33</v>
          </cell>
          <cell r="B1175" t="str">
            <v xml:space="preserve">HERRAMIENTA MENOR 5 %  DE LA MANO OBRA </v>
          </cell>
          <cell r="D1175" t="str">
            <v xml:space="preserve">Global </v>
          </cell>
          <cell r="E1175">
            <v>89</v>
          </cell>
          <cell r="G1175">
            <v>1</v>
          </cell>
          <cell r="I1175">
            <v>89</v>
          </cell>
        </row>
        <row r="1176">
          <cell r="A1176" t="str">
            <v>EH-01</v>
          </cell>
          <cell r="B1176" t="str">
            <v>ANDAMIO METALICO TUBULAR (Sección de 2 marcos de 1.50*1.50 m.con 2 crucetas de 2.30 m.)</v>
          </cell>
          <cell r="D1176" t="str">
            <v>sm</v>
          </cell>
          <cell r="E1176">
            <v>5244</v>
          </cell>
          <cell r="G1176">
            <v>0.05</v>
          </cell>
          <cell r="I1176">
            <v>262</v>
          </cell>
        </row>
        <row r="1178">
          <cell r="A1178" t="str">
            <v>SUBTOTAL</v>
          </cell>
          <cell r="I1178">
            <v>351</v>
          </cell>
        </row>
        <row r="1180">
          <cell r="A1180" t="str">
            <v>2.  Materiales</v>
          </cell>
        </row>
        <row r="1181">
          <cell r="A1181" t="str">
            <v>Codigo</v>
          </cell>
          <cell r="B1181" t="str">
            <v>Descripción</v>
          </cell>
          <cell r="D1181" t="str">
            <v>Unidad</v>
          </cell>
          <cell r="E1181" t="str">
            <v>Rendimiento</v>
          </cell>
          <cell r="F1181" t="str">
            <v>Precio Unitario</v>
          </cell>
          <cell r="I1181" t="str">
            <v>Vr Unitario</v>
          </cell>
        </row>
        <row r="1183">
          <cell r="A1183" t="str">
            <v>AA32</v>
          </cell>
          <cell r="B1183" t="str">
            <v>ESTRUCTURA METALICA ESTRUCTURAL SEGUN DISEÑO;  Incluye vigas, cerchas, correas, platinas, tornilleria y soldadura</v>
          </cell>
          <cell r="D1183" t="str">
            <v>KG</v>
          </cell>
          <cell r="E1183">
            <v>1.05</v>
          </cell>
          <cell r="F1183">
            <v>3720</v>
          </cell>
          <cell r="I1183">
            <v>3906</v>
          </cell>
        </row>
        <row r="1184">
          <cell r="A1184" t="str">
            <v>X01</v>
          </cell>
          <cell r="B1184" t="str">
            <v>ANTICORROSIVO Premium - Tipo Pintuco Ref. 513 o similar</v>
          </cell>
          <cell r="D1184" t="str">
            <v>GL</v>
          </cell>
          <cell r="E1184">
            <v>1.4999999999999999E-2</v>
          </cell>
          <cell r="F1184">
            <v>36800</v>
          </cell>
          <cell r="I1184">
            <v>552</v>
          </cell>
        </row>
        <row r="1185">
          <cell r="A1185" t="str">
            <v>X28</v>
          </cell>
          <cell r="B1185" t="str">
            <v xml:space="preserve">THINER  EXTRAFINO </v>
          </cell>
          <cell r="D1185" t="str">
            <v>GL</v>
          </cell>
          <cell r="E1185">
            <v>0.02</v>
          </cell>
          <cell r="F1185">
            <v>18500</v>
          </cell>
          <cell r="I1185">
            <v>370</v>
          </cell>
        </row>
        <row r="1186">
          <cell r="A1186" t="str">
            <v>X04</v>
          </cell>
          <cell r="B1186" t="str">
            <v>ESMALTE SINTETICO Pintulux - Tipo Pintuco Ref. según color diseño o similar</v>
          </cell>
          <cell r="D1186" t="str">
            <v>GL</v>
          </cell>
          <cell r="E1186">
            <v>2E-3</v>
          </cell>
          <cell r="F1186">
            <v>61900</v>
          </cell>
          <cell r="I1186">
            <v>124</v>
          </cell>
        </row>
        <row r="1187">
          <cell r="A1187" t="str">
            <v>O27</v>
          </cell>
          <cell r="B1187" t="str">
            <v>ESTOPA</v>
          </cell>
          <cell r="D1187" t="str">
            <v>KG</v>
          </cell>
          <cell r="E1187">
            <v>1.4E-3</v>
          </cell>
          <cell r="F1187">
            <v>5500</v>
          </cell>
          <cell r="I1187">
            <v>8</v>
          </cell>
        </row>
        <row r="1190">
          <cell r="A1190" t="str">
            <v>SUBTOTAL</v>
          </cell>
          <cell r="I1190">
            <v>4960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E1195">
            <v>3.0000000000000001E-3</v>
          </cell>
          <cell r="G1195">
            <v>45000</v>
          </cell>
          <cell r="I1195">
            <v>135</v>
          </cell>
        </row>
        <row r="1197">
          <cell r="A1197" t="str">
            <v>SUBTOTAL</v>
          </cell>
          <cell r="I1197">
            <v>135</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MO-08</v>
          </cell>
          <cell r="B1202" t="str">
            <v>CUADRILLA EM ( 1 OFICIAL+ 2 AYUDANTES) ESTRUCTURA METALICA</v>
          </cell>
          <cell r="C1202" t="str">
            <v>hc</v>
          </cell>
          <cell r="D1202">
            <v>0.57999999999999996</v>
          </cell>
          <cell r="E1202">
            <v>18700</v>
          </cell>
          <cell r="F1202">
            <v>0.06</v>
          </cell>
          <cell r="I1202">
            <v>1773</v>
          </cell>
        </row>
        <row r="1205">
          <cell r="A1205" t="str">
            <v>SUBTOTAL</v>
          </cell>
          <cell r="I1205">
            <v>1773</v>
          </cell>
        </row>
        <row r="1206">
          <cell r="A1206" t="str">
            <v>TOTAL COSTO DIRECTO</v>
          </cell>
          <cell r="J1206">
            <v>7219</v>
          </cell>
        </row>
        <row r="1207">
          <cell r="A1207" t="str">
            <v>AIU CONTRACTUAL</v>
          </cell>
          <cell r="C1207">
            <v>0.25640000000000002</v>
          </cell>
          <cell r="H1207" t="str">
            <v>TOTAL COSTO INDIRECTO</v>
          </cell>
          <cell r="I1207">
            <v>1851</v>
          </cell>
        </row>
        <row r="1208">
          <cell r="A1208" t="str">
            <v xml:space="preserve">VALOR TOTAL ACTIVIDAD </v>
          </cell>
          <cell r="I1208">
            <v>9070</v>
          </cell>
        </row>
        <row r="1209">
          <cell r="A1209" t="str">
            <v xml:space="preserve">VALOR RECURSOS NECESARIOS PARA LA EJECUCIÓN DE LA ACTIVIDAD </v>
          </cell>
          <cell r="I1209">
            <v>5134527</v>
          </cell>
        </row>
        <row r="1210">
          <cell r="A1210" t="str">
            <v>Para constancia de lo anterior, se firma la presente acta bajo la responsabilidad expresa de los que intervienen en ella, de  conformidad  con las funciones  desempeñadas por cada uno de los mismos,  de acuerdo con el manual de interventoría, en _________</v>
          </cell>
        </row>
        <row r="1212">
          <cell r="B1212" t="str">
            <v>Firma:</v>
          </cell>
        </row>
        <row r="1213">
          <cell r="B1213" t="str">
            <v xml:space="preserve">Nombre: </v>
          </cell>
        </row>
        <row r="1214">
          <cell r="B1214" t="str">
            <v>REPRESENTATE LEGAL O DIRECTOR DE CONSULTORIA</v>
          </cell>
        </row>
        <row r="1215">
          <cell r="A1215" t="str">
            <v>C. OBSERVACIONES INTERVENTORIA (Campo de obligatorio diligenciamiento)</v>
          </cell>
        </row>
        <row r="1220">
          <cell r="B1220" t="str">
            <v>Firma:</v>
          </cell>
        </row>
        <row r="1221">
          <cell r="B1221" t="str">
            <v xml:space="preserve">Nombre: </v>
          </cell>
          <cell r="J1221" t="str">
            <v>Original  - FONADE</v>
          </cell>
        </row>
        <row r="1222">
          <cell r="B1222" t="str">
            <v>REPRESENTANTE LEGAL Ó DIRECTOR DE INTERVENTORÍA</v>
          </cell>
          <cell r="J1222" t="str">
            <v>Copias: Contratista, Interventor</v>
          </cell>
        </row>
        <row r="1223">
          <cell r="A1223" t="str">
            <v>Item</v>
          </cell>
          <cell r="B1223" t="str">
            <v>Descripción</v>
          </cell>
          <cell r="G1223" t="str">
            <v>Unidad</v>
          </cell>
          <cell r="I1223" t="str">
            <v>Cantidad</v>
          </cell>
        </row>
        <row r="1224">
          <cell r="A1224" t="str">
            <v>03.04.03</v>
          </cell>
          <cell r="B1224" t="str">
            <v>Platinas de apoyo, PLT 250x250x6, ASTM A36, incluye pintura esmalte</v>
          </cell>
          <cell r="G1224" t="str">
            <v>Kg</v>
          </cell>
          <cell r="I1224">
            <v>49.765760000000007</v>
          </cell>
        </row>
        <row r="1226">
          <cell r="A1226" t="str">
            <v>1.  Equipo</v>
          </cell>
        </row>
        <row r="1227">
          <cell r="A1227" t="str">
            <v>Codigo</v>
          </cell>
          <cell r="B1227" t="str">
            <v>Descripción</v>
          </cell>
          <cell r="C1227" t="str">
            <v>Marca</v>
          </cell>
          <cell r="D1227" t="str">
            <v>Unidad</v>
          </cell>
          <cell r="E1227" t="str">
            <v>Tarifa</v>
          </cell>
          <cell r="G1227" t="str">
            <v>Rendimiento</v>
          </cell>
          <cell r="I1227" t="str">
            <v>Vr. Unitario</v>
          </cell>
        </row>
        <row r="1228">
          <cell r="A1228" t="str">
            <v>EH-33</v>
          </cell>
          <cell r="B1228" t="str">
            <v xml:space="preserve">HERRAMIENTA MENOR 5 %  DE LA MANO OBRA </v>
          </cell>
          <cell r="D1228" t="str">
            <v xml:space="preserve">Global </v>
          </cell>
          <cell r="E1228">
            <v>89</v>
          </cell>
          <cell r="G1228">
            <v>1</v>
          </cell>
          <cell r="I1228">
            <v>89</v>
          </cell>
        </row>
        <row r="1229">
          <cell r="A1229" t="str">
            <v>EH-01</v>
          </cell>
          <cell r="B1229" t="str">
            <v>ANDAMIO METALICO TUBULAR (Sección de 2 marcos de 1.50*1.50 m.con 2 crucetas de 2.30 m.)</v>
          </cell>
          <cell r="D1229" t="str">
            <v>sm</v>
          </cell>
          <cell r="E1229">
            <v>5244</v>
          </cell>
          <cell r="G1229">
            <v>0.05</v>
          </cell>
          <cell r="I1229">
            <v>262</v>
          </cell>
        </row>
        <row r="1231">
          <cell r="A1231" t="str">
            <v>SUBTOTAL</v>
          </cell>
          <cell r="I1231">
            <v>351</v>
          </cell>
        </row>
        <row r="1233">
          <cell r="A1233" t="str">
            <v>2.  Materiales</v>
          </cell>
        </row>
        <row r="1234">
          <cell r="A1234" t="str">
            <v>Codigo</v>
          </cell>
          <cell r="B1234" t="str">
            <v>Descripción</v>
          </cell>
          <cell r="D1234" t="str">
            <v>Unidad</v>
          </cell>
          <cell r="E1234" t="str">
            <v>Rendimiento</v>
          </cell>
          <cell r="F1234" t="str">
            <v>Precio Unitario</v>
          </cell>
          <cell r="I1234" t="str">
            <v>Vr Unitario</v>
          </cell>
        </row>
        <row r="1236">
          <cell r="A1236" t="str">
            <v>E08</v>
          </cell>
          <cell r="B1236" t="str">
            <v>PLATINA ASTM A36</v>
          </cell>
          <cell r="D1236" t="str">
            <v>UND</v>
          </cell>
          <cell r="E1236">
            <v>1.05</v>
          </cell>
          <cell r="F1236">
            <v>3720</v>
          </cell>
          <cell r="I1236">
            <v>3906</v>
          </cell>
        </row>
        <row r="1237">
          <cell r="A1237" t="str">
            <v>X01</v>
          </cell>
          <cell r="B1237" t="str">
            <v>ANTICORROSIVO Premium - Tipo Pintuco Ref. 513 o similar</v>
          </cell>
          <cell r="D1237" t="str">
            <v>GL</v>
          </cell>
          <cell r="E1237">
            <v>1.4999999999999999E-2</v>
          </cell>
          <cell r="F1237">
            <v>36800</v>
          </cell>
          <cell r="I1237">
            <v>552</v>
          </cell>
        </row>
        <row r="1238">
          <cell r="A1238" t="str">
            <v>X28</v>
          </cell>
          <cell r="B1238" t="str">
            <v xml:space="preserve">THINER  EXTRAFINO </v>
          </cell>
          <cell r="D1238" t="str">
            <v>GL</v>
          </cell>
          <cell r="E1238">
            <v>0.02</v>
          </cell>
          <cell r="F1238">
            <v>18500</v>
          </cell>
          <cell r="I1238">
            <v>370</v>
          </cell>
        </row>
        <row r="1239">
          <cell r="A1239" t="str">
            <v>X04</v>
          </cell>
          <cell r="B1239" t="str">
            <v>ESMALTE SINTETICO Pintulux - Tipo Pintuco Ref. según color diseño o similar</v>
          </cell>
          <cell r="D1239" t="str">
            <v>GL</v>
          </cell>
          <cell r="E1239">
            <v>2E-3</v>
          </cell>
          <cell r="F1239">
            <v>61900</v>
          </cell>
          <cell r="I1239">
            <v>124</v>
          </cell>
        </row>
        <row r="1240">
          <cell r="A1240" t="str">
            <v>O27</v>
          </cell>
          <cell r="B1240" t="str">
            <v>ESTOPA</v>
          </cell>
          <cell r="D1240" t="str">
            <v>KG</v>
          </cell>
          <cell r="E1240">
            <v>1.4E-3</v>
          </cell>
          <cell r="F1240">
            <v>5500</v>
          </cell>
          <cell r="I1240">
            <v>8</v>
          </cell>
        </row>
        <row r="1246">
          <cell r="A1246" t="str">
            <v>SUBTOTAL</v>
          </cell>
          <cell r="I1246">
            <v>4960</v>
          </cell>
        </row>
        <row r="1248">
          <cell r="A1248" t="str">
            <v>3. Transportes</v>
          </cell>
        </row>
        <row r="1249">
          <cell r="A1249" t="str">
            <v>Codigo</v>
          </cell>
          <cell r="B1249" t="str">
            <v xml:space="preserve">Descripcion </v>
          </cell>
          <cell r="C1249" t="str">
            <v>Vol. o Peso</v>
          </cell>
          <cell r="D1249" t="str">
            <v>Unidad</v>
          </cell>
          <cell r="E1249" t="str">
            <v>Distancia</v>
          </cell>
          <cell r="G1249" t="str">
            <v>Tarifa</v>
          </cell>
          <cell r="I1249" t="str">
            <v>Vr. Unitario</v>
          </cell>
        </row>
        <row r="1251">
          <cell r="A1251" t="str">
            <v>EH-44</v>
          </cell>
          <cell r="B1251" t="str">
            <v>TRANSPORTE DE MATERIALES O EQUIPO</v>
          </cell>
          <cell r="D1251" t="str">
            <v>Viaje</v>
          </cell>
          <cell r="E1251">
            <v>3.0000000000000001E-3</v>
          </cell>
          <cell r="G1251">
            <v>45000</v>
          </cell>
          <cell r="I1251">
            <v>135</v>
          </cell>
        </row>
        <row r="1253">
          <cell r="A1253" t="str">
            <v>SUBTOTAL</v>
          </cell>
          <cell r="I1253">
            <v>135</v>
          </cell>
        </row>
        <row r="1255">
          <cell r="A1255" t="str">
            <v>4. Mano de Obra</v>
          </cell>
        </row>
        <row r="1256">
          <cell r="A1256" t="str">
            <v>Codigo</v>
          </cell>
          <cell r="B1256" t="str">
            <v>Trabajador</v>
          </cell>
          <cell r="C1256" t="str">
            <v>Jornal</v>
          </cell>
          <cell r="D1256" t="str">
            <v>Prestac.</v>
          </cell>
          <cell r="E1256" t="str">
            <v>Jornal Total</v>
          </cell>
          <cell r="F1256" t="str">
            <v>Rendimiento</v>
          </cell>
          <cell r="I1256" t="str">
            <v>Vr. Unitario</v>
          </cell>
        </row>
        <row r="1258">
          <cell r="A1258" t="str">
            <v>MO-08</v>
          </cell>
          <cell r="B1258" t="str">
            <v>CUADRILLA EM ( 1 OFICIAL+ 2 AYUDANTES) ESTRUCTURA METALICA</v>
          </cell>
          <cell r="C1258" t="str">
            <v>hc</v>
          </cell>
          <cell r="D1258">
            <v>0.57999999999999996</v>
          </cell>
          <cell r="E1258">
            <v>18700</v>
          </cell>
          <cell r="F1258">
            <v>0.06</v>
          </cell>
          <cell r="I1258">
            <v>1773</v>
          </cell>
        </row>
        <row r="1261">
          <cell r="A1261" t="str">
            <v>SUBTOTAL</v>
          </cell>
          <cell r="I1261">
            <v>1773</v>
          </cell>
        </row>
        <row r="1262">
          <cell r="A1262" t="str">
            <v>TOTAL COSTO DIRECTO</v>
          </cell>
          <cell r="J1262">
            <v>7219</v>
          </cell>
        </row>
        <row r="1263">
          <cell r="A1263" t="str">
            <v>AIU CONTRACTUAL</v>
          </cell>
          <cell r="C1263">
            <v>0.25640000000000002</v>
          </cell>
          <cell r="H1263" t="str">
            <v>TOTAL COSTO INDIRECTO</v>
          </cell>
          <cell r="I1263">
            <v>1851</v>
          </cell>
        </row>
        <row r="1264">
          <cell r="A1264" t="str">
            <v xml:space="preserve">VALOR TOTAL ACTIVIDAD </v>
          </cell>
          <cell r="I1264">
            <v>9070</v>
          </cell>
        </row>
        <row r="1265">
          <cell r="A1265" t="str">
            <v xml:space="preserve">VALOR RECURSOS NECESARIOS PARA LA EJECUCIÓN DE LA ACTIVIDAD </v>
          </cell>
          <cell r="I1265">
            <v>451375</v>
          </cell>
        </row>
        <row r="1266">
          <cell r="A1266" t="str">
            <v>Para constancia de lo anterior, se firma la presente acta bajo la responsabilidad expresa de los que intervienen en ella, de  conformidad  con las funciones  desempeñadas por cada uno de los mismos,  de acuerdo con el manual de interventoría, en _________</v>
          </cell>
        </row>
        <row r="1268">
          <cell r="B1268" t="str">
            <v>Firma:</v>
          </cell>
        </row>
        <row r="1269">
          <cell r="B1269" t="str">
            <v xml:space="preserve">Nombre: </v>
          </cell>
        </row>
        <row r="1270">
          <cell r="B1270" t="str">
            <v>REPRESENTATE LEGAL O DIRECTOR DE CONSULTORIA</v>
          </cell>
        </row>
        <row r="1271">
          <cell r="A1271" t="str">
            <v>C. OBSERVACIONES INTERVENTORIA (Campo de obligatorio diligenciamiento)</v>
          </cell>
        </row>
        <row r="1276">
          <cell r="B1276" t="str">
            <v>Firma:</v>
          </cell>
        </row>
        <row r="1277">
          <cell r="B1277" t="str">
            <v xml:space="preserve">Nombre: </v>
          </cell>
          <cell r="J1277" t="str">
            <v>Original  - FONADE</v>
          </cell>
        </row>
        <row r="1282">
          <cell r="B1282" t="str">
            <v>Firma:</v>
          </cell>
        </row>
        <row r="1283">
          <cell r="B1283" t="str">
            <v xml:space="preserve">Nombre: </v>
          </cell>
          <cell r="J1283" t="str">
            <v>Original  - FONADE</v>
          </cell>
        </row>
        <row r="1284">
          <cell r="B1284" t="str">
            <v>REPRESENTANTE LEGAL Ó DIRECTOR DE INTERVENTORÍA</v>
          </cell>
          <cell r="J1284" t="str">
            <v>Copias: Contratista, Interventor</v>
          </cell>
        </row>
        <row r="1285">
          <cell r="A1285" t="str">
            <v>Item</v>
          </cell>
          <cell r="B1285" t="str">
            <v>Descripción</v>
          </cell>
          <cell r="G1285" t="str">
            <v>Unidad</v>
          </cell>
          <cell r="I1285" t="str">
            <v>Cantidad</v>
          </cell>
        </row>
        <row r="1286">
          <cell r="A1286" t="str">
            <v>03.04.04</v>
          </cell>
          <cell r="B1286" t="str">
            <v xml:space="preserve">Portacorreas lamina ASTM A36 incluye soldadura, pulida de juntas y 2 manos de anticorrosivo, pintura esmalte 3 manos y todos los elementos de seguridad industrial para trabajos en altura </v>
          </cell>
          <cell r="G1286" t="str">
            <v>Kg</v>
          </cell>
          <cell r="I1286">
            <v>15.333120000000001</v>
          </cell>
        </row>
        <row r="1288">
          <cell r="A1288" t="str">
            <v>1.  Equipo</v>
          </cell>
        </row>
        <row r="1289">
          <cell r="A1289" t="str">
            <v>Codigo</v>
          </cell>
          <cell r="B1289" t="str">
            <v>Descripción</v>
          </cell>
          <cell r="C1289" t="str">
            <v>Marca</v>
          </cell>
          <cell r="D1289" t="str">
            <v>Unidad</v>
          </cell>
          <cell r="E1289" t="str">
            <v>Tarifa</v>
          </cell>
          <cell r="G1289" t="str">
            <v>Rendimiento</v>
          </cell>
          <cell r="I1289" t="str">
            <v>Vr. Unitario</v>
          </cell>
        </row>
        <row r="1290">
          <cell r="A1290" t="str">
            <v>EH-33</v>
          </cell>
          <cell r="B1290" t="str">
            <v xml:space="preserve">HERRAMIENTA MENOR 5 %  DE LA MANO OBRA </v>
          </cell>
          <cell r="D1290" t="str">
            <v xml:space="preserve">Global </v>
          </cell>
          <cell r="E1290">
            <v>89</v>
          </cell>
          <cell r="G1290">
            <v>1</v>
          </cell>
          <cell r="I1290">
            <v>89</v>
          </cell>
        </row>
        <row r="1291">
          <cell r="A1291" t="str">
            <v>EH-01</v>
          </cell>
          <cell r="B1291" t="str">
            <v>ANDAMIO METALICO TUBULAR (Sección de 2 marcos de 1.50*1.50 m.con 2 crucetas de 2.30 m.)</v>
          </cell>
          <cell r="D1291" t="str">
            <v>sm</v>
          </cell>
          <cell r="E1291">
            <v>5244</v>
          </cell>
          <cell r="G1291">
            <v>0.05</v>
          </cell>
          <cell r="I1291">
            <v>262</v>
          </cell>
        </row>
        <row r="1293">
          <cell r="A1293" t="str">
            <v>SUBTOTAL</v>
          </cell>
          <cell r="I1293">
            <v>351</v>
          </cell>
        </row>
        <row r="1295">
          <cell r="A1295" t="str">
            <v>2.  Materiales</v>
          </cell>
        </row>
        <row r="1296">
          <cell r="A1296" t="str">
            <v>Codigo</v>
          </cell>
          <cell r="B1296" t="str">
            <v>Descripción</v>
          </cell>
          <cell r="D1296" t="str">
            <v>Unidad</v>
          </cell>
          <cell r="E1296" t="str">
            <v>Rendimiento</v>
          </cell>
          <cell r="F1296" t="str">
            <v>Precio Unitario</v>
          </cell>
          <cell r="I1296" t="str">
            <v>Vr Unitario</v>
          </cell>
        </row>
        <row r="1298">
          <cell r="A1298" t="str">
            <v>A19</v>
          </cell>
          <cell r="B1298" t="str">
            <v>PORTACORREAS LAMINA ASTM A36</v>
          </cell>
          <cell r="D1298" t="str">
            <v>KG</v>
          </cell>
          <cell r="E1298">
            <v>1.05</v>
          </cell>
          <cell r="F1298">
            <v>3720</v>
          </cell>
          <cell r="I1298">
            <v>3906</v>
          </cell>
        </row>
        <row r="1299">
          <cell r="A1299" t="str">
            <v>X01</v>
          </cell>
          <cell r="B1299" t="str">
            <v>ANTICORROSIVO Premium - Tipo Pintuco Ref. 513 o similar</v>
          </cell>
          <cell r="D1299" t="str">
            <v>GL</v>
          </cell>
          <cell r="E1299">
            <v>1.4999999999999999E-2</v>
          </cell>
          <cell r="F1299">
            <v>36800</v>
          </cell>
          <cell r="I1299">
            <v>552</v>
          </cell>
        </row>
        <row r="1300">
          <cell r="A1300" t="str">
            <v>X28</v>
          </cell>
          <cell r="B1300" t="str">
            <v xml:space="preserve">THINER  EXTRAFINO </v>
          </cell>
          <cell r="D1300" t="str">
            <v>GL</v>
          </cell>
          <cell r="E1300">
            <v>0.02</v>
          </cell>
          <cell r="F1300">
            <v>18500</v>
          </cell>
          <cell r="I1300">
            <v>370</v>
          </cell>
        </row>
        <row r="1301">
          <cell r="A1301" t="str">
            <v>X04</v>
          </cell>
          <cell r="B1301" t="str">
            <v>ESMALTE SINTETICO Pintulux - Tipo Pintuco Ref. según color diseño o similar</v>
          </cell>
          <cell r="D1301" t="str">
            <v>GL</v>
          </cell>
          <cell r="E1301">
            <v>2E-3</v>
          </cell>
          <cell r="F1301">
            <v>61900</v>
          </cell>
          <cell r="I1301">
            <v>124</v>
          </cell>
        </row>
        <row r="1302">
          <cell r="A1302" t="str">
            <v>O27</v>
          </cell>
          <cell r="B1302" t="str">
            <v>ESTOPA</v>
          </cell>
          <cell r="D1302" t="str">
            <v>KG</v>
          </cell>
          <cell r="E1302">
            <v>1.4E-3</v>
          </cell>
          <cell r="F1302">
            <v>5500</v>
          </cell>
          <cell r="I1302">
            <v>8</v>
          </cell>
        </row>
        <row r="1306">
          <cell r="A1306" t="str">
            <v>SUBTOTAL</v>
          </cell>
          <cell r="I1306">
            <v>4960</v>
          </cell>
        </row>
        <row r="1308">
          <cell r="A1308" t="str">
            <v>3. Transportes</v>
          </cell>
        </row>
        <row r="1309">
          <cell r="A1309" t="str">
            <v>Codigo</v>
          </cell>
          <cell r="B1309" t="str">
            <v xml:space="preserve">Descripcion </v>
          </cell>
          <cell r="C1309" t="str">
            <v>Vol. o Peso</v>
          </cell>
          <cell r="D1309" t="str">
            <v>Unidad</v>
          </cell>
          <cell r="E1309" t="str">
            <v>Distancia</v>
          </cell>
          <cell r="G1309" t="str">
            <v>Tarifa</v>
          </cell>
          <cell r="I1309" t="str">
            <v>Vr. Unitario</v>
          </cell>
        </row>
        <row r="1311">
          <cell r="A1311" t="str">
            <v>EH-44</v>
          </cell>
          <cell r="B1311" t="str">
            <v>TRANSPORTE DE MATERIALES O EQUIPO</v>
          </cell>
          <cell r="D1311" t="str">
            <v>Viaje</v>
          </cell>
          <cell r="E1311">
            <v>3.0000000000000001E-3</v>
          </cell>
          <cell r="G1311">
            <v>45000</v>
          </cell>
          <cell r="I1311">
            <v>135</v>
          </cell>
        </row>
        <row r="1313">
          <cell r="A1313" t="str">
            <v>SUBTOTAL</v>
          </cell>
          <cell r="I1313">
            <v>135</v>
          </cell>
        </row>
        <row r="1315">
          <cell r="A1315" t="str">
            <v>4. Mano de Obra</v>
          </cell>
        </row>
        <row r="1316">
          <cell r="A1316" t="str">
            <v>Codigo</v>
          </cell>
          <cell r="B1316" t="str">
            <v>Trabajador</v>
          </cell>
          <cell r="C1316" t="str">
            <v>Jornal</v>
          </cell>
          <cell r="D1316" t="str">
            <v>Prestac.</v>
          </cell>
          <cell r="E1316" t="str">
            <v>Jornal Total</v>
          </cell>
          <cell r="F1316" t="str">
            <v>Rendimiento</v>
          </cell>
          <cell r="I1316" t="str">
            <v>Vr. Unitario</v>
          </cell>
        </row>
        <row r="1318">
          <cell r="A1318" t="str">
            <v>MO-08</v>
          </cell>
          <cell r="B1318" t="str">
            <v>CUADRILLA EM ( 1 OFICIAL+ 2 AYUDANTES) ESTRUCTURA METALICA</v>
          </cell>
          <cell r="C1318" t="str">
            <v>hc</v>
          </cell>
          <cell r="D1318">
            <v>0.57999999999999996</v>
          </cell>
          <cell r="E1318">
            <v>18700</v>
          </cell>
          <cell r="F1318">
            <v>0.06</v>
          </cell>
          <cell r="I1318">
            <v>1773</v>
          </cell>
        </row>
        <row r="1321">
          <cell r="A1321" t="str">
            <v>SUBTOTAL</v>
          </cell>
          <cell r="I1321">
            <v>1773</v>
          </cell>
        </row>
        <row r="1322">
          <cell r="A1322" t="str">
            <v>TOTAL COSTO DIRECTO</v>
          </cell>
          <cell r="J1322">
            <v>7219</v>
          </cell>
        </row>
        <row r="1323">
          <cell r="A1323" t="str">
            <v>AIU CONTRACTUAL</v>
          </cell>
          <cell r="C1323">
            <v>0.25640000000000002</v>
          </cell>
          <cell r="H1323" t="str">
            <v>TOTAL COSTO INDIRECTO</v>
          </cell>
          <cell r="I1323">
            <v>1851</v>
          </cell>
        </row>
        <row r="1324">
          <cell r="A1324" t="str">
            <v xml:space="preserve">VALOR TOTAL ACTIVIDAD </v>
          </cell>
          <cell r="I1324">
            <v>9070</v>
          </cell>
        </row>
        <row r="1325">
          <cell r="A1325" t="str">
            <v xml:space="preserve">VALOR RECURSOS NECESARIOS PARA LA EJECUCIÓN DE LA ACTIVIDAD </v>
          </cell>
          <cell r="I1325">
            <v>139071</v>
          </cell>
        </row>
        <row r="1326">
          <cell r="A1326" t="str">
            <v>Para constancia de lo anterior, se firma la presente acta bajo la responsabilidad expresa de los que intervienen en ella, de  conformidad  con las funciones  desempeñadas por cada uno de los mismos,  de acuerdo con el manual de interventoría, en _________</v>
          </cell>
        </row>
        <row r="1328">
          <cell r="B1328" t="str">
            <v>Firma:</v>
          </cell>
        </row>
        <row r="1329">
          <cell r="B1329" t="str">
            <v xml:space="preserve">Nombre: </v>
          </cell>
        </row>
        <row r="1330">
          <cell r="B1330" t="str">
            <v>REPRESENTATE LEGAL O DIRECTOR DE CONSULTORIA</v>
          </cell>
        </row>
        <row r="1331">
          <cell r="A1331" t="str">
            <v>C. OBSERVACIONES INTERVENTORIA (Campo de obligatorio diligenciamiento)</v>
          </cell>
        </row>
        <row r="1336">
          <cell r="B1336" t="str">
            <v>Firma:</v>
          </cell>
        </row>
        <row r="1337">
          <cell r="B1337" t="str">
            <v xml:space="preserve">Nombre: </v>
          </cell>
          <cell r="J1337" t="str">
            <v>Original  - FONADE</v>
          </cell>
        </row>
        <row r="1338">
          <cell r="B1338" t="str">
            <v>REPRESENTANTE LEGAL Ó DIRECTOR DE INTERVENTORÍA</v>
          </cell>
          <cell r="J1338" t="str">
            <v>Copias: Contratista, Interventor</v>
          </cell>
        </row>
        <row r="1339">
          <cell r="A1339" t="str">
            <v>Item</v>
          </cell>
          <cell r="B1339" t="str">
            <v>Descripción</v>
          </cell>
          <cell r="G1339" t="str">
            <v>Unidad</v>
          </cell>
          <cell r="I1339" t="str">
            <v>Cantidad</v>
          </cell>
        </row>
        <row r="1340">
          <cell r="A1340" t="str">
            <v>03.04.05</v>
          </cell>
          <cell r="B1340" t="str">
            <v>Voladizo alero en Lam Met. ASTM A36, e=3/16", altura variable de 350 a 150mm</v>
          </cell>
          <cell r="G1340" t="str">
            <v>Kg</v>
          </cell>
          <cell r="I1340">
            <v>143.63999999999999</v>
          </cell>
          <cell r="K1340">
            <v>7723</v>
          </cell>
        </row>
        <row r="1342">
          <cell r="A1342" t="str">
            <v>1.  Equipo</v>
          </cell>
        </row>
        <row r="1343">
          <cell r="A1343" t="str">
            <v>Codigo</v>
          </cell>
          <cell r="B1343" t="str">
            <v>Descripción</v>
          </cell>
          <cell r="C1343" t="str">
            <v>Marca</v>
          </cell>
          <cell r="D1343" t="str">
            <v>Unidad</v>
          </cell>
          <cell r="E1343" t="str">
            <v>Tarifa</v>
          </cell>
          <cell r="G1343" t="str">
            <v>Rendimiento</v>
          </cell>
          <cell r="I1343" t="str">
            <v>Vr. Unitario</v>
          </cell>
        </row>
        <row r="1344">
          <cell r="A1344" t="str">
            <v>EH-33</v>
          </cell>
          <cell r="B1344" t="str">
            <v xml:space="preserve">HERRAMIENTA MENOR 5 %  DE LA MANO OBRA </v>
          </cell>
          <cell r="D1344" t="str">
            <v xml:space="preserve">Global </v>
          </cell>
          <cell r="E1344">
            <v>89</v>
          </cell>
          <cell r="G1344">
            <v>1</v>
          </cell>
          <cell r="I1344">
            <v>89</v>
          </cell>
        </row>
        <row r="1345">
          <cell r="A1345" t="str">
            <v>EH-01</v>
          </cell>
          <cell r="B1345" t="str">
            <v>ANDAMIO METALICO TUBULAR (Sección de 2 marcos de 1.50*1.50 m.con 2 crucetas de 2.30 m.)</v>
          </cell>
          <cell r="D1345" t="str">
            <v>sm</v>
          </cell>
          <cell r="E1345">
            <v>5244</v>
          </cell>
          <cell r="G1345">
            <v>0.05</v>
          </cell>
          <cell r="I1345">
            <v>262</v>
          </cell>
        </row>
        <row r="1347">
          <cell r="A1347" t="str">
            <v>SUBTOTAL</v>
          </cell>
          <cell r="I1347">
            <v>351</v>
          </cell>
        </row>
        <row r="1349">
          <cell r="A1349" t="str">
            <v>2.  Materiales</v>
          </cell>
        </row>
        <row r="1350">
          <cell r="A1350" t="str">
            <v>Codigo</v>
          </cell>
          <cell r="B1350" t="str">
            <v>Descripción</v>
          </cell>
          <cell r="D1350" t="str">
            <v>Unidad</v>
          </cell>
          <cell r="E1350" t="str">
            <v>Rendimiento</v>
          </cell>
          <cell r="F1350" t="str">
            <v>Precio Unitario</v>
          </cell>
          <cell r="I1350" t="str">
            <v>Vr Unitario</v>
          </cell>
        </row>
        <row r="1352">
          <cell r="A1352" t="str">
            <v>A23</v>
          </cell>
          <cell r="B1352" t="str">
            <v>Lamina Metalica. ASTM A36, e=3/16"</v>
          </cell>
          <cell r="D1352" t="str">
            <v>kg</v>
          </cell>
          <cell r="E1352">
            <v>1.05</v>
          </cell>
          <cell r="F1352">
            <v>4200</v>
          </cell>
          <cell r="I1352">
            <v>4410</v>
          </cell>
        </row>
        <row r="1353">
          <cell r="A1353" t="str">
            <v>X01</v>
          </cell>
          <cell r="B1353" t="str">
            <v>ANTICORROSIVO Premium - Tipo Pintuco Ref. 513 o similar</v>
          </cell>
          <cell r="D1353" t="str">
            <v>GL</v>
          </cell>
          <cell r="E1353">
            <v>1.4999999999999999E-2</v>
          </cell>
          <cell r="F1353">
            <v>36800</v>
          </cell>
          <cell r="I1353">
            <v>552</v>
          </cell>
        </row>
        <row r="1354">
          <cell r="A1354" t="str">
            <v>X28</v>
          </cell>
          <cell r="B1354" t="str">
            <v xml:space="preserve">THINER  EXTRAFINO </v>
          </cell>
          <cell r="D1354" t="str">
            <v>GL</v>
          </cell>
          <cell r="E1354">
            <v>0.02</v>
          </cell>
          <cell r="F1354">
            <v>18500</v>
          </cell>
          <cell r="I1354">
            <v>370</v>
          </cell>
        </row>
        <row r="1355">
          <cell r="A1355" t="str">
            <v>X04</v>
          </cell>
          <cell r="B1355" t="str">
            <v>ESMALTE SINTETICO Pintulux - Tipo Pintuco Ref. según color diseño o similar</v>
          </cell>
          <cell r="D1355" t="str">
            <v>GL</v>
          </cell>
          <cell r="E1355">
            <v>2E-3</v>
          </cell>
          <cell r="F1355">
            <v>61900</v>
          </cell>
          <cell r="I1355">
            <v>124</v>
          </cell>
        </row>
        <row r="1356">
          <cell r="A1356" t="str">
            <v>O27</v>
          </cell>
          <cell r="B1356" t="str">
            <v>ESTOPA</v>
          </cell>
          <cell r="D1356" t="str">
            <v>KG</v>
          </cell>
          <cell r="E1356">
            <v>1.4E-3</v>
          </cell>
          <cell r="F1356">
            <v>5500</v>
          </cell>
          <cell r="I1356">
            <v>8</v>
          </cell>
        </row>
        <row r="1360">
          <cell r="A1360" t="str">
            <v>SUBTOTAL</v>
          </cell>
          <cell r="I1360">
            <v>5464</v>
          </cell>
        </row>
        <row r="1362">
          <cell r="A1362" t="str">
            <v>3. Transportes</v>
          </cell>
        </row>
        <row r="1363">
          <cell r="A1363" t="str">
            <v>Codigo</v>
          </cell>
          <cell r="B1363" t="str">
            <v xml:space="preserve">Descripcion </v>
          </cell>
          <cell r="C1363" t="str">
            <v>Vol. o Peso</v>
          </cell>
          <cell r="D1363" t="str">
            <v>Unidad</v>
          </cell>
          <cell r="E1363" t="str">
            <v>Distancia</v>
          </cell>
          <cell r="G1363" t="str">
            <v>Tarifa</v>
          </cell>
          <cell r="I1363" t="str">
            <v>Vr. Unitario</v>
          </cell>
        </row>
        <row r="1365">
          <cell r="A1365" t="str">
            <v>EH-44</v>
          </cell>
          <cell r="B1365" t="str">
            <v>TRANSPORTE DE MATERIALES O EQUIPO</v>
          </cell>
          <cell r="D1365" t="str">
            <v>Viaje</v>
          </cell>
          <cell r="E1365">
            <v>3.0000000000000001E-3</v>
          </cell>
          <cell r="G1365">
            <v>45000</v>
          </cell>
          <cell r="I1365">
            <v>135</v>
          </cell>
        </row>
        <row r="1367">
          <cell r="A1367" t="str">
            <v>SUBTOTAL</v>
          </cell>
          <cell r="I1367">
            <v>135</v>
          </cell>
        </row>
        <row r="1369">
          <cell r="A1369" t="str">
            <v>4. Mano de Obra</v>
          </cell>
        </row>
        <row r="1370">
          <cell r="A1370" t="str">
            <v>Codigo</v>
          </cell>
          <cell r="B1370" t="str">
            <v>Trabajador</v>
          </cell>
          <cell r="C1370" t="str">
            <v>Jornal</v>
          </cell>
          <cell r="D1370" t="str">
            <v>Prestac.</v>
          </cell>
          <cell r="E1370" t="str">
            <v>Jornal Total</v>
          </cell>
          <cell r="F1370" t="str">
            <v>Rendimiento</v>
          </cell>
          <cell r="I1370" t="str">
            <v>Vr. Unitario</v>
          </cell>
        </row>
        <row r="1372">
          <cell r="A1372" t="str">
            <v>MO-08</v>
          </cell>
          <cell r="B1372" t="str">
            <v>CUADRILLA EM ( 1 OFICIAL+ 2 AYUDANTES) ESTRUCTURA METALICA</v>
          </cell>
          <cell r="C1372" t="str">
            <v>hc</v>
          </cell>
          <cell r="D1372">
            <v>0.57999999999999996</v>
          </cell>
          <cell r="E1372">
            <v>18700</v>
          </cell>
          <cell r="F1372">
            <v>0.06</v>
          </cell>
          <cell r="I1372">
            <v>1773</v>
          </cell>
        </row>
        <row r="1375">
          <cell r="A1375" t="str">
            <v>SUBTOTAL</v>
          </cell>
          <cell r="I1375">
            <v>1773</v>
          </cell>
        </row>
        <row r="1376">
          <cell r="A1376" t="str">
            <v>TOTAL COSTO DIRECTO</v>
          </cell>
          <cell r="J1376">
            <v>7723</v>
          </cell>
        </row>
        <row r="1377">
          <cell r="A1377" t="str">
            <v>AIU CONTRACTUAL</v>
          </cell>
          <cell r="C1377">
            <v>0.25640000000000002</v>
          </cell>
          <cell r="H1377" t="str">
            <v>TOTAL COSTO INDIRECTO</v>
          </cell>
          <cell r="I1377">
            <v>1980</v>
          </cell>
        </row>
        <row r="1378">
          <cell r="A1378" t="str">
            <v xml:space="preserve">VALOR TOTAL ACTIVIDAD </v>
          </cell>
          <cell r="I1378">
            <v>9703</v>
          </cell>
        </row>
        <row r="1379">
          <cell r="A1379" t="str">
            <v xml:space="preserve">VALOR RECURSOS NECESARIOS PARA LA EJECUCIÓN DE LA ACTIVIDAD </v>
          </cell>
          <cell r="I1379">
            <v>1393739</v>
          </cell>
        </row>
        <row r="1380">
          <cell r="A1380" t="str">
            <v>Para constancia de lo anterior, se firma la presente acta bajo la responsabilidad expresa de los que intervienen en ella, de  conformidad  con las funciones  desempeñadas por cada uno de los mismos,  de acuerdo con el manual de interventoría, en _________</v>
          </cell>
        </row>
        <row r="1382">
          <cell r="B1382" t="str">
            <v>Firma:</v>
          </cell>
        </row>
        <row r="1383">
          <cell r="B1383" t="str">
            <v xml:space="preserve">Nombre: </v>
          </cell>
        </row>
        <row r="1384">
          <cell r="B1384" t="str">
            <v>REPRESENTATE LEGAL O DIRECTOR DE CONSULTORIA</v>
          </cell>
        </row>
        <row r="1385">
          <cell r="A1385" t="str">
            <v>C. OBSERVACIONES INTERVENTORIA (Campo de obligatorio diligenciamiento)</v>
          </cell>
        </row>
        <row r="1390">
          <cell r="B1390" t="str">
            <v>Firma:</v>
          </cell>
        </row>
        <row r="1391">
          <cell r="B1391" t="str">
            <v xml:space="preserve">Nombre: </v>
          </cell>
          <cell r="J1391" t="str">
            <v>Original  - FONADE</v>
          </cell>
        </row>
        <row r="1392">
          <cell r="B1392" t="str">
            <v>REPRESENTANTE LEGAL Ó DIRECTOR DE INTERVENTORÍA</v>
          </cell>
          <cell r="J1392" t="str">
            <v>Copias: Contratista, Interventor</v>
          </cell>
        </row>
      </sheetData>
      <sheetData sheetId="2"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09.01.01</v>
          </cell>
          <cell r="B15" t="str">
            <v>Cubierta metálica Sandwich Deck Tipo C, espesor 250mm,  lamina superior cal 26,  aislante intermedio en poliuretano cara inferior en lamina caras vistas pintadas en poliéster horneable, bandeja inferior lisa, fijación con clips invisibles en lámina galvan</v>
          </cell>
          <cell r="G15" t="str">
            <v>M²</v>
          </cell>
          <cell r="I15">
            <v>118.63650000000001</v>
          </cell>
          <cell r="K15">
            <v>88128</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EH-33</v>
          </cell>
          <cell r="B19" t="str">
            <v xml:space="preserve">HERRAMIENTA MENOR 5 %  DE LA MANO OBRA </v>
          </cell>
          <cell r="D19" t="str">
            <v xml:space="preserve">Global </v>
          </cell>
          <cell r="E19">
            <v>332</v>
          </cell>
          <cell r="G19">
            <v>1</v>
          </cell>
          <cell r="I19">
            <v>332</v>
          </cell>
        </row>
        <row r="20">
          <cell r="A20" t="str">
            <v>EH-23</v>
          </cell>
          <cell r="B20" t="e">
            <v>#N/A</v>
          </cell>
          <cell r="D20" t="e">
            <v>#N/A</v>
          </cell>
          <cell r="E20" t="e">
            <v>#N/A</v>
          </cell>
          <cell r="G20">
            <v>1</v>
          </cell>
        </row>
        <row r="21">
          <cell r="A21" t="str">
            <v>EH-01</v>
          </cell>
          <cell r="B21" t="str">
            <v>ANDAMIO METALICO TUBULAR (Sección de 2 marcos de 1.50*1.50 m.con 2 crucetas de 2.30 m.)</v>
          </cell>
          <cell r="D21" t="str">
            <v>sm</v>
          </cell>
          <cell r="E21">
            <v>5244</v>
          </cell>
          <cell r="G21">
            <v>0.15</v>
          </cell>
          <cell r="I21">
            <v>787</v>
          </cell>
        </row>
        <row r="22">
          <cell r="A22" t="str">
            <v>SUBTOTAL</v>
          </cell>
          <cell r="I22">
            <v>1119</v>
          </cell>
        </row>
        <row r="24">
          <cell r="A24" t="str">
            <v>2.  Materiales</v>
          </cell>
        </row>
        <row r="25">
          <cell r="A25" t="str">
            <v>Codigo</v>
          </cell>
          <cell r="B25" t="str">
            <v>Descripción</v>
          </cell>
          <cell r="D25" t="str">
            <v>Unidad</v>
          </cell>
          <cell r="E25" t="str">
            <v>Rendimiento</v>
          </cell>
          <cell r="F25" t="str">
            <v>Precio Unitario</v>
          </cell>
          <cell r="I25" t="str">
            <v>Vr Unitario</v>
          </cell>
        </row>
        <row r="26">
          <cell r="A26" t="str">
            <v>J21</v>
          </cell>
          <cell r="B26" t="str">
            <v>Cubierta metálica Sandwich Deck Tipo C, espesor 250mm,  lamina superior cal 26,  aislante intermedio en poliuretano cara inferior en lamina caras vistas pintadas en poliéster horneable, bandeja inferior lisa Tipo Metecno y/o equivalente</v>
          </cell>
          <cell r="D26" t="str">
            <v>M2</v>
          </cell>
          <cell r="E26">
            <v>1.05</v>
          </cell>
          <cell r="F26">
            <v>66000</v>
          </cell>
          <cell r="I26">
            <v>69300</v>
          </cell>
        </row>
        <row r="27">
          <cell r="A27" t="str">
            <v>J23</v>
          </cell>
          <cell r="B27" t="str">
            <v>ACCESORIOS DE TEJA CUBIERTA MELTALICA SANDWICH</v>
          </cell>
          <cell r="D27" t="str">
            <v>M2</v>
          </cell>
          <cell r="E27">
            <v>1</v>
          </cell>
          <cell r="F27">
            <v>6500</v>
          </cell>
          <cell r="I27">
            <v>6500</v>
          </cell>
        </row>
        <row r="28">
          <cell r="A28" t="str">
            <v>X10</v>
          </cell>
          <cell r="B28" t="str">
            <v xml:space="preserve">VINILTEX - Tipo Pintuco Ref. según color diseño o similar. </v>
          </cell>
          <cell r="D28" t="str">
            <v>gl</v>
          </cell>
          <cell r="E28">
            <v>0.04</v>
          </cell>
          <cell r="F28">
            <v>49900</v>
          </cell>
          <cell r="I28">
            <v>1996</v>
          </cell>
        </row>
        <row r="29">
          <cell r="A29" t="str">
            <v>K23</v>
          </cell>
          <cell r="B29" t="str">
            <v>CINTA MULTIUSOS DE 15 CM ANCHO POR 10m</v>
          </cell>
          <cell r="D29" t="str">
            <v>Rollo</v>
          </cell>
          <cell r="E29">
            <v>0.03</v>
          </cell>
          <cell r="F29">
            <v>48000</v>
          </cell>
          <cell r="I29">
            <v>1440</v>
          </cell>
        </row>
        <row r="31">
          <cell r="A31" t="str">
            <v>SUBTOTAL</v>
          </cell>
          <cell r="I31">
            <v>79236</v>
          </cell>
        </row>
        <row r="33">
          <cell r="A33" t="str">
            <v>3. Transportes</v>
          </cell>
        </row>
        <row r="34">
          <cell r="A34" t="str">
            <v>Codigo</v>
          </cell>
          <cell r="B34" t="str">
            <v xml:space="preserve">Descripcion </v>
          </cell>
          <cell r="D34" t="str">
            <v>Unidad</v>
          </cell>
          <cell r="E34" t="str">
            <v>Distancia</v>
          </cell>
          <cell r="G34" t="str">
            <v>Tarifa</v>
          </cell>
          <cell r="I34" t="str">
            <v>Vr. Unitario</v>
          </cell>
        </row>
        <row r="36">
          <cell r="A36" t="str">
            <v>EH-44</v>
          </cell>
          <cell r="B36" t="str">
            <v>TRANSPORTE DE MATERIALES O EQUIPO</v>
          </cell>
          <cell r="D36" t="str">
            <v>Viaje</v>
          </cell>
          <cell r="E36">
            <v>2.5000000000000001E-2</v>
          </cell>
          <cell r="G36">
            <v>45000</v>
          </cell>
          <cell r="I36">
            <v>1125</v>
          </cell>
          <cell r="K36">
            <v>133466.0625</v>
          </cell>
        </row>
        <row r="38">
          <cell r="A38" t="str">
            <v>SUBTOTAL</v>
          </cell>
          <cell r="I38">
            <v>1125</v>
          </cell>
        </row>
        <row r="40">
          <cell r="A40" t="str">
            <v>4. Mano de Obra</v>
          </cell>
        </row>
        <row r="41">
          <cell r="A41" t="str">
            <v>Codigo</v>
          </cell>
          <cell r="B41" t="str">
            <v>Trabajador</v>
          </cell>
          <cell r="C41" t="str">
            <v>Jornal</v>
          </cell>
          <cell r="D41" t="str">
            <v>Prestac.</v>
          </cell>
          <cell r="E41" t="str">
            <v>Jornal Total</v>
          </cell>
          <cell r="F41" t="str">
            <v>Rendimiento</v>
          </cell>
          <cell r="I41" t="str">
            <v>Vr. Unitario</v>
          </cell>
        </row>
        <row r="43">
          <cell r="A43" t="str">
            <v>MO-01</v>
          </cell>
          <cell r="B43" t="str">
            <v>CUADRILLA AB  ALBAÑIL (1 OFICIAL + 1 AYUDANTE)</v>
          </cell>
          <cell r="C43" t="str">
            <v>hc</v>
          </cell>
          <cell r="D43">
            <v>0.57999999999999996</v>
          </cell>
          <cell r="E43">
            <v>9350</v>
          </cell>
          <cell r="F43">
            <v>0.45</v>
          </cell>
          <cell r="I43">
            <v>6648</v>
          </cell>
          <cell r="K43">
            <v>7439112</v>
          </cell>
        </row>
        <row r="46">
          <cell r="A46" t="str">
            <v>SUBTOTAL</v>
          </cell>
          <cell r="I46">
            <v>6648</v>
          </cell>
        </row>
        <row r="47">
          <cell r="A47" t="str">
            <v>TOTAL COSTO DIRECTO</v>
          </cell>
          <cell r="I47">
            <v>88128</v>
          </cell>
        </row>
        <row r="48">
          <cell r="A48" t="str">
            <v>AIU CONTRACTUAL</v>
          </cell>
          <cell r="C48">
            <v>0.25640000000000002</v>
          </cell>
          <cell r="H48" t="str">
            <v>TOTAL COSTO INDIRECTO</v>
          </cell>
          <cell r="I48">
            <v>22596.019200000002</v>
          </cell>
        </row>
        <row r="49">
          <cell r="A49" t="str">
            <v xml:space="preserve">VALOR TOTAL ACTIVIDAD </v>
          </cell>
          <cell r="I49">
            <v>110724.01920000001</v>
          </cell>
        </row>
        <row r="50">
          <cell r="A50" t="str">
            <v xml:space="preserve">VALOR RECURSOS NECESARIOS PARA LA EJECUCIÓN DE LA ACTIVIDAD </v>
          </cell>
          <cell r="I50">
            <v>13135910.103820803</v>
          </cell>
        </row>
        <row r="51">
          <cell r="A51" t="str">
            <v>Para constancia de lo anterior, se firma la presente acta bajo la responsabilidad expresa de los que intervienen en ella, de  conformidad  con las funciones  desempeñadas por cada uno de los mismos,  de acuerdo con el manual de interventoría, en _________</v>
          </cell>
        </row>
        <row r="54">
          <cell r="B54" t="str">
            <v>Firma:</v>
          </cell>
        </row>
        <row r="55">
          <cell r="B55" t="str">
            <v xml:space="preserve">Nombre: </v>
          </cell>
        </row>
        <row r="56">
          <cell r="B56" t="str">
            <v>REPRESENTATE LEGAL O DIRECTOR DE CONSULTORIA</v>
          </cell>
        </row>
        <row r="58">
          <cell r="A58" t="str">
            <v>C. OBSERVACIONES INTERVENTORIA (Campo de obligatorio diligenciamiento)</v>
          </cell>
        </row>
        <row r="63">
          <cell r="B63" t="str">
            <v>Firma:</v>
          </cell>
        </row>
        <row r="64">
          <cell r="B64" t="str">
            <v xml:space="preserve">Nombre: </v>
          </cell>
          <cell r="J64" t="str">
            <v>Original  - FONADE</v>
          </cell>
        </row>
        <row r="65">
          <cell r="B65" t="str">
            <v>REPRESENTANTE LEGAL Ó DIRECTOR DE INTERVENTORÍA</v>
          </cell>
          <cell r="J65" t="str">
            <v>Copias: Contratista, Interventor</v>
          </cell>
        </row>
        <row r="66">
          <cell r="A66" t="str">
            <v>09.01.02</v>
          </cell>
          <cell r="B66" t="str">
            <v>Cubierta termoacustica transparente e:35mm,  Incluye todos los accesorios necesarios para su correcta instalación y funcionamiento.</v>
          </cell>
          <cell r="G66" t="str">
            <v>m2</v>
          </cell>
          <cell r="I66">
            <v>10.954500000000001</v>
          </cell>
          <cell r="K66">
            <v>42311</v>
          </cell>
        </row>
        <row r="68">
          <cell r="A68" t="str">
            <v>1.  Equipo</v>
          </cell>
        </row>
        <row r="69">
          <cell r="A69" t="str">
            <v>Codigo</v>
          </cell>
          <cell r="B69" t="str">
            <v>Descripción</v>
          </cell>
          <cell r="C69" t="str">
            <v>Marca</v>
          </cell>
          <cell r="D69" t="str">
            <v>Unidad</v>
          </cell>
          <cell r="E69" t="str">
            <v>Tarifa</v>
          </cell>
          <cell r="G69" t="str">
            <v>Rendimiento</v>
          </cell>
          <cell r="I69" t="str">
            <v>Vr. Unitario</v>
          </cell>
        </row>
        <row r="70">
          <cell r="A70" t="str">
            <v>EH-33</v>
          </cell>
          <cell r="B70" t="str">
            <v xml:space="preserve">HERRAMIENTA MENOR 5 %  DE LA MANO OBRA </v>
          </cell>
          <cell r="D70" t="str">
            <v xml:space="preserve">Global </v>
          </cell>
          <cell r="E70">
            <v>332</v>
          </cell>
          <cell r="G70">
            <v>1</v>
          </cell>
          <cell r="I70">
            <v>332</v>
          </cell>
        </row>
        <row r="71">
          <cell r="A71" t="str">
            <v>EH-23</v>
          </cell>
          <cell r="B71" t="e">
            <v>#REF!</v>
          </cell>
          <cell r="D71" t="e">
            <v>#REF!</v>
          </cell>
          <cell r="E71" t="e">
            <v>#REF!</v>
          </cell>
          <cell r="G71">
            <v>1</v>
          </cell>
        </row>
        <row r="72">
          <cell r="A72" t="str">
            <v>EH-01</v>
          </cell>
          <cell r="B72" t="str">
            <v>ANDAMIO METALICO TUBULAR (Sección de 2 marcos de 1.50*1.50 m.con 2 crucetas de 2.30 m.)</v>
          </cell>
          <cell r="D72" t="str">
            <v>sm</v>
          </cell>
          <cell r="E72">
            <v>5244</v>
          </cell>
          <cell r="G72">
            <v>0.15</v>
          </cell>
          <cell r="I72">
            <v>787</v>
          </cell>
        </row>
        <row r="73">
          <cell r="A73" t="str">
            <v>SUBTOTAL</v>
          </cell>
          <cell r="I73">
            <v>1119</v>
          </cell>
        </row>
        <row r="75">
          <cell r="A75" t="str">
            <v>2.  Materiales</v>
          </cell>
        </row>
        <row r="76">
          <cell r="A76" t="str">
            <v>Codigo</v>
          </cell>
          <cell r="B76" t="str">
            <v>Descripción</v>
          </cell>
          <cell r="D76" t="str">
            <v>Unidad</v>
          </cell>
          <cell r="E76" t="str">
            <v>Rendimiento</v>
          </cell>
          <cell r="F76" t="str">
            <v>Precio Unitario</v>
          </cell>
          <cell r="I76" t="str">
            <v>Vr Unitario</v>
          </cell>
        </row>
        <row r="77">
          <cell r="A77" t="str">
            <v>J11</v>
          </cell>
          <cell r="B77" t="str">
            <v>TEJA TERMOACUSTICA Tipo CINDURIB o Similar a=0.78 m. e = 0.35 mm. Color verde, azul o rojo según diseño.</v>
          </cell>
          <cell r="D77" t="str">
            <v>M2</v>
          </cell>
          <cell r="E77">
            <v>1.05</v>
          </cell>
          <cell r="F77">
            <v>31231</v>
          </cell>
          <cell r="I77">
            <v>32793</v>
          </cell>
        </row>
        <row r="78">
          <cell r="A78" t="str">
            <v>J04</v>
          </cell>
          <cell r="B78" t="str">
            <v>TORNILLO AUTOPERFORANTE TEJA Tipo CINDU o Similar. Diam. 3/4".</v>
          </cell>
          <cell r="D78" t="str">
            <v>Unidad</v>
          </cell>
          <cell r="E78">
            <v>3</v>
          </cell>
          <cell r="F78">
            <v>208.8</v>
          </cell>
          <cell r="I78">
            <v>626.40000000000009</v>
          </cell>
        </row>
        <row r="82">
          <cell r="A82" t="str">
            <v>SUBTOTAL</v>
          </cell>
          <cell r="I82">
            <v>33419.4</v>
          </cell>
        </row>
        <row r="84">
          <cell r="A84" t="str">
            <v>3. Transportes</v>
          </cell>
        </row>
        <row r="85">
          <cell r="A85" t="str">
            <v>Codigo</v>
          </cell>
          <cell r="B85" t="str">
            <v xml:space="preserve">Descripcion </v>
          </cell>
          <cell r="D85" t="str">
            <v>Unidad</v>
          </cell>
          <cell r="E85" t="str">
            <v>Distancia</v>
          </cell>
          <cell r="G85" t="str">
            <v>Tarifa</v>
          </cell>
          <cell r="I85" t="str">
            <v>Vr. Unitario</v>
          </cell>
        </row>
        <row r="87">
          <cell r="A87" t="str">
            <v>EH-44</v>
          </cell>
          <cell r="B87" t="str">
            <v>TRANSPORTE DE MATERIALES O EQUIPO</v>
          </cell>
          <cell r="D87" t="str">
            <v>viaje</v>
          </cell>
          <cell r="E87">
            <v>2.5000000000000001E-2</v>
          </cell>
          <cell r="G87">
            <v>45000</v>
          </cell>
          <cell r="I87">
            <v>1125</v>
          </cell>
          <cell r="K87">
            <v>12323.812500000002</v>
          </cell>
        </row>
        <row r="89">
          <cell r="A89" t="str">
            <v>SUBTOTAL</v>
          </cell>
          <cell r="I89">
            <v>1125</v>
          </cell>
        </row>
        <row r="91">
          <cell r="A91" t="str">
            <v>4. Mano de Obra</v>
          </cell>
        </row>
        <row r="92">
          <cell r="A92" t="str">
            <v>Codigo</v>
          </cell>
          <cell r="B92" t="str">
            <v>Trabajador</v>
          </cell>
          <cell r="C92" t="str">
            <v>Jornal</v>
          </cell>
          <cell r="D92" t="str">
            <v>Prestac.</v>
          </cell>
          <cell r="E92" t="str">
            <v>Jornal Total</v>
          </cell>
          <cell r="F92" t="str">
            <v>Rendimiento</v>
          </cell>
          <cell r="I92" t="str">
            <v>Vr. Unitario</v>
          </cell>
        </row>
        <row r="94">
          <cell r="A94" t="str">
            <v>MO-01</v>
          </cell>
          <cell r="B94" t="str">
            <v>CUADRILLA AB  ALBAÑIL (1 OFICIAL + 1 AYUDANTE)</v>
          </cell>
          <cell r="C94" t="str">
            <v>Viaje</v>
          </cell>
          <cell r="D94">
            <v>0.57999999999999996</v>
          </cell>
          <cell r="E94">
            <v>9350</v>
          </cell>
          <cell r="F94">
            <v>0.45</v>
          </cell>
          <cell r="I94">
            <v>6648</v>
          </cell>
          <cell r="K94">
            <v>7439112</v>
          </cell>
        </row>
        <row r="97">
          <cell r="A97" t="str">
            <v>SUBTOTAL</v>
          </cell>
          <cell r="I97">
            <v>6648</v>
          </cell>
        </row>
        <row r="98">
          <cell r="A98" t="str">
            <v>TOTAL COSTO DIRECTO</v>
          </cell>
          <cell r="J98">
            <v>42311</v>
          </cell>
        </row>
        <row r="99">
          <cell r="A99" t="str">
            <v>AIU CONTRACTUAL</v>
          </cell>
          <cell r="C99">
            <v>0.25640000000000002</v>
          </cell>
          <cell r="H99" t="str">
            <v>TOTAL COSTO INDIRECTO</v>
          </cell>
          <cell r="I99">
            <v>10849</v>
          </cell>
        </row>
        <row r="100">
          <cell r="A100" t="str">
            <v xml:space="preserve">VALOR TOTAL ACTIVIDAD </v>
          </cell>
          <cell r="I100">
            <v>53160</v>
          </cell>
        </row>
        <row r="101">
          <cell r="A101" t="str">
            <v xml:space="preserve">VALOR RECURSOS NECESARIOS PARA LA EJECUCIÓN DE LA ACTIVIDAD </v>
          </cell>
          <cell r="I101">
            <v>582341</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9">
          <cell r="A109" t="str">
            <v>C. OBSERVACIONES INTERVENTORIA (Campo de obligatorio diligenciamiento)</v>
          </cell>
        </row>
        <row r="114">
          <cell r="B114" t="str">
            <v>Firma:</v>
          </cell>
        </row>
        <row r="115">
          <cell r="B115" t="str">
            <v xml:space="preserve">Nombre: </v>
          </cell>
          <cell r="J115" t="str">
            <v>Original  - FONADE</v>
          </cell>
        </row>
        <row r="116">
          <cell r="B116" t="str">
            <v>REPRESENTANTE LEGAL Ó DIRECTOR DE INTERVENTORÍA</v>
          </cell>
          <cell r="J116" t="str">
            <v>Copias: Contratista, Interventor</v>
          </cell>
        </row>
        <row r="117">
          <cell r="A117" t="str">
            <v>Item</v>
          </cell>
          <cell r="B117" t="str">
            <v>Descripción</v>
          </cell>
          <cell r="G117" t="str">
            <v>Unidad</v>
          </cell>
          <cell r="I117" t="str">
            <v>Cantidad</v>
          </cell>
        </row>
        <row r="118">
          <cell r="A118" t="str">
            <v>09.01.03</v>
          </cell>
          <cell r="B118" t="str">
            <v>Impermeabilizacion con manto edil 3 mm. Incluye metros lineales de media caña, pintura alumol, elementos para su instalacion e imprimante.</v>
          </cell>
          <cell r="G118" t="str">
            <v>M²</v>
          </cell>
          <cell r="I118">
            <v>40.98</v>
          </cell>
          <cell r="K118">
            <v>18834</v>
          </cell>
        </row>
        <row r="120">
          <cell r="A120" t="str">
            <v>1.  Equipo</v>
          </cell>
        </row>
        <row r="121">
          <cell r="A121" t="str">
            <v>Codigo</v>
          </cell>
          <cell r="B121" t="str">
            <v>Descripción</v>
          </cell>
          <cell r="C121" t="str">
            <v>Marca</v>
          </cell>
          <cell r="D121" t="str">
            <v>Unidad</v>
          </cell>
          <cell r="E121" t="str">
            <v>Tarifa</v>
          </cell>
          <cell r="G121" t="str">
            <v>Rendimiento</v>
          </cell>
          <cell r="I121" t="str">
            <v>Vr. Unitario</v>
          </cell>
        </row>
        <row r="122">
          <cell r="A122" t="str">
            <v>EH-33</v>
          </cell>
          <cell r="B122" t="str">
            <v xml:space="preserve">HERRAMIENTA MENOR 5 %  DE LA MANO OBRA </v>
          </cell>
          <cell r="D122" t="str">
            <v>Ins</v>
          </cell>
          <cell r="E122">
            <v>369</v>
          </cell>
          <cell r="G122">
            <v>1</v>
          </cell>
          <cell r="I122">
            <v>369</v>
          </cell>
        </row>
        <row r="123">
          <cell r="A123" t="str">
            <v>EH-23</v>
          </cell>
          <cell r="B123" t="e">
            <v>#N/A</v>
          </cell>
          <cell r="D123" t="e">
            <v>#N/A</v>
          </cell>
          <cell r="E123" t="e">
            <v>#N/A</v>
          </cell>
          <cell r="G123">
            <v>1</v>
          </cell>
        </row>
        <row r="125">
          <cell r="A125" t="str">
            <v>SUBTOTAL</v>
          </cell>
          <cell r="I125">
            <v>369</v>
          </cell>
        </row>
        <row r="127">
          <cell r="A127" t="str">
            <v>2.  Materiales</v>
          </cell>
        </row>
        <row r="128">
          <cell r="A128" t="str">
            <v>Codigo</v>
          </cell>
          <cell r="B128" t="str">
            <v>Descripción</v>
          </cell>
          <cell r="D128" t="str">
            <v>Unidad</v>
          </cell>
          <cell r="E128" t="str">
            <v>Rendimiento</v>
          </cell>
          <cell r="F128" t="str">
            <v>Precio Unitario</v>
          </cell>
          <cell r="I128" t="str">
            <v>Vr Unitario</v>
          </cell>
        </row>
        <row r="131">
          <cell r="A131" t="str">
            <v>S96</v>
          </cell>
          <cell r="B131" t="str">
            <v xml:space="preserve">Manto edil 3mm </v>
          </cell>
          <cell r="D131" t="str">
            <v>m2</v>
          </cell>
          <cell r="E131">
            <v>1.05</v>
          </cell>
          <cell r="F131">
            <v>7050.333333333333</v>
          </cell>
          <cell r="I131">
            <v>7403</v>
          </cell>
        </row>
        <row r="132">
          <cell r="A132" t="str">
            <v>S13</v>
          </cell>
          <cell r="B132" t="str">
            <v>Imprimante</v>
          </cell>
          <cell r="D132" t="str">
            <v>m2</v>
          </cell>
          <cell r="E132">
            <v>0.1</v>
          </cell>
          <cell r="F132">
            <v>13000</v>
          </cell>
          <cell r="I132">
            <v>1300</v>
          </cell>
        </row>
        <row r="133">
          <cell r="B133" t="str">
            <v>Alumol</v>
          </cell>
          <cell r="D133" t="str">
            <v>kg</v>
          </cell>
          <cell r="E133">
            <v>0.1</v>
          </cell>
          <cell r="F133">
            <v>19250</v>
          </cell>
          <cell r="I133">
            <v>1925</v>
          </cell>
        </row>
        <row r="142">
          <cell r="A142" t="str">
            <v>SUBTOTAL</v>
          </cell>
          <cell r="I142">
            <v>10628</v>
          </cell>
        </row>
        <row r="143">
          <cell r="A143" t="str">
            <v>3. Transportes</v>
          </cell>
        </row>
        <row r="144">
          <cell r="A144" t="str">
            <v>Codigo</v>
          </cell>
          <cell r="B144" t="str">
            <v xml:space="preserve">Descripcion </v>
          </cell>
          <cell r="C144" t="str">
            <v>Vol. o Peso</v>
          </cell>
          <cell r="D144" t="str">
            <v>Unidad</v>
          </cell>
          <cell r="E144" t="str">
            <v>Distancia</v>
          </cell>
          <cell r="G144" t="str">
            <v>Tarifa</v>
          </cell>
          <cell r="I144" t="str">
            <v>Vr. Unitario</v>
          </cell>
        </row>
        <row r="146">
          <cell r="A146" t="str">
            <v>EH-44</v>
          </cell>
          <cell r="B146" t="str">
            <v>TRANSPORTE DE MATERIALES O EQUIPO</v>
          </cell>
          <cell r="D146" t="str">
            <v>Viaje</v>
          </cell>
          <cell r="E146">
            <v>0.01</v>
          </cell>
          <cell r="G146">
            <v>45000</v>
          </cell>
          <cell r="I146">
            <v>450</v>
          </cell>
        </row>
        <row r="148">
          <cell r="A148" t="str">
            <v>SUBTOTAL</v>
          </cell>
          <cell r="I148">
            <v>450</v>
          </cell>
        </row>
        <row r="150">
          <cell r="A150" t="str">
            <v>4. Mano de Obra</v>
          </cell>
        </row>
        <row r="151">
          <cell r="A151" t="str">
            <v>Codigo</v>
          </cell>
          <cell r="B151" t="str">
            <v>Trabajador</v>
          </cell>
          <cell r="C151" t="str">
            <v>Jornal</v>
          </cell>
          <cell r="D151" t="str">
            <v>Prestac.</v>
          </cell>
          <cell r="E151" t="str">
            <v>Jornal Total</v>
          </cell>
          <cell r="F151" t="str">
            <v>Rendimiento</v>
          </cell>
          <cell r="I151" t="str">
            <v>Vr. Unitario</v>
          </cell>
        </row>
        <row r="153">
          <cell r="A153" t="str">
            <v>MO-01</v>
          </cell>
          <cell r="B153" t="str">
            <v>CUADRILLA AB  ALBAÑIL (1 OFICIAL + 1 AYUDANTE)</v>
          </cell>
          <cell r="C153" t="str">
            <v>HC</v>
          </cell>
          <cell r="D153">
            <v>0.57999999999999996</v>
          </cell>
          <cell r="E153">
            <v>9350</v>
          </cell>
          <cell r="F153">
            <v>0.5</v>
          </cell>
          <cell r="I153">
            <v>7387</v>
          </cell>
        </row>
        <row r="156">
          <cell r="A156" t="str">
            <v>SUBTOTAL</v>
          </cell>
          <cell r="I156">
            <v>7387</v>
          </cell>
        </row>
        <row r="157">
          <cell r="A157" t="str">
            <v>TOTAL COSTO DIRECTO</v>
          </cell>
          <cell r="J157">
            <v>18834</v>
          </cell>
        </row>
        <row r="158">
          <cell r="A158" t="str">
            <v>AIU CONTRACTUAL</v>
          </cell>
          <cell r="C158">
            <v>0.25640000000000002</v>
          </cell>
          <cell r="H158" t="str">
            <v>TOTAL COSTO INDIRECTO</v>
          </cell>
          <cell r="I158">
            <v>4829</v>
          </cell>
        </row>
        <row r="159">
          <cell r="A159" t="str">
            <v xml:space="preserve">VALOR TOTAL ACTIVIDAD </v>
          </cell>
          <cell r="I159">
            <v>23663</v>
          </cell>
        </row>
        <row r="160">
          <cell r="A160" t="str">
            <v xml:space="preserve">VALOR RECURSOS NECESARIOS PARA LA EJECUCIÓN DE LA ACTIVIDAD </v>
          </cell>
          <cell r="I160">
            <v>771817.32</v>
          </cell>
        </row>
        <row r="161">
          <cell r="A161" t="str">
            <v>Para constancia de lo anterior, se firma la presente acta bajo la responsabilidad expresa de los que intervienen en ella, de  conformidad  con las funciones  desempeñadas por cada uno de los mismos,  de acuerdo con el manual de interventoría, en _________</v>
          </cell>
        </row>
        <row r="164">
          <cell r="B164" t="str">
            <v>Firma:</v>
          </cell>
        </row>
        <row r="165">
          <cell r="B165" t="str">
            <v xml:space="preserve">Nombre: </v>
          </cell>
        </row>
        <row r="166">
          <cell r="A166">
            <v>0</v>
          </cell>
          <cell r="B166" t="str">
            <v>REPRESENTATE LEGAL O DIRECTOR DE CONSULTORIA</v>
          </cell>
        </row>
        <row r="167">
          <cell r="A167" t="str">
            <v>C. OBSERVACIONES INTERVENTORIA (Campo de obligatorio diligenciamiento)</v>
          </cell>
        </row>
        <row r="170">
          <cell r="A170">
            <v>0</v>
          </cell>
        </row>
        <row r="172">
          <cell r="B172" t="str">
            <v>Firma:</v>
          </cell>
        </row>
        <row r="173">
          <cell r="B173" t="str">
            <v xml:space="preserve">Nombre: </v>
          </cell>
          <cell r="J173" t="str">
            <v>Original  - FONADE</v>
          </cell>
        </row>
        <row r="174">
          <cell r="B174" t="str">
            <v>REPRESENTANTE LEGAL Ó DIRECTOR DE INTERVENTORÍA</v>
          </cell>
          <cell r="J174" t="str">
            <v>Copias: Contratista, Interventor</v>
          </cell>
        </row>
        <row r="175">
          <cell r="A175" t="str">
            <v>Item</v>
          </cell>
          <cell r="B175" t="str">
            <v>Descripción</v>
          </cell>
          <cell r="G175" t="str">
            <v>Unidad</v>
          </cell>
          <cell r="I175" t="str">
            <v>Cantidad</v>
          </cell>
        </row>
        <row r="176">
          <cell r="A176" t="str">
            <v>09.01.04</v>
          </cell>
          <cell r="B176" t="str">
            <v>Cubierta en policarbonato cristal 8mm color gris silver, incluye  accesorios "Cinta,remates,perfiles y demas accesorios para correcto funcionamiento (area de circulacion frontal)</v>
          </cell>
          <cell r="G176" t="str">
            <v>M²</v>
          </cell>
          <cell r="I176">
            <v>35.94</v>
          </cell>
          <cell r="K176">
            <v>98349</v>
          </cell>
        </row>
        <row r="178">
          <cell r="A178" t="str">
            <v>1.  Equipo</v>
          </cell>
        </row>
        <row r="179">
          <cell r="A179" t="str">
            <v>Codigo</v>
          </cell>
          <cell r="B179" t="str">
            <v>Descripción</v>
          </cell>
          <cell r="C179" t="str">
            <v>Marca</v>
          </cell>
          <cell r="D179" t="str">
            <v>Unidad</v>
          </cell>
          <cell r="E179" t="str">
            <v>Tarifa</v>
          </cell>
          <cell r="G179" t="str">
            <v>Rendimiento</v>
          </cell>
          <cell r="I179" t="str">
            <v>Vr. Unitario</v>
          </cell>
        </row>
        <row r="180">
          <cell r="A180" t="str">
            <v>EH-33</v>
          </cell>
          <cell r="B180" t="str">
            <v xml:space="preserve">HERRAMIENTA MENOR 5 %  DE LA MANO OBRA </v>
          </cell>
          <cell r="D180" t="str">
            <v xml:space="preserve">Global </v>
          </cell>
          <cell r="E180">
            <v>332</v>
          </cell>
          <cell r="G180">
            <v>1</v>
          </cell>
          <cell r="I180">
            <v>332</v>
          </cell>
        </row>
        <row r="181">
          <cell r="A181" t="str">
            <v>EH-23</v>
          </cell>
          <cell r="B181" t="e">
            <v>#REF!</v>
          </cell>
          <cell r="D181" t="e">
            <v>#REF!</v>
          </cell>
          <cell r="E181" t="e">
            <v>#REF!</v>
          </cell>
          <cell r="G181">
            <v>1</v>
          </cell>
        </row>
        <row r="182">
          <cell r="A182" t="str">
            <v>EH-01</v>
          </cell>
          <cell r="B182" t="str">
            <v>ANDAMIO METALICO TUBULAR (Sección de 2 marcos de 1.50*1.50 m.con 2 crucetas de 2.30 m.)</v>
          </cell>
          <cell r="D182" t="str">
            <v>sm</v>
          </cell>
          <cell r="E182">
            <v>5244</v>
          </cell>
          <cell r="G182">
            <v>0.15</v>
          </cell>
          <cell r="I182">
            <v>787</v>
          </cell>
        </row>
        <row r="183">
          <cell r="A183" t="str">
            <v>SUBTOTAL</v>
          </cell>
          <cell r="I183">
            <v>1119</v>
          </cell>
        </row>
        <row r="185">
          <cell r="A185" t="str">
            <v>2.  Materiales</v>
          </cell>
        </row>
        <row r="186">
          <cell r="A186" t="str">
            <v>Codigo</v>
          </cell>
          <cell r="B186" t="str">
            <v>Descripción</v>
          </cell>
          <cell r="D186" t="str">
            <v>Unidad</v>
          </cell>
          <cell r="E186" t="str">
            <v>Rendimiento</v>
          </cell>
          <cell r="F186" t="str">
            <v>Precio Unitario</v>
          </cell>
          <cell r="I186" t="str">
            <v>Vr Unitario</v>
          </cell>
        </row>
        <row r="187">
          <cell r="A187" t="str">
            <v>J27</v>
          </cell>
          <cell r="B187" t="str">
            <v>Cubierta en policarbonato alveolar de 8 mm color gris silver  en area de circulacion frontal</v>
          </cell>
          <cell r="D187" t="str">
            <v>M2</v>
          </cell>
          <cell r="E187">
            <v>1.05</v>
          </cell>
          <cell r="F187">
            <v>85000</v>
          </cell>
          <cell r="I187">
            <v>89250</v>
          </cell>
        </row>
        <row r="188">
          <cell r="A188" t="str">
            <v>J04</v>
          </cell>
          <cell r="B188" t="str">
            <v>TORNILLO AUTOPERFORANTE TEJA Tipo CINDU o Similar. Diam. 3/4".</v>
          </cell>
          <cell r="D188" t="str">
            <v>und</v>
          </cell>
          <cell r="E188">
            <v>3</v>
          </cell>
          <cell r="F188">
            <v>219</v>
          </cell>
          <cell r="I188">
            <v>657</v>
          </cell>
        </row>
        <row r="192">
          <cell r="A192" t="str">
            <v>SUBTOTAL</v>
          </cell>
          <cell r="I192">
            <v>89907</v>
          </cell>
        </row>
        <row r="194">
          <cell r="A194" t="str">
            <v>3. Transportes</v>
          </cell>
        </row>
        <row r="195">
          <cell r="A195" t="str">
            <v>Codigo</v>
          </cell>
          <cell r="B195" t="str">
            <v xml:space="preserve">Descripcion </v>
          </cell>
          <cell r="D195" t="str">
            <v>Unidad</v>
          </cell>
          <cell r="E195" t="str">
            <v>Distancia</v>
          </cell>
          <cell r="G195" t="str">
            <v>Tarifa</v>
          </cell>
          <cell r="I195" t="str">
            <v>Vr. Unitario</v>
          </cell>
        </row>
        <row r="197">
          <cell r="A197" t="str">
            <v>EH-44</v>
          </cell>
          <cell r="B197" t="str">
            <v>TRANSPORTE DE MATERIALES O EQUIPO</v>
          </cell>
          <cell r="D197" t="str">
            <v>Viaje</v>
          </cell>
          <cell r="E197">
            <v>1.4999999999999999E-2</v>
          </cell>
          <cell r="G197">
            <v>45000</v>
          </cell>
          <cell r="I197">
            <v>675</v>
          </cell>
          <cell r="K197">
            <v>24259.5</v>
          </cell>
        </row>
        <row r="199">
          <cell r="A199" t="str">
            <v>SUBTOTAL</v>
          </cell>
          <cell r="I199">
            <v>675</v>
          </cell>
        </row>
        <row r="201">
          <cell r="A201" t="str">
            <v>4. Mano de Obra</v>
          </cell>
        </row>
        <row r="202">
          <cell r="A202" t="str">
            <v>Codigo</v>
          </cell>
          <cell r="B202" t="str">
            <v>Trabajador</v>
          </cell>
          <cell r="C202" t="str">
            <v>Jornal</v>
          </cell>
          <cell r="D202" t="str">
            <v>Prestac.</v>
          </cell>
          <cell r="E202" t="str">
            <v>Jornal Total</v>
          </cell>
          <cell r="F202" t="str">
            <v>Rendimiento</v>
          </cell>
          <cell r="I202" t="str">
            <v>Vr. Unitario</v>
          </cell>
        </row>
        <row r="204">
          <cell r="A204" t="str">
            <v>MO-01</v>
          </cell>
          <cell r="B204" t="str">
            <v>CUADRILLA AB  ALBAÑIL (1 OFICIAL + 1 AYUDANTE)</v>
          </cell>
          <cell r="C204" t="str">
            <v>hc</v>
          </cell>
          <cell r="D204">
            <v>0.57999999999999996</v>
          </cell>
          <cell r="E204">
            <v>9350</v>
          </cell>
          <cell r="F204">
            <v>0.45</v>
          </cell>
          <cell r="I204">
            <v>6648</v>
          </cell>
          <cell r="K204">
            <v>7439112</v>
          </cell>
        </row>
        <row r="207">
          <cell r="A207" t="str">
            <v>SUBTOTAL</v>
          </cell>
          <cell r="I207">
            <v>6648</v>
          </cell>
        </row>
        <row r="208">
          <cell r="A208" t="str">
            <v>TOTAL COSTO DIRECTO</v>
          </cell>
          <cell r="J208">
            <v>98349</v>
          </cell>
        </row>
        <row r="209">
          <cell r="A209" t="str">
            <v>AIU CONTRACTUAL</v>
          </cell>
          <cell r="C209">
            <v>0.25640000000000002</v>
          </cell>
          <cell r="H209" t="str">
            <v>TOTAL COSTO INDIRECTO</v>
          </cell>
          <cell r="I209">
            <v>25217</v>
          </cell>
        </row>
        <row r="210">
          <cell r="A210" t="str">
            <v xml:space="preserve">VALOR TOTAL ACTIVIDAD </v>
          </cell>
          <cell r="I210">
            <v>123566</v>
          </cell>
        </row>
        <row r="211">
          <cell r="A211" t="str">
            <v xml:space="preserve">VALOR RECURSOS NECESARIOS PARA LA EJECUCIÓN DE LA ACTIVIDAD </v>
          </cell>
          <cell r="I211">
            <v>4440962</v>
          </cell>
        </row>
        <row r="212">
          <cell r="A212" t="str">
            <v>Para constancia de lo anterior, se firma la presente acta bajo la responsabilidad expresa de los que intervienen en ella, de  conformidad  con las funciones  desempeñadas por cada uno de los mismos,  de acuerdo con el manual de interventoría, en _________</v>
          </cell>
        </row>
        <row r="215">
          <cell r="B215" t="str">
            <v>Firma:</v>
          </cell>
        </row>
        <row r="216">
          <cell r="B216" t="str">
            <v xml:space="preserve">Nombre: </v>
          </cell>
        </row>
        <row r="217">
          <cell r="B217" t="str">
            <v>REPRESENTATE LEGAL O DIRECTOR DE CONSULTORIA</v>
          </cell>
        </row>
        <row r="219">
          <cell r="A219" t="str">
            <v>C. OBSERVACIONES INTERVENTORIA (Campo de obligatorio diligenciamiento)</v>
          </cell>
        </row>
        <row r="224">
          <cell r="B224" t="str">
            <v>Firma:</v>
          </cell>
        </row>
        <row r="225">
          <cell r="B225" t="str">
            <v xml:space="preserve">Nombre: </v>
          </cell>
          <cell r="J225" t="str">
            <v>Original  - FONADE</v>
          </cell>
        </row>
        <row r="226">
          <cell r="B226" t="str">
            <v>REPRESENTANTE LEGAL Ó DIRECTOR DE INTERVENTORÍA</v>
          </cell>
          <cell r="J226" t="str">
            <v>Copias: Contratista, Interventor</v>
          </cell>
        </row>
        <row r="227">
          <cell r="A227" t="str">
            <v>Item</v>
          </cell>
          <cell r="B227" t="str">
            <v>Descripción</v>
          </cell>
          <cell r="G227" t="str">
            <v>Unidad</v>
          </cell>
          <cell r="I227" t="str">
            <v>Cantidad</v>
          </cell>
        </row>
        <row r="228">
          <cell r="A228" t="str">
            <v>09.02.01</v>
          </cell>
          <cell r="B228" t="str">
            <v>Cielo raso en  lamina  de yeso RH con estructura a cada 60 cm, tornillería, masillado, cinta de papel o de malla, anclajes con disparos a las vigas o placa de techo; incluye pintura en vinilo tres manos o las necesarias,perforación para lamparas,filos,dil</v>
          </cell>
          <cell r="G228">
            <v>8.51</v>
          </cell>
          <cell r="I228">
            <v>27000</v>
          </cell>
          <cell r="K228">
            <v>63144</v>
          </cell>
        </row>
        <row r="230">
          <cell r="A230" t="str">
            <v>1.  Equipo</v>
          </cell>
        </row>
        <row r="231">
          <cell r="A231" t="str">
            <v>Codigo</v>
          </cell>
          <cell r="B231" t="str">
            <v>Descripción</v>
          </cell>
          <cell r="C231" t="str">
            <v>Marca</v>
          </cell>
          <cell r="D231" t="str">
            <v>Unidad</v>
          </cell>
          <cell r="E231" t="str">
            <v>Tarifa</v>
          </cell>
          <cell r="G231" t="str">
            <v>Rendimiento</v>
          </cell>
          <cell r="I231" t="str">
            <v>Vr. Unitario</v>
          </cell>
        </row>
        <row r="232">
          <cell r="A232" t="str">
            <v>EH-01</v>
          </cell>
          <cell r="B232" t="str">
            <v>ANDAMIO METALICO TUBULAR (Sección de 2 marcos de 1.50*1.50 m.con 2 crucetas de 2.30 m.)</v>
          </cell>
          <cell r="D232" t="str">
            <v>sm</v>
          </cell>
          <cell r="E232">
            <v>5244</v>
          </cell>
          <cell r="G232">
            <v>0.05</v>
          </cell>
          <cell r="I232">
            <v>262</v>
          </cell>
        </row>
        <row r="233">
          <cell r="A233" t="str">
            <v>EH-33</v>
          </cell>
          <cell r="B233" t="str">
            <v xml:space="preserve">HERRAMIENTA MENOR 5 %  DE LA MANO OBRA </v>
          </cell>
          <cell r="D233" t="str">
            <v xml:space="preserve">Global </v>
          </cell>
          <cell r="E233">
            <v>803</v>
          </cell>
          <cell r="G233">
            <v>1</v>
          </cell>
          <cell r="I233">
            <v>803</v>
          </cell>
        </row>
        <row r="234">
          <cell r="A234" t="str">
            <v>SUBTOTAL</v>
          </cell>
          <cell r="I234">
            <v>1065</v>
          </cell>
        </row>
        <row r="236">
          <cell r="A236" t="str">
            <v>2.  Materiales</v>
          </cell>
        </row>
        <row r="237">
          <cell r="A237" t="str">
            <v>Codigo</v>
          </cell>
          <cell r="B237" t="str">
            <v>Descripción</v>
          </cell>
          <cell r="D237" t="str">
            <v>Unidad</v>
          </cell>
          <cell r="E237" t="str">
            <v>Rendimiento</v>
          </cell>
          <cell r="F237" t="str">
            <v>Precio Unitario</v>
          </cell>
          <cell r="I237" t="str">
            <v>Vr Unitario</v>
          </cell>
        </row>
        <row r="239">
          <cell r="A239" t="str">
            <v>K02</v>
          </cell>
          <cell r="B239" t="str">
            <v>SUPERBOARD  ( 2.44 x 1.22 )  E= 10 MM</v>
          </cell>
          <cell r="D239" t="str">
            <v>M2</v>
          </cell>
          <cell r="E239">
            <v>1.1000000000000001</v>
          </cell>
          <cell r="F239">
            <v>23930</v>
          </cell>
          <cell r="I239">
            <v>26323</v>
          </cell>
        </row>
        <row r="240">
          <cell r="A240" t="str">
            <v>K11</v>
          </cell>
          <cell r="B240" t="str">
            <v>CINTA PAPEL ( 75 m.)</v>
          </cell>
          <cell r="D240" t="str">
            <v>RL</v>
          </cell>
          <cell r="E240">
            <v>6.6666666666666666E-2</v>
          </cell>
          <cell r="F240">
            <v>8000</v>
          </cell>
          <cell r="I240">
            <v>533</v>
          </cell>
        </row>
        <row r="241">
          <cell r="A241" t="str">
            <v>K18</v>
          </cell>
          <cell r="B241" t="str">
            <v>PERFIL OMEGA Cal 24 - 2.44 m.</v>
          </cell>
          <cell r="D241" t="str">
            <v>UND</v>
          </cell>
          <cell r="E241">
            <v>1.2</v>
          </cell>
          <cell r="F241">
            <v>10800</v>
          </cell>
          <cell r="I241">
            <v>12960</v>
          </cell>
        </row>
        <row r="242">
          <cell r="A242" t="str">
            <v>K45</v>
          </cell>
          <cell r="B242" t="str">
            <v xml:space="preserve">ANGULO DE 30x20mm Log:2.44M Cal 24 </v>
          </cell>
          <cell r="D242" t="str">
            <v>UND</v>
          </cell>
          <cell r="E242">
            <v>0.8</v>
          </cell>
          <cell r="F242">
            <v>2100</v>
          </cell>
          <cell r="I242">
            <v>1680</v>
          </cell>
        </row>
        <row r="243">
          <cell r="A243" t="str">
            <v>K03</v>
          </cell>
          <cell r="B243" t="str">
            <v>TORNILLO AUTOPERFORANTE  EST.  7/16 "</v>
          </cell>
          <cell r="D243" t="str">
            <v>UND</v>
          </cell>
          <cell r="E243">
            <v>8</v>
          </cell>
          <cell r="F243">
            <v>15</v>
          </cell>
          <cell r="I243">
            <v>120</v>
          </cell>
        </row>
        <row r="244">
          <cell r="A244" t="str">
            <v>K06</v>
          </cell>
          <cell r="B244" t="str">
            <v>MASILLA SUPERMASTIC USG</v>
          </cell>
          <cell r="D244" t="str">
            <v>CANECA</v>
          </cell>
          <cell r="E244">
            <v>0.04</v>
          </cell>
          <cell r="F244">
            <v>34000</v>
          </cell>
          <cell r="I244">
            <v>1360</v>
          </cell>
        </row>
        <row r="245">
          <cell r="A245" t="str">
            <v>X32</v>
          </cell>
          <cell r="B245" t="str">
            <v>LIJA DE H²O</v>
          </cell>
          <cell r="D245" t="str">
            <v>UND</v>
          </cell>
          <cell r="E245">
            <v>0.1</v>
          </cell>
          <cell r="F245">
            <v>950</v>
          </cell>
          <cell r="I245">
            <v>95</v>
          </cell>
        </row>
        <row r="246">
          <cell r="A246" t="str">
            <v>K05A</v>
          </cell>
          <cell r="B246" t="str">
            <v>CARGAS CON TORNILLOS AMARILLO</v>
          </cell>
          <cell r="D246" t="str">
            <v>UND</v>
          </cell>
          <cell r="E246">
            <v>0.6</v>
          </cell>
          <cell r="F246">
            <v>135</v>
          </cell>
          <cell r="I246">
            <v>81</v>
          </cell>
        </row>
        <row r="247">
          <cell r="A247" t="str">
            <v>X12</v>
          </cell>
          <cell r="B247" t="str">
            <v>INTERVINILO - Tipo Pintuco Ref. según color diseño o similar</v>
          </cell>
          <cell r="D247" t="str">
            <v>GL</v>
          </cell>
          <cell r="E247">
            <v>0.02</v>
          </cell>
          <cell r="F247">
            <v>34499.56</v>
          </cell>
          <cell r="I247">
            <v>690</v>
          </cell>
        </row>
        <row r="248">
          <cell r="A248" t="str">
            <v>X10</v>
          </cell>
          <cell r="B248" t="str">
            <v xml:space="preserve">VINILTEX - Tipo Pintuco Ref. según color diseño o similar. </v>
          </cell>
          <cell r="D248" t="str">
            <v>GL</v>
          </cell>
          <cell r="E248">
            <v>0.03</v>
          </cell>
          <cell r="F248">
            <v>49900</v>
          </cell>
          <cell r="I248">
            <v>1497</v>
          </cell>
        </row>
        <row r="250">
          <cell r="A250" t="str">
            <v>SUBTOTAL</v>
          </cell>
          <cell r="I250">
            <v>45339</v>
          </cell>
        </row>
        <row r="252">
          <cell r="A252" t="str">
            <v>3. Transportes</v>
          </cell>
        </row>
        <row r="253">
          <cell r="A253" t="str">
            <v>Codigo</v>
          </cell>
          <cell r="B253" t="str">
            <v xml:space="preserve">Descripcion </v>
          </cell>
          <cell r="C253" t="str">
            <v>Vol. o Peso</v>
          </cell>
          <cell r="D253" t="str">
            <v>Unidad</v>
          </cell>
          <cell r="E253" t="str">
            <v>Distancia</v>
          </cell>
          <cell r="G253" t="str">
            <v>Tarifa</v>
          </cell>
          <cell r="I253" t="str">
            <v>Vr. Unitario</v>
          </cell>
        </row>
        <row r="255">
          <cell r="A255" t="str">
            <v>EH-44</v>
          </cell>
          <cell r="B255" t="str">
            <v>TRANSPORTE DE MATERIALES O EQUIPO</v>
          </cell>
          <cell r="D255" t="str">
            <v>Viaje</v>
          </cell>
          <cell r="E255">
            <v>1.4999999999999999E-2</v>
          </cell>
          <cell r="G255">
            <v>45000</v>
          </cell>
          <cell r="I255">
            <v>675</v>
          </cell>
        </row>
        <row r="256">
          <cell r="A256" t="str">
            <v>SUBTOTAL</v>
          </cell>
          <cell r="I256">
            <v>675</v>
          </cell>
        </row>
        <row r="258">
          <cell r="A258" t="str">
            <v>4. Mano de Obra</v>
          </cell>
        </row>
        <row r="259">
          <cell r="A259" t="str">
            <v>Codigo</v>
          </cell>
          <cell r="B259" t="str">
            <v>Trabajador</v>
          </cell>
          <cell r="C259" t="str">
            <v>Jornal</v>
          </cell>
          <cell r="D259" t="str">
            <v>Prestac.</v>
          </cell>
          <cell r="E259" t="str">
            <v>Jornal Total</v>
          </cell>
          <cell r="F259" t="str">
            <v>Rendimiento</v>
          </cell>
          <cell r="I259" t="str">
            <v>Vr. Unitario</v>
          </cell>
        </row>
        <row r="260">
          <cell r="A260" t="str">
            <v>MO-04</v>
          </cell>
          <cell r="B260" t="str">
            <v>CUADRILLA  CC (1 Ofcial de Pintura+ 1 Ayudante)</v>
          </cell>
          <cell r="C260" t="str">
            <v>HC</v>
          </cell>
          <cell r="D260">
            <v>0.57999999999999996</v>
          </cell>
          <cell r="E260">
            <v>10753</v>
          </cell>
          <cell r="F260">
            <v>0.25</v>
          </cell>
          <cell r="I260">
            <v>4247</v>
          </cell>
        </row>
        <row r="261">
          <cell r="A261" t="str">
            <v>MO-01</v>
          </cell>
          <cell r="B261" t="str">
            <v>CUADRILLA AB  ALBAÑIL (1 OFICIAL + 1 AYUDANTE)</v>
          </cell>
          <cell r="C261" t="str">
            <v>HC</v>
          </cell>
          <cell r="D261">
            <v>0.57999999999999996</v>
          </cell>
          <cell r="E261">
            <v>9350</v>
          </cell>
          <cell r="F261">
            <v>0.8</v>
          </cell>
          <cell r="I261">
            <v>11818</v>
          </cell>
        </row>
        <row r="262">
          <cell r="A262" t="str">
            <v>SUBTOTAL</v>
          </cell>
          <cell r="I262">
            <v>16065</v>
          </cell>
        </row>
        <row r="263">
          <cell r="A263" t="str">
            <v>TOTAL COSTO DIRECTO</v>
          </cell>
          <cell r="J263">
            <v>63144</v>
          </cell>
        </row>
        <row r="264">
          <cell r="A264" t="str">
            <v>AIU CONTRACTUAL</v>
          </cell>
          <cell r="C264">
            <v>0.25640000000000002</v>
          </cell>
          <cell r="H264" t="str">
            <v>TOTAL COSTO INDIRECTO</v>
          </cell>
          <cell r="I264">
            <v>16190</v>
          </cell>
        </row>
        <row r="265">
          <cell r="A265" t="str">
            <v xml:space="preserve">VALOR TOTAL ACTIVIDAD </v>
          </cell>
          <cell r="I265">
            <v>79334</v>
          </cell>
        </row>
        <row r="266">
          <cell r="A266" t="str">
            <v xml:space="preserve">VALOR RECURSOS NECESARIOS PARA LA EJECUCIÓN DE LA ACTIVIDAD </v>
          </cell>
          <cell r="I266">
            <v>2142018000</v>
          </cell>
        </row>
        <row r="267">
          <cell r="A267" t="str">
            <v>Para constancia de lo anterior, se firma la presente acta bajo la responsabilidad expresa de los que intervienen en ella, de  conformidad  con las funciones  desempeñadas por cada uno de los mismos,  de acuerdo con el manual de interventoría, en _________</v>
          </cell>
        </row>
        <row r="270">
          <cell r="B270" t="str">
            <v>Firma:</v>
          </cell>
        </row>
        <row r="271">
          <cell r="B271" t="str">
            <v xml:space="preserve">Nombre: </v>
          </cell>
        </row>
        <row r="272">
          <cell r="B272" t="str">
            <v>REPRESENTATE LEGAL O DIRECTOR DE CONSULTORIA</v>
          </cell>
        </row>
        <row r="273">
          <cell r="A273" t="str">
            <v>C. OBSERVACIONES INTERVENTORIA (Campo de obligatorio diligenciamiento)</v>
          </cell>
        </row>
        <row r="277">
          <cell r="B277" t="str">
            <v>Firma:</v>
          </cell>
        </row>
        <row r="278">
          <cell r="B278" t="str">
            <v xml:space="preserve">Nombre: </v>
          </cell>
          <cell r="J278" t="str">
            <v>Original  - FONADE</v>
          </cell>
        </row>
        <row r="279">
          <cell r="B279" t="str">
            <v>REPRESENTANTE LEGAL Ó DIRECTOR DE INTERVENTORÍA</v>
          </cell>
          <cell r="J279" t="str">
            <v>Copias: Contratista, Interventor</v>
          </cell>
        </row>
      </sheetData>
      <sheetData sheetId="3" refreshError="1">
        <row r="6">
          <cell r="A6" t="str">
            <v>A. DATOS GENERALES</v>
          </cell>
        </row>
        <row r="7">
          <cell r="A7" t="str">
            <v>CONTRATO No:</v>
          </cell>
          <cell r="E7">
            <v>2121819</v>
          </cell>
          <cell r="G7" t="str">
            <v>DE</v>
          </cell>
          <cell r="H7">
            <v>2012</v>
          </cell>
          <cell r="J7" t="str">
            <v>FECHA INICIO</v>
          </cell>
          <cell r="L7" t="str">
            <v>17 de Agosto</v>
          </cell>
          <cell r="P7" t="str">
            <v>FECHA TERMINACIÓN</v>
          </cell>
        </row>
        <row r="8">
          <cell r="A8" t="str">
            <v>OBJETO DEL CONTRATO:</v>
          </cell>
          <cell r="E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E9" t="str">
            <v>ING INGENIERIA S.A</v>
          </cell>
        </row>
        <row r="10">
          <cell r="A10" t="str">
            <v>INTERVENTOR:</v>
          </cell>
          <cell r="E10" t="str">
            <v>CONSORCIO CVH</v>
          </cell>
        </row>
        <row r="11">
          <cell r="A11" t="str">
            <v>SUPERVISOR:</v>
          </cell>
          <cell r="E11" t="str">
            <v>MARCO GOMEZ</v>
          </cell>
        </row>
        <row r="12">
          <cell r="A12" t="str">
            <v>PRESUPUESTADOR:</v>
          </cell>
          <cell r="B12" t="str">
            <v>|</v>
          </cell>
          <cell r="E12" t="str">
            <v>INGABU SAS.</v>
          </cell>
        </row>
        <row r="13">
          <cell r="A13" t="str">
            <v>B. DATOS ESPECIFICOS</v>
          </cell>
        </row>
        <row r="14">
          <cell r="A14" t="str">
            <v>Item</v>
          </cell>
          <cell r="C14" t="str">
            <v>Descripción</v>
          </cell>
          <cell r="R14" t="str">
            <v>Unidad</v>
          </cell>
          <cell r="T14" t="str">
            <v>Cantidad</v>
          </cell>
        </row>
        <row r="15">
          <cell r="A15" t="str">
            <v>12.01.01</v>
          </cell>
          <cell r="C15" t="str">
            <v>Salida para lámpara fluorescente en tubo conduit EMT de 3/4" y conductores de cobre 2N12AWG THHN. Incluye curvas, terminales, uniones, soportes, cajas y accesorios para completar la salida.</v>
          </cell>
          <cell r="R15" t="str">
            <v>Un</v>
          </cell>
          <cell r="T15">
            <v>22</v>
          </cell>
          <cell r="W15">
            <v>71432</v>
          </cell>
        </row>
        <row r="17">
          <cell r="A17" t="str">
            <v>1.  Equipo</v>
          </cell>
        </row>
        <row r="18">
          <cell r="A18" t="str">
            <v>Descripción</v>
          </cell>
          <cell r="H18" t="str">
            <v>Marca</v>
          </cell>
          <cell r="K18" t="str">
            <v>Tipo</v>
          </cell>
          <cell r="O18" t="str">
            <v>Tarifa/Hora</v>
          </cell>
          <cell r="R18" t="str">
            <v>Rendimiento</v>
          </cell>
          <cell r="T18" t="str">
            <v>Vr. Unitario</v>
          </cell>
        </row>
        <row r="19">
          <cell r="A19" t="str">
            <v>Herramienta menor (% de mano de obra)</v>
          </cell>
          <cell r="T19">
            <v>2088</v>
          </cell>
        </row>
        <row r="20">
          <cell r="T20">
            <v>0</v>
          </cell>
        </row>
        <row r="21">
          <cell r="T21">
            <v>0</v>
          </cell>
        </row>
        <row r="22">
          <cell r="T22">
            <v>0</v>
          </cell>
        </row>
        <row r="23">
          <cell r="A23" t="str">
            <v>SUBTOTAL</v>
          </cell>
          <cell r="T23">
            <v>2088</v>
          </cell>
        </row>
        <row r="25">
          <cell r="A25" t="str">
            <v>2.  Materiales</v>
          </cell>
        </row>
        <row r="26">
          <cell r="A26" t="str">
            <v>Descripción</v>
          </cell>
          <cell r="M26" t="str">
            <v>Unidad</v>
          </cell>
          <cell r="O26" t="str">
            <v>Cantidad</v>
          </cell>
          <cell r="Q26" t="str">
            <v>Precio Unit.</v>
          </cell>
          <cell r="T26" t="str">
            <v>Vr Unitario</v>
          </cell>
        </row>
        <row r="27">
          <cell r="A27" t="str">
            <v>Alambre de cobre No 12</v>
          </cell>
          <cell r="M27" t="str">
            <v>Ml</v>
          </cell>
          <cell r="O27">
            <v>11</v>
          </cell>
          <cell r="Q27">
            <v>1271</v>
          </cell>
          <cell r="T27">
            <v>13981</v>
          </cell>
        </row>
        <row r="28">
          <cell r="A28" t="str">
            <v>Tubo conduit EMT 3/4"</v>
          </cell>
          <cell r="M28" t="str">
            <v>Ml</v>
          </cell>
          <cell r="O28">
            <v>5</v>
          </cell>
          <cell r="Q28">
            <v>4110</v>
          </cell>
          <cell r="T28">
            <v>20550</v>
          </cell>
        </row>
        <row r="29">
          <cell r="A29" t="str">
            <v>Boquilla terminal EMT de 3/4"</v>
          </cell>
          <cell r="M29" t="str">
            <v xml:space="preserve">Un </v>
          </cell>
          <cell r="O29">
            <v>2</v>
          </cell>
          <cell r="Q29">
            <v>1210</v>
          </cell>
          <cell r="T29">
            <v>2420</v>
          </cell>
        </row>
        <row r="30">
          <cell r="A30" t="str">
            <v>Unión EMT 3/4"</v>
          </cell>
          <cell r="M30" t="str">
            <v xml:space="preserve">Un </v>
          </cell>
          <cell r="O30">
            <v>2</v>
          </cell>
          <cell r="Q30">
            <v>1145</v>
          </cell>
          <cell r="T30">
            <v>2290</v>
          </cell>
        </row>
        <row r="31">
          <cell r="A31" t="str">
            <v>Caja octagonal</v>
          </cell>
          <cell r="M31" t="str">
            <v xml:space="preserve">Un </v>
          </cell>
          <cell r="O31">
            <v>1</v>
          </cell>
          <cell r="Q31">
            <v>1120</v>
          </cell>
          <cell r="T31">
            <v>1120</v>
          </cell>
        </row>
        <row r="32">
          <cell r="A32" t="str">
            <v>Caja 5800</v>
          </cell>
          <cell r="M32" t="str">
            <v xml:space="preserve">Un </v>
          </cell>
          <cell r="O32">
            <v>1</v>
          </cell>
          <cell r="Q32">
            <v>1120</v>
          </cell>
          <cell r="T32">
            <v>1120</v>
          </cell>
        </row>
        <row r="33">
          <cell r="A33" t="str">
            <v>Cinta aislante</v>
          </cell>
          <cell r="M33" t="str">
            <v xml:space="preserve">Un </v>
          </cell>
          <cell r="O33">
            <v>0.05</v>
          </cell>
          <cell r="Q33">
            <v>2178</v>
          </cell>
          <cell r="T33">
            <v>109</v>
          </cell>
        </row>
        <row r="34">
          <cell r="A34" t="str">
            <v>Aislador de rosca para empalme</v>
          </cell>
          <cell r="M34" t="str">
            <v xml:space="preserve">Un </v>
          </cell>
          <cell r="O34">
            <v>3</v>
          </cell>
          <cell r="Q34">
            <v>512</v>
          </cell>
          <cell r="T34">
            <v>1536</v>
          </cell>
        </row>
        <row r="35">
          <cell r="A35" t="str">
            <v>Proporcional interruptor</v>
          </cell>
          <cell r="M35" t="str">
            <v xml:space="preserve">Un </v>
          </cell>
          <cell r="O35">
            <v>0.7</v>
          </cell>
          <cell r="Q35">
            <v>8990</v>
          </cell>
          <cell r="T35">
            <v>6293</v>
          </cell>
        </row>
        <row r="36">
          <cell r="A36" t="str">
            <v>Abrazadera de 3/4"</v>
          </cell>
          <cell r="M36" t="str">
            <v>Un</v>
          </cell>
          <cell r="O36">
            <v>3</v>
          </cell>
          <cell r="Q36">
            <v>242</v>
          </cell>
          <cell r="T36">
            <v>726</v>
          </cell>
        </row>
        <row r="37">
          <cell r="A37" t="str">
            <v>Perno de tiro</v>
          </cell>
          <cell r="M37" t="str">
            <v>Un</v>
          </cell>
          <cell r="O37">
            <v>3</v>
          </cell>
          <cell r="Q37">
            <v>123</v>
          </cell>
          <cell r="T37">
            <v>369</v>
          </cell>
        </row>
        <row r="38">
          <cell r="A38" t="str">
            <v>Pólvora para perno</v>
          </cell>
          <cell r="M38" t="str">
            <v>Un</v>
          </cell>
          <cell r="O38">
            <v>3</v>
          </cell>
          <cell r="Q38">
            <v>243</v>
          </cell>
          <cell r="T38">
            <v>729</v>
          </cell>
        </row>
        <row r="39">
          <cell r="A39" t="str">
            <v>Desperdicio</v>
          </cell>
          <cell r="M39" t="str">
            <v>%</v>
          </cell>
          <cell r="O39">
            <v>0.03</v>
          </cell>
          <cell r="Q39">
            <v>51243</v>
          </cell>
          <cell r="T39">
            <v>1537</v>
          </cell>
        </row>
        <row r="40">
          <cell r="A40" t="str">
            <v>SUBTOTAL</v>
          </cell>
          <cell r="T40">
            <v>52780</v>
          </cell>
        </row>
        <row r="42">
          <cell r="A42" t="str">
            <v>3. Transportes</v>
          </cell>
        </row>
        <row r="43">
          <cell r="A43" t="str">
            <v>Material</v>
          </cell>
          <cell r="K43" t="str">
            <v>Vol. o Peso</v>
          </cell>
          <cell r="M43" t="str">
            <v>Distancia</v>
          </cell>
          <cell r="O43" t="str">
            <v>m2 o Ton/Km</v>
          </cell>
          <cell r="R43" t="str">
            <v>Tarifa</v>
          </cell>
          <cell r="T43" t="str">
            <v>Vr. Unitario</v>
          </cell>
        </row>
        <row r="47">
          <cell r="A47" t="str">
            <v>SUBTOTAL</v>
          </cell>
        </row>
        <row r="49">
          <cell r="A49" t="str">
            <v>4. Mano de Obra</v>
          </cell>
        </row>
        <row r="50">
          <cell r="A50" t="str">
            <v>Trabajador</v>
          </cell>
          <cell r="J50" t="str">
            <v>Jornal</v>
          </cell>
          <cell r="L50" t="str">
            <v>Prestac.</v>
          </cell>
          <cell r="N50" t="str">
            <v>Jornal Total</v>
          </cell>
          <cell r="Q50" t="str">
            <v>Rendimiento</v>
          </cell>
          <cell r="T50" t="str">
            <v>Vr. Unitario</v>
          </cell>
        </row>
        <row r="51">
          <cell r="A51" t="str">
            <v>Electricista II</v>
          </cell>
          <cell r="J51">
            <v>21662</v>
          </cell>
          <cell r="L51">
            <v>0.57999999999999996</v>
          </cell>
          <cell r="N51">
            <v>34225.96</v>
          </cell>
          <cell r="Q51">
            <v>0.27</v>
          </cell>
          <cell r="T51">
            <v>9241</v>
          </cell>
        </row>
        <row r="52">
          <cell r="A52" t="str">
            <v>Ayudante</v>
          </cell>
          <cell r="J52">
            <v>17167</v>
          </cell>
          <cell r="L52">
            <v>0.57999999999999996</v>
          </cell>
          <cell r="N52">
            <v>27123.86</v>
          </cell>
          <cell r="Q52">
            <v>0.27</v>
          </cell>
          <cell r="T52">
            <v>7323</v>
          </cell>
        </row>
        <row r="53">
          <cell r="T53">
            <v>0</v>
          </cell>
        </row>
        <row r="54">
          <cell r="A54" t="str">
            <v>SUBTOTAL</v>
          </cell>
          <cell r="T54">
            <v>16564</v>
          </cell>
        </row>
        <row r="55">
          <cell r="A55" t="str">
            <v>TOTAL COSTO DIRECTO</v>
          </cell>
          <cell r="T55">
            <v>71432</v>
          </cell>
        </row>
        <row r="56">
          <cell r="A56" t="str">
            <v>AIU CONTRACTUAL</v>
          </cell>
          <cell r="E56">
            <v>0.25640000000000002</v>
          </cell>
          <cell r="S56" t="str">
            <v>TOTAL COSTO INDIRECTO</v>
          </cell>
          <cell r="T56">
            <v>18315</v>
          </cell>
        </row>
        <row r="57">
          <cell r="A57" t="str">
            <v xml:space="preserve">VALOR TOTAL ACTIVIDAD </v>
          </cell>
          <cell r="T57">
            <v>89747</v>
          </cell>
        </row>
        <row r="58">
          <cell r="A58" t="str">
            <v xml:space="preserve">VALOR RECURSOS NECESARIOS PARA LA EJECUCIÓN DE LA ACTIVIDAD </v>
          </cell>
          <cell r="T58">
            <v>1974434</v>
          </cell>
        </row>
        <row r="60">
          <cell r="A60" t="str">
            <v>Para constancia de lo anterior, se firma la presente acta bajo la responsabilidad expresa de los que intervienen en ella, de  conformidad  con las funciones  desempeñadas por cada uno de los mismos,  de acuerdo con el manual de interventoría, en _________</v>
          </cell>
        </row>
        <row r="63">
          <cell r="E63" t="str">
            <v>Firma:</v>
          </cell>
        </row>
        <row r="64">
          <cell r="E64" t="str">
            <v xml:space="preserve">Nombre: </v>
          </cell>
        </row>
        <row r="65">
          <cell r="E65" t="str">
            <v>REPRESENTATE LEGAL Ó DIRECTOR DE CONSULTORIA</v>
          </cell>
        </row>
        <row r="67">
          <cell r="A67" t="str">
            <v>C. OBSERVACIONES INTERVENTORIA (Campo de obligatorio diligenciamiento)</v>
          </cell>
        </row>
        <row r="73">
          <cell r="E73" t="str">
            <v>Firma:</v>
          </cell>
        </row>
        <row r="74">
          <cell r="E74" t="str">
            <v xml:space="preserve">Nombre: </v>
          </cell>
          <cell r="V74" t="str">
            <v>Original  - FONADE</v>
          </cell>
        </row>
        <row r="75">
          <cell r="E75" t="str">
            <v>REPRESENTANTE LEGAL Ó DIRECTOR DE INTERVENTORÍA</v>
          </cell>
          <cell r="V75" t="str">
            <v>Copias: Contratista, Interventor</v>
          </cell>
        </row>
        <row r="76">
          <cell r="A76" t="str">
            <v>Item</v>
          </cell>
          <cell r="C76" t="str">
            <v>Descripción</v>
          </cell>
          <cell r="R76" t="str">
            <v>Unidad</v>
          </cell>
          <cell r="T76" t="str">
            <v>Cantidad</v>
          </cell>
        </row>
        <row r="77">
          <cell r="A77" t="str">
            <v>12.01.02</v>
          </cell>
          <cell r="C77" t="str">
            <v>Salida para aplique en tubo conduit EMT de 3/4" y conductores de cobre 2N12AWG THHN. Incluye bombilla de bajo consumo, roseta de porcelana, curvas, terminales, uniones, soportes, cajas y accesorios para completar la salida.</v>
          </cell>
          <cell r="R77" t="str">
            <v>Un</v>
          </cell>
          <cell r="T77">
            <v>4</v>
          </cell>
          <cell r="W77">
            <v>70188</v>
          </cell>
        </row>
        <row r="79">
          <cell r="A79" t="str">
            <v>1.  Equipo</v>
          </cell>
        </row>
        <row r="80">
          <cell r="A80" t="str">
            <v>Descripción</v>
          </cell>
          <cell r="H80" t="str">
            <v>Marca</v>
          </cell>
          <cell r="K80" t="str">
            <v>Tipo</v>
          </cell>
          <cell r="O80" t="str">
            <v>Tarifa/Hora</v>
          </cell>
          <cell r="R80" t="str">
            <v>Rendimiento</v>
          </cell>
          <cell r="T80" t="str">
            <v>Vr. Unitario</v>
          </cell>
        </row>
        <row r="81">
          <cell r="A81" t="str">
            <v>Herramienta menor (% de mano de obra)</v>
          </cell>
          <cell r="T81">
            <v>1570</v>
          </cell>
        </row>
        <row r="82">
          <cell r="T82">
            <v>0</v>
          </cell>
        </row>
        <row r="83">
          <cell r="T83">
            <v>0</v>
          </cell>
        </row>
        <row r="84">
          <cell r="T84">
            <v>0</v>
          </cell>
        </row>
        <row r="85">
          <cell r="A85" t="str">
            <v>SUBTOTAL</v>
          </cell>
          <cell r="T85">
            <v>1570</v>
          </cell>
        </row>
        <row r="87">
          <cell r="A87" t="str">
            <v>2.  Materiales</v>
          </cell>
        </row>
        <row r="88">
          <cell r="A88" t="str">
            <v>Descripción</v>
          </cell>
          <cell r="M88" t="str">
            <v>Unidad</v>
          </cell>
          <cell r="O88" t="str">
            <v>Cantidad</v>
          </cell>
          <cell r="Q88" t="str">
            <v>Precio Unit.</v>
          </cell>
          <cell r="T88" t="str">
            <v>Vr Unitario</v>
          </cell>
        </row>
        <row r="89">
          <cell r="A89" t="str">
            <v>Alambre de cobre No 12</v>
          </cell>
          <cell r="M89" t="str">
            <v>Ml</v>
          </cell>
          <cell r="O89">
            <v>13</v>
          </cell>
          <cell r="Q89">
            <v>1271</v>
          </cell>
          <cell r="T89">
            <v>16523</v>
          </cell>
        </row>
        <row r="90">
          <cell r="A90" t="str">
            <v>Tubo conduit EMT 3/4"</v>
          </cell>
          <cell r="M90" t="str">
            <v>Ml</v>
          </cell>
          <cell r="O90">
            <v>6</v>
          </cell>
          <cell r="Q90">
            <v>4110</v>
          </cell>
          <cell r="T90">
            <v>24660</v>
          </cell>
        </row>
        <row r="91">
          <cell r="A91" t="str">
            <v>Boquilla terminal EMT de 3/4"</v>
          </cell>
          <cell r="M91" t="str">
            <v xml:space="preserve">Un </v>
          </cell>
          <cell r="O91">
            <v>2</v>
          </cell>
          <cell r="Q91">
            <v>1210</v>
          </cell>
          <cell r="T91">
            <v>2420</v>
          </cell>
        </row>
        <row r="92">
          <cell r="A92" t="str">
            <v>Unión EMT 3/4"</v>
          </cell>
          <cell r="M92" t="str">
            <v>Un</v>
          </cell>
          <cell r="O92">
            <v>2</v>
          </cell>
          <cell r="Q92">
            <v>1145</v>
          </cell>
          <cell r="T92">
            <v>2290</v>
          </cell>
        </row>
        <row r="93">
          <cell r="A93" t="str">
            <v>Caja octagonal</v>
          </cell>
          <cell r="M93" t="str">
            <v>Un</v>
          </cell>
          <cell r="O93">
            <v>1</v>
          </cell>
          <cell r="Q93">
            <v>891</v>
          </cell>
          <cell r="T93">
            <v>891</v>
          </cell>
        </row>
        <row r="94">
          <cell r="A94" t="str">
            <v>Caja 5800</v>
          </cell>
          <cell r="M94" t="str">
            <v>Un</v>
          </cell>
          <cell r="O94">
            <v>0.12</v>
          </cell>
          <cell r="Q94">
            <v>902</v>
          </cell>
          <cell r="T94">
            <v>108</v>
          </cell>
        </row>
        <row r="95">
          <cell r="A95" t="str">
            <v>Interruptor sencillo</v>
          </cell>
          <cell r="M95" t="str">
            <v>Un</v>
          </cell>
          <cell r="O95">
            <v>0.5</v>
          </cell>
          <cell r="Q95">
            <v>5478</v>
          </cell>
          <cell r="T95">
            <v>2739</v>
          </cell>
        </row>
        <row r="96">
          <cell r="A96" t="str">
            <v>Cinta aislante</v>
          </cell>
          <cell r="M96" t="str">
            <v>Un</v>
          </cell>
          <cell r="O96">
            <v>0.05</v>
          </cell>
          <cell r="Q96">
            <v>1980</v>
          </cell>
          <cell r="T96">
            <v>99</v>
          </cell>
        </row>
        <row r="97">
          <cell r="A97" t="str">
            <v>Aislador de rosca para empalme</v>
          </cell>
          <cell r="M97" t="str">
            <v>Un</v>
          </cell>
          <cell r="O97">
            <v>3</v>
          </cell>
          <cell r="Q97">
            <v>198</v>
          </cell>
          <cell r="T97">
            <v>594</v>
          </cell>
        </row>
        <row r="98">
          <cell r="A98" t="str">
            <v>Abrazadera de 3/4"</v>
          </cell>
          <cell r="M98" t="str">
            <v>Un</v>
          </cell>
          <cell r="O98">
            <v>3</v>
          </cell>
          <cell r="Q98">
            <v>242</v>
          </cell>
          <cell r="T98">
            <v>726</v>
          </cell>
        </row>
        <row r="99">
          <cell r="A99" t="str">
            <v>Perno de tiro</v>
          </cell>
          <cell r="M99" t="str">
            <v>Un</v>
          </cell>
          <cell r="O99">
            <v>3</v>
          </cell>
          <cell r="Q99">
            <v>112</v>
          </cell>
          <cell r="T99">
            <v>336</v>
          </cell>
        </row>
        <row r="100">
          <cell r="A100" t="str">
            <v>Pólvora para perno</v>
          </cell>
          <cell r="M100" t="str">
            <v>Un</v>
          </cell>
          <cell r="O100">
            <v>3</v>
          </cell>
          <cell r="Q100">
            <v>221</v>
          </cell>
          <cell r="T100">
            <v>663</v>
          </cell>
        </row>
        <row r="101">
          <cell r="A101" t="str">
            <v>Desperdicio</v>
          </cell>
          <cell r="M101" t="str">
            <v>%</v>
          </cell>
          <cell r="O101">
            <v>0.03</v>
          </cell>
          <cell r="Q101">
            <v>52049</v>
          </cell>
          <cell r="T101">
            <v>1561</v>
          </cell>
        </row>
        <row r="102">
          <cell r="A102" t="str">
            <v>SUBTOTAL</v>
          </cell>
          <cell r="T102">
            <v>53610</v>
          </cell>
        </row>
        <row r="104">
          <cell r="A104" t="str">
            <v>3. Transportes</v>
          </cell>
        </row>
        <row r="105">
          <cell r="A105" t="str">
            <v>Material</v>
          </cell>
          <cell r="K105" t="str">
            <v>Vol. o Peso</v>
          </cell>
          <cell r="M105" t="str">
            <v>Distancia</v>
          </cell>
          <cell r="O105" t="str">
            <v>m2 o Ton/Km</v>
          </cell>
          <cell r="R105" t="str">
            <v>Tarifa</v>
          </cell>
          <cell r="T105" t="str">
            <v>Vr. Unitario</v>
          </cell>
        </row>
        <row r="109">
          <cell r="A109" t="str">
            <v>SUBTOTAL</v>
          </cell>
        </row>
        <row r="111">
          <cell r="A111" t="str">
            <v>4. Mano de Obra</v>
          </cell>
        </row>
        <row r="112">
          <cell r="A112" t="str">
            <v>Trabajador</v>
          </cell>
          <cell r="J112" t="str">
            <v>Jornal</v>
          </cell>
          <cell r="L112" t="str">
            <v>Prestac.</v>
          </cell>
          <cell r="N112" t="str">
            <v>Jornal Total</v>
          </cell>
          <cell r="Q112" t="str">
            <v>Rendimiento</v>
          </cell>
          <cell r="T112" t="str">
            <v>Vr. Unitario</v>
          </cell>
        </row>
        <row r="113">
          <cell r="A113" t="str">
            <v>Electricista II</v>
          </cell>
          <cell r="J113">
            <v>21662</v>
          </cell>
          <cell r="L113">
            <v>0.57999999999999996</v>
          </cell>
          <cell r="N113">
            <v>34225.96</v>
          </cell>
          <cell r="Q113">
            <v>0.28000000000000003</v>
          </cell>
          <cell r="T113">
            <v>9583.2687999999998</v>
          </cell>
        </row>
        <row r="114">
          <cell r="A114" t="str">
            <v>Ayudante</v>
          </cell>
          <cell r="J114">
            <v>17167</v>
          </cell>
          <cell r="L114">
            <v>0.57999999999999996</v>
          </cell>
          <cell r="N114">
            <v>27123.86</v>
          </cell>
          <cell r="Q114">
            <v>0.2</v>
          </cell>
          <cell r="T114">
            <v>5424.7720000000008</v>
          </cell>
        </row>
        <row r="115">
          <cell r="T115">
            <v>0</v>
          </cell>
        </row>
        <row r="116">
          <cell r="A116" t="str">
            <v>SUBTOTAL</v>
          </cell>
          <cell r="T116">
            <v>15008</v>
          </cell>
        </row>
        <row r="117">
          <cell r="A117" t="str">
            <v>TOTAL COSTO DIRECTO</v>
          </cell>
          <cell r="V117">
            <v>70188</v>
          </cell>
        </row>
        <row r="118">
          <cell r="A118" t="str">
            <v>AIU CONTRACTUAL</v>
          </cell>
          <cell r="E118">
            <v>0.25640000000000002</v>
          </cell>
          <cell r="S118" t="str">
            <v>TOTAL COSTO INDIRECTO</v>
          </cell>
          <cell r="T118">
            <v>17996</v>
          </cell>
        </row>
        <row r="119">
          <cell r="A119" t="str">
            <v xml:space="preserve">VALOR TOTAL ACTIVIDAD </v>
          </cell>
          <cell r="T119">
            <v>88184</v>
          </cell>
        </row>
        <row r="120">
          <cell r="A120" t="str">
            <v xml:space="preserve">VALOR RECURSOS NECESARIOS PARA LA EJECUCIÓN DE LA ACTIVIDAD </v>
          </cell>
          <cell r="T120">
            <v>352736</v>
          </cell>
        </row>
        <row r="121">
          <cell r="A121" t="str">
            <v>Para constancia de lo anterior, se firma la presente acta bajo la responsabilidad expresa de los que intervienen en ella, de  conformidad  con las funciones  desempeñadas por cada uno de los mismos,  de acuerdo con el manual de interventoría, en _________</v>
          </cell>
        </row>
        <row r="124">
          <cell r="E124" t="str">
            <v>Firma:</v>
          </cell>
        </row>
        <row r="125">
          <cell r="E125" t="str">
            <v xml:space="preserve">Nombre: </v>
          </cell>
        </row>
        <row r="126">
          <cell r="E126" t="str">
            <v>REPRESENTATE LEGAL Ó DIRECTOR DE CONSULTORIA</v>
          </cell>
        </row>
        <row r="127">
          <cell r="A127" t="str">
            <v>C. OBSERVACIONES INTERVENTORIA (Campo de obligatorio diligenciamiento)</v>
          </cell>
        </row>
        <row r="133">
          <cell r="E133" t="str">
            <v>Firma:</v>
          </cell>
        </row>
        <row r="134">
          <cell r="E134" t="str">
            <v xml:space="preserve">Nombre: </v>
          </cell>
          <cell r="V134" t="str">
            <v>Original  - FONADE</v>
          </cell>
        </row>
        <row r="135">
          <cell r="E135" t="str">
            <v>REPRESENTANTE LEGAL Ó DIRECTOR DE INTERVENTORÍA</v>
          </cell>
          <cell r="V135" t="str">
            <v>Copias: Contratista, Interventor</v>
          </cell>
        </row>
        <row r="136">
          <cell r="A136" t="str">
            <v>Item</v>
          </cell>
          <cell r="C136" t="str">
            <v>Descripción</v>
          </cell>
          <cell r="R136" t="str">
            <v>Unidad</v>
          </cell>
          <cell r="T136" t="str">
            <v>Cantidad</v>
          </cell>
        </row>
        <row r="137">
          <cell r="A137" t="str">
            <v>12.01.03</v>
          </cell>
          <cell r="C137" t="str">
            <v>Salida para toma monofásica doble con polo a tierra para red regulada, en tubo conduit EMT de 3/4" y conductores de cobre 3N12AWG THHN. Incluye toma, curvas, terminales, uniones, soportes, cajas y accesorios para completar la salida.</v>
          </cell>
          <cell r="R137" t="str">
            <v>Un</v>
          </cell>
          <cell r="T137">
            <v>3</v>
          </cell>
          <cell r="W137">
            <v>93470.357799999998</v>
          </cell>
        </row>
        <row r="139">
          <cell r="A139" t="str">
            <v>1.  Equipo</v>
          </cell>
        </row>
        <row r="140">
          <cell r="A140" t="str">
            <v>Descripción</v>
          </cell>
          <cell r="H140" t="str">
            <v>Marca</v>
          </cell>
          <cell r="K140" t="str">
            <v>Tipo</v>
          </cell>
          <cell r="O140" t="str">
            <v>Tarifa/Hora</v>
          </cell>
          <cell r="R140" t="str">
            <v>Rendimiento</v>
          </cell>
          <cell r="T140" t="str">
            <v>Vr. Unitario</v>
          </cell>
        </row>
        <row r="141">
          <cell r="A141" t="str">
            <v>Alicates</v>
          </cell>
          <cell r="O141">
            <v>30188</v>
          </cell>
          <cell r="R141">
            <v>0.01</v>
          </cell>
          <cell r="T141">
            <v>301.88</v>
          </cell>
        </row>
        <row r="142">
          <cell r="A142" t="str">
            <v>Atornillador</v>
          </cell>
          <cell r="O142">
            <v>21735</v>
          </cell>
          <cell r="R142">
            <v>0.01</v>
          </cell>
          <cell r="T142">
            <v>217.35</v>
          </cell>
        </row>
        <row r="143">
          <cell r="T143">
            <v>0</v>
          </cell>
        </row>
        <row r="144">
          <cell r="T144">
            <v>0</v>
          </cell>
        </row>
        <row r="145">
          <cell r="A145" t="str">
            <v>SUBTOTAL</v>
          </cell>
          <cell r="T145">
            <v>519.23</v>
          </cell>
        </row>
        <row r="147">
          <cell r="A147" t="str">
            <v>2.  Materiales</v>
          </cell>
        </row>
        <row r="148">
          <cell r="A148" t="str">
            <v>Descripción</v>
          </cell>
          <cell r="M148" t="str">
            <v>Unidad</v>
          </cell>
          <cell r="O148" t="str">
            <v>Cantidad</v>
          </cell>
          <cell r="Q148" t="str">
            <v>Precio Unit.</v>
          </cell>
          <cell r="T148" t="str">
            <v>Vr Unitario</v>
          </cell>
        </row>
        <row r="149">
          <cell r="A149" t="str">
            <v>Alambre de cobre No 12</v>
          </cell>
          <cell r="M149" t="str">
            <v>Ml</v>
          </cell>
          <cell r="O149">
            <v>19</v>
          </cell>
          <cell r="Q149">
            <v>1271</v>
          </cell>
          <cell r="T149">
            <v>24149</v>
          </cell>
        </row>
        <row r="150">
          <cell r="A150" t="str">
            <v>Tubo conduit EMT 3/4"</v>
          </cell>
          <cell r="M150" t="str">
            <v>Ml</v>
          </cell>
          <cell r="O150">
            <v>6</v>
          </cell>
          <cell r="Q150">
            <v>4110</v>
          </cell>
          <cell r="T150">
            <v>24660</v>
          </cell>
        </row>
        <row r="151">
          <cell r="A151" t="str">
            <v>Boquilla terminal EMT de 3/4"</v>
          </cell>
          <cell r="M151" t="str">
            <v xml:space="preserve">Un </v>
          </cell>
          <cell r="O151">
            <v>2</v>
          </cell>
          <cell r="Q151">
            <v>1210</v>
          </cell>
          <cell r="T151">
            <v>2420</v>
          </cell>
        </row>
        <row r="152">
          <cell r="A152" t="str">
            <v>Unión EMT 3/4"</v>
          </cell>
          <cell r="M152" t="str">
            <v xml:space="preserve">Un </v>
          </cell>
          <cell r="O152">
            <v>2</v>
          </cell>
          <cell r="Q152">
            <v>1145</v>
          </cell>
          <cell r="T152">
            <v>2290</v>
          </cell>
        </row>
        <row r="153">
          <cell r="A153" t="str">
            <v>Caja 5800</v>
          </cell>
          <cell r="M153" t="str">
            <v xml:space="preserve">Un </v>
          </cell>
          <cell r="O153">
            <v>1</v>
          </cell>
          <cell r="Q153">
            <v>1120</v>
          </cell>
          <cell r="T153">
            <v>1120</v>
          </cell>
        </row>
        <row r="154">
          <cell r="A154" t="str">
            <v>Toma monofásica con polo color naranja</v>
          </cell>
          <cell r="M154" t="str">
            <v xml:space="preserve">Un </v>
          </cell>
          <cell r="O154">
            <v>1</v>
          </cell>
          <cell r="Q154">
            <v>15675</v>
          </cell>
          <cell r="T154">
            <v>15675</v>
          </cell>
        </row>
        <row r="155">
          <cell r="A155" t="str">
            <v>Cinta aislante</v>
          </cell>
          <cell r="M155" t="str">
            <v xml:space="preserve">Un </v>
          </cell>
          <cell r="O155">
            <v>0.05</v>
          </cell>
          <cell r="Q155">
            <v>2178</v>
          </cell>
          <cell r="T155">
            <v>108.9</v>
          </cell>
        </row>
        <row r="156">
          <cell r="A156" t="str">
            <v>Aislador de rosca para empalme</v>
          </cell>
          <cell r="M156" t="str">
            <v xml:space="preserve">Un </v>
          </cell>
          <cell r="O156">
            <v>3</v>
          </cell>
          <cell r="Q156">
            <v>512</v>
          </cell>
          <cell r="T156">
            <v>1536</v>
          </cell>
        </row>
        <row r="157">
          <cell r="A157" t="str">
            <v>Marquilla en acrílico</v>
          </cell>
          <cell r="M157" t="str">
            <v xml:space="preserve">Un </v>
          </cell>
          <cell r="O157">
            <v>1</v>
          </cell>
          <cell r="Q157">
            <v>1890</v>
          </cell>
          <cell r="T157">
            <v>1890</v>
          </cell>
        </row>
        <row r="158">
          <cell r="A158" t="str">
            <v>Abrazadera de 3/4"</v>
          </cell>
          <cell r="M158" t="str">
            <v xml:space="preserve">Un </v>
          </cell>
          <cell r="O158">
            <v>3</v>
          </cell>
          <cell r="Q158">
            <v>242</v>
          </cell>
          <cell r="T158">
            <v>726</v>
          </cell>
        </row>
        <row r="159">
          <cell r="A159" t="str">
            <v>Perno de tiro</v>
          </cell>
          <cell r="M159" t="str">
            <v xml:space="preserve">Un </v>
          </cell>
          <cell r="O159">
            <v>3</v>
          </cell>
          <cell r="Q159">
            <v>123</v>
          </cell>
          <cell r="T159">
            <v>369</v>
          </cell>
        </row>
        <row r="160">
          <cell r="A160" t="str">
            <v>Pólvora para perno</v>
          </cell>
          <cell r="O160">
            <v>3</v>
          </cell>
          <cell r="Q160">
            <v>243</v>
          </cell>
          <cell r="T160">
            <v>729</v>
          </cell>
        </row>
        <row r="161">
          <cell r="A161" t="str">
            <v>Desperdicio</v>
          </cell>
          <cell r="M161" t="str">
            <v>%</v>
          </cell>
          <cell r="O161">
            <v>0.03</v>
          </cell>
          <cell r="Q161">
            <v>75672.899999999994</v>
          </cell>
          <cell r="T161">
            <v>2270.1869999999999</v>
          </cell>
        </row>
        <row r="162">
          <cell r="A162" t="str">
            <v>SUBTOTAL</v>
          </cell>
          <cell r="T162">
            <v>77943.087</v>
          </cell>
        </row>
        <row r="164">
          <cell r="A164" t="str">
            <v>3. Transportes</v>
          </cell>
        </row>
        <row r="165">
          <cell r="A165" t="str">
            <v>Material</v>
          </cell>
          <cell r="K165" t="str">
            <v>Vol. o Peso</v>
          </cell>
          <cell r="M165" t="str">
            <v>Distancia</v>
          </cell>
          <cell r="O165" t="str">
            <v>m2 o Ton/Km</v>
          </cell>
          <cell r="R165" t="str">
            <v>Tarifa</v>
          </cell>
          <cell r="T165" t="str">
            <v>Vr. Unitario</v>
          </cell>
        </row>
        <row r="169">
          <cell r="A169" t="str">
            <v>SUBTOTAL</v>
          </cell>
        </row>
        <row r="171">
          <cell r="A171" t="str">
            <v>4. Mano de Obra</v>
          </cell>
        </row>
        <row r="172">
          <cell r="A172" t="str">
            <v>Trabajador</v>
          </cell>
          <cell r="J172" t="str">
            <v>Jornal</v>
          </cell>
          <cell r="L172" t="str">
            <v>Prestac.</v>
          </cell>
          <cell r="N172" t="str">
            <v>Jornal Total</v>
          </cell>
          <cell r="Q172" t="str">
            <v>Rendimiento</v>
          </cell>
          <cell r="T172" t="str">
            <v>Vr. Unitario</v>
          </cell>
        </row>
        <row r="173">
          <cell r="A173" t="str">
            <v>Electricista II</v>
          </cell>
          <cell r="J173">
            <v>21662</v>
          </cell>
          <cell r="L173">
            <v>0.57999999999999996</v>
          </cell>
          <cell r="N173">
            <v>34225.96</v>
          </cell>
          <cell r="Q173">
            <v>0.28000000000000003</v>
          </cell>
          <cell r="T173">
            <v>9583.2687999999998</v>
          </cell>
        </row>
        <row r="174">
          <cell r="A174" t="str">
            <v>Ayudante</v>
          </cell>
          <cell r="J174">
            <v>17167</v>
          </cell>
          <cell r="L174">
            <v>0.57999999999999996</v>
          </cell>
          <cell r="N174">
            <v>27123.86</v>
          </cell>
          <cell r="Q174">
            <v>0.2</v>
          </cell>
          <cell r="T174">
            <v>5424.7720000000008</v>
          </cell>
        </row>
        <row r="175">
          <cell r="T175">
            <v>0</v>
          </cell>
        </row>
        <row r="176">
          <cell r="A176" t="str">
            <v>SUBTOTAL</v>
          </cell>
          <cell r="T176">
            <v>15008.040800000001</v>
          </cell>
        </row>
        <row r="177">
          <cell r="A177" t="str">
            <v>TOTAL COSTO DIRECTO</v>
          </cell>
          <cell r="T177">
            <v>93470.357799999998</v>
          </cell>
        </row>
        <row r="178">
          <cell r="A178" t="str">
            <v>AIU CONTRACTUAL</v>
          </cell>
          <cell r="E178">
            <v>0.25640000000000002</v>
          </cell>
          <cell r="S178" t="str">
            <v>TOTAL COSTO INDIRECTO</v>
          </cell>
          <cell r="T178">
            <v>23965.799739919999</v>
          </cell>
        </row>
        <row r="179">
          <cell r="A179" t="str">
            <v xml:space="preserve">VALOR TOTAL ACTIVIDAD </v>
          </cell>
          <cell r="T179">
            <v>117436.15753991999</v>
          </cell>
        </row>
        <row r="180">
          <cell r="A180" t="str">
            <v xml:space="preserve">VALOR RECURSOS NECESARIOS PARA LA EJECUCIÓN DE LA ACTIVIDAD </v>
          </cell>
          <cell r="T180">
            <v>352308.47261975997</v>
          </cell>
        </row>
        <row r="181">
          <cell r="A181" t="str">
            <v>Para constancia de lo anterior, se firma la presente acta bajo la responsabilidad expresa de los que intervienen en ella, de  conformidad  con las funciones  desempeñadas por cada uno de los mismos,  de acuerdo con el manual de interventoría, en _________</v>
          </cell>
        </row>
        <row r="184">
          <cell r="E184" t="str">
            <v>Firma:</v>
          </cell>
        </row>
        <row r="185">
          <cell r="E185" t="str">
            <v xml:space="preserve">Nombre: </v>
          </cell>
        </row>
        <row r="186">
          <cell r="E186" t="str">
            <v>REPRESENTATE LEGAL Ó DIRECTOR DE CONSULTORIA</v>
          </cell>
        </row>
        <row r="187">
          <cell r="A187" t="str">
            <v>C. OBSERVACIONES INTERVENTORIA (Campo de obligatorio diligenciamiento)</v>
          </cell>
        </row>
        <row r="194">
          <cell r="E194" t="str">
            <v>Firma:</v>
          </cell>
        </row>
        <row r="195">
          <cell r="E195" t="str">
            <v xml:space="preserve">Nombre: </v>
          </cell>
          <cell r="V195" t="str">
            <v>Original  - FONADE</v>
          </cell>
        </row>
        <row r="196">
          <cell r="E196" t="str">
            <v>REPRESENTANTE LEGAL Ó DIRECTOR DE INTERVENTORÍA</v>
          </cell>
          <cell r="V196" t="str">
            <v>Copias: Contratista, Interventor</v>
          </cell>
        </row>
        <row r="197">
          <cell r="A197" t="str">
            <v>Item</v>
          </cell>
          <cell r="C197" t="str">
            <v>Descripción</v>
          </cell>
          <cell r="R197" t="str">
            <v>Unidad</v>
          </cell>
          <cell r="T197" t="str">
            <v>Cantidad</v>
          </cell>
        </row>
        <row r="198">
          <cell r="A198" t="str">
            <v>12.01.04</v>
          </cell>
          <cell r="C198" t="str">
            <v xml:space="preserve">Derivación de luminaria desde salida eléctrica en cable encauchetado 3x16 AWG con clavija aérea con polo a tierra y cable encauchetado 3x16 AWG desde luminaria con toma aérea. Incluye tapa con orificio central y accesorios. </v>
          </cell>
          <cell r="R198" t="str">
            <v>Un</v>
          </cell>
          <cell r="T198">
            <v>23</v>
          </cell>
          <cell r="W198">
            <v>22031.124</v>
          </cell>
        </row>
        <row r="200">
          <cell r="A200" t="str">
            <v>1.  Equipo</v>
          </cell>
        </row>
        <row r="201">
          <cell r="A201" t="str">
            <v>Descripción</v>
          </cell>
          <cell r="H201" t="str">
            <v>Marca</v>
          </cell>
          <cell r="K201" t="str">
            <v>Tipo</v>
          </cell>
          <cell r="O201" t="str">
            <v>Tarifa/Hora</v>
          </cell>
          <cell r="R201" t="str">
            <v>Rendimiento</v>
          </cell>
          <cell r="T201" t="str">
            <v>Vr. Unitario</v>
          </cell>
        </row>
        <row r="202">
          <cell r="A202" t="str">
            <v>Herramienta menor (% de mano de obra)</v>
          </cell>
          <cell r="T202">
            <v>520</v>
          </cell>
        </row>
        <row r="203">
          <cell r="T203">
            <v>0</v>
          </cell>
        </row>
        <row r="204">
          <cell r="T204">
            <v>0</v>
          </cell>
        </row>
        <row r="205">
          <cell r="T205">
            <v>0</v>
          </cell>
        </row>
        <row r="206">
          <cell r="A206" t="str">
            <v>SUBTOTAL</v>
          </cell>
          <cell r="T206">
            <v>520</v>
          </cell>
        </row>
        <row r="208">
          <cell r="A208" t="str">
            <v>2.  Materiales</v>
          </cell>
        </row>
        <row r="209">
          <cell r="A209" t="str">
            <v>Descripción</v>
          </cell>
          <cell r="M209" t="str">
            <v>Unidad</v>
          </cell>
          <cell r="O209" t="str">
            <v>Cantidad</v>
          </cell>
          <cell r="Q209" t="str">
            <v>Precio Unit.</v>
          </cell>
          <cell r="T209" t="str">
            <v>Vr Unitario</v>
          </cell>
        </row>
        <row r="210">
          <cell r="A210" t="str">
            <v>Toma de caucho (aérea) con polo</v>
          </cell>
          <cell r="M210" t="str">
            <v>Un</v>
          </cell>
          <cell r="O210">
            <v>1</v>
          </cell>
          <cell r="Q210">
            <v>1498</v>
          </cell>
          <cell r="T210">
            <v>1498</v>
          </cell>
        </row>
        <row r="211">
          <cell r="A211" t="str">
            <v>Aislador de rosca para empalme</v>
          </cell>
          <cell r="M211" t="str">
            <v xml:space="preserve">Un </v>
          </cell>
          <cell r="O211">
            <v>3</v>
          </cell>
          <cell r="Q211">
            <v>512</v>
          </cell>
          <cell r="T211">
            <v>1536</v>
          </cell>
        </row>
        <row r="212">
          <cell r="A212" t="str">
            <v>Encauchetado 3x14</v>
          </cell>
          <cell r="M212" t="str">
            <v>Ml</v>
          </cell>
          <cell r="O212">
            <v>1</v>
          </cell>
          <cell r="Q212">
            <v>4378</v>
          </cell>
          <cell r="T212">
            <v>4378</v>
          </cell>
        </row>
        <row r="213">
          <cell r="A213" t="str">
            <v>Clavija de caucho (aérea) con polo</v>
          </cell>
          <cell r="M213" t="str">
            <v xml:space="preserve">Un </v>
          </cell>
          <cell r="O213">
            <v>1</v>
          </cell>
          <cell r="Q213">
            <v>1560</v>
          </cell>
          <cell r="T213">
            <v>1560</v>
          </cell>
        </row>
        <row r="214">
          <cell r="T214">
            <v>0</v>
          </cell>
        </row>
        <row r="215">
          <cell r="T215">
            <v>0</v>
          </cell>
        </row>
        <row r="216">
          <cell r="T216">
            <v>0</v>
          </cell>
        </row>
        <row r="217">
          <cell r="T217">
            <v>0</v>
          </cell>
        </row>
        <row r="218">
          <cell r="T218">
            <v>0</v>
          </cell>
        </row>
        <row r="219">
          <cell r="T219">
            <v>0</v>
          </cell>
        </row>
        <row r="220">
          <cell r="T220">
            <v>0</v>
          </cell>
        </row>
        <row r="221">
          <cell r="T221">
            <v>0</v>
          </cell>
        </row>
        <row r="222">
          <cell r="A222" t="str">
            <v>Desperdicio</v>
          </cell>
          <cell r="M222" t="str">
            <v>%</v>
          </cell>
          <cell r="O222">
            <v>0.03</v>
          </cell>
          <cell r="Q222">
            <v>8972</v>
          </cell>
          <cell r="T222">
            <v>269.15999999999997</v>
          </cell>
        </row>
        <row r="223">
          <cell r="A223" t="str">
            <v>SUBTOTAL</v>
          </cell>
          <cell r="T223">
            <v>9241.16</v>
          </cell>
        </row>
        <row r="225">
          <cell r="A225" t="str">
            <v>3. Transportes</v>
          </cell>
        </row>
        <row r="226">
          <cell r="A226" t="str">
            <v>Material</v>
          </cell>
          <cell r="K226" t="str">
            <v>Vol. o Peso</v>
          </cell>
          <cell r="M226" t="str">
            <v>Distancia</v>
          </cell>
          <cell r="O226" t="str">
            <v>m2 o Ton/Km</v>
          </cell>
          <cell r="R226" t="str">
            <v>Tarifa</v>
          </cell>
          <cell r="T226" t="str">
            <v>Vr. Unitario</v>
          </cell>
        </row>
        <row r="230">
          <cell r="A230" t="str">
            <v>SUBTOTAL</v>
          </cell>
        </row>
        <row r="232">
          <cell r="A232" t="str">
            <v>4. Mano de Obra</v>
          </cell>
        </row>
        <row r="233">
          <cell r="A233" t="str">
            <v>Trabajador</v>
          </cell>
          <cell r="J233" t="str">
            <v>Jornal</v>
          </cell>
          <cell r="L233" t="str">
            <v>Prestac.</v>
          </cell>
          <cell r="N233" t="str">
            <v>Jornal Total</v>
          </cell>
          <cell r="Q233" t="str">
            <v>Rendimiento</v>
          </cell>
          <cell r="T233" t="str">
            <v>Vr. Unitario</v>
          </cell>
        </row>
        <row r="234">
          <cell r="A234" t="str">
            <v>Electricista II</v>
          </cell>
          <cell r="J234">
            <v>21662</v>
          </cell>
          <cell r="L234">
            <v>0.57999999999999996</v>
          </cell>
          <cell r="N234">
            <v>34225.96</v>
          </cell>
          <cell r="Q234">
            <v>0.2</v>
          </cell>
          <cell r="T234">
            <v>6845.192</v>
          </cell>
        </row>
        <row r="235">
          <cell r="A235" t="str">
            <v>Ayudante</v>
          </cell>
          <cell r="J235">
            <v>17167</v>
          </cell>
          <cell r="L235">
            <v>0.57999999999999996</v>
          </cell>
          <cell r="N235">
            <v>27123.86</v>
          </cell>
          <cell r="Q235">
            <v>0.2</v>
          </cell>
          <cell r="T235">
            <v>5424.7720000000008</v>
          </cell>
        </row>
        <row r="236">
          <cell r="T236">
            <v>0</v>
          </cell>
        </row>
        <row r="237">
          <cell r="A237" t="str">
            <v>SUBTOTAL</v>
          </cell>
          <cell r="T237">
            <v>12269.964</v>
          </cell>
        </row>
        <row r="238">
          <cell r="A238" t="str">
            <v>TOTAL COSTO DIRECTO</v>
          </cell>
          <cell r="T238">
            <v>22031.124</v>
          </cell>
        </row>
        <row r="239">
          <cell r="A239" t="str">
            <v>AIU CONTRACTUAL</v>
          </cell>
          <cell r="E239">
            <v>0.25640000000000002</v>
          </cell>
          <cell r="S239" t="str">
            <v>TOTAL COSTO INDIRECTO</v>
          </cell>
          <cell r="T239">
            <v>5648.7801936000005</v>
          </cell>
        </row>
        <row r="240">
          <cell r="A240" t="str">
            <v xml:space="preserve">VALOR TOTAL ACTIVIDAD </v>
          </cell>
          <cell r="T240">
            <v>27679.904193599999</v>
          </cell>
        </row>
        <row r="241">
          <cell r="A241" t="str">
            <v xml:space="preserve">VALOR RECURSOS NECESARIOS PARA LA EJECUCIÓN DE LA ACTIVIDAD </v>
          </cell>
          <cell r="T241">
            <v>636637.79645280004</v>
          </cell>
        </row>
        <row r="243">
          <cell r="A243" t="str">
            <v>Para constancia de lo anterior, se firma la presente acta bajo la responsabilidad expresa de los que intervienen en ella, de  conformidad  con las funciones  desempeñadas por cada uno de los mismos,  de acuerdo con el manual de interventoría, en _________</v>
          </cell>
        </row>
        <row r="246">
          <cell r="E246" t="str">
            <v>Firma:</v>
          </cell>
        </row>
        <row r="247">
          <cell r="E247" t="str">
            <v xml:space="preserve">Nombre: </v>
          </cell>
        </row>
        <row r="248">
          <cell r="E248" t="str">
            <v>REPRESENTATE LEGAL Ó DIRECTOR DE CONSULTORIA</v>
          </cell>
        </row>
        <row r="250">
          <cell r="A250" t="str">
            <v>C. OBSERVACIONES INTERVENTORIA (Campo de obligatorio diligenciamiento)</v>
          </cell>
        </row>
        <row r="257">
          <cell r="E257" t="str">
            <v>Firma:</v>
          </cell>
        </row>
        <row r="258">
          <cell r="E258" t="str">
            <v xml:space="preserve">Nombre: </v>
          </cell>
          <cell r="V258" t="str">
            <v>Original  - FONADE</v>
          </cell>
        </row>
        <row r="259">
          <cell r="E259" t="str">
            <v>REPRESENTANTE LEGAL Ó DIRECTOR DE INTERVENTORÍA</v>
          </cell>
          <cell r="V259" t="str">
            <v>Copias: Contratista, Interventor</v>
          </cell>
        </row>
        <row r="260">
          <cell r="A260" t="str">
            <v>Item</v>
          </cell>
          <cell r="C260" t="str">
            <v>Descripción</v>
          </cell>
          <cell r="R260" t="str">
            <v>Unidad</v>
          </cell>
          <cell r="T260" t="str">
            <v>Cantidad</v>
          </cell>
        </row>
        <row r="261">
          <cell r="A261" t="str">
            <v>12.01.05</v>
          </cell>
          <cell r="C261" t="str">
            <v>Salida para toma monofásica doble con polo a tierra para red normal, en tubo conduit EMT de 3/4" y conductores de cobre 2N12AWG THHN. Incluye toma, curvas, terminales, uniones, soportes, cajas y accesorios para completar la salida.</v>
          </cell>
          <cell r="R261" t="str">
            <v>Un</v>
          </cell>
          <cell r="T261">
            <v>22</v>
          </cell>
          <cell r="W261">
            <v>76996.406600000002</v>
          </cell>
        </row>
        <row r="263">
          <cell r="A263" t="str">
            <v>1.  Equipo</v>
          </cell>
        </row>
        <row r="264">
          <cell r="A264" t="str">
            <v>Descripción</v>
          </cell>
          <cell r="H264" t="str">
            <v>Marca</v>
          </cell>
          <cell r="K264" t="str">
            <v>Tipo</v>
          </cell>
          <cell r="O264" t="str">
            <v>Tarifa/Hora</v>
          </cell>
          <cell r="R264" t="str">
            <v>Rendimiento</v>
          </cell>
          <cell r="T264" t="str">
            <v>Vr. Unitario</v>
          </cell>
        </row>
        <row r="265">
          <cell r="A265" t="str">
            <v>Herramienta menor (% de mano de obra)</v>
          </cell>
          <cell r="T265">
            <v>1570</v>
          </cell>
        </row>
        <row r="266">
          <cell r="T266">
            <v>0</v>
          </cell>
        </row>
        <row r="267">
          <cell r="T267">
            <v>0</v>
          </cell>
        </row>
        <row r="268">
          <cell r="T268">
            <v>0</v>
          </cell>
        </row>
        <row r="269">
          <cell r="A269" t="str">
            <v>SUBTOTAL</v>
          </cell>
          <cell r="T269">
            <v>1570</v>
          </cell>
        </row>
        <row r="271">
          <cell r="A271" t="str">
            <v>2.  Materiales</v>
          </cell>
        </row>
        <row r="272">
          <cell r="A272" t="str">
            <v>Descripción</v>
          </cell>
          <cell r="M272" t="str">
            <v>Unidad</v>
          </cell>
          <cell r="O272" t="str">
            <v>Cantidad</v>
          </cell>
          <cell r="Q272" t="str">
            <v>Precio Unit.</v>
          </cell>
          <cell r="T272" t="str">
            <v>Vr Unitario</v>
          </cell>
        </row>
        <row r="273">
          <cell r="A273" t="str">
            <v>Alambre de cobre No 12</v>
          </cell>
          <cell r="M273" t="str">
            <v>Ml</v>
          </cell>
          <cell r="O273">
            <v>13</v>
          </cell>
          <cell r="Q273">
            <v>1271</v>
          </cell>
          <cell r="T273">
            <v>16523</v>
          </cell>
        </row>
        <row r="274">
          <cell r="A274" t="str">
            <v>Tubo conduit EMT 3/4"</v>
          </cell>
          <cell r="M274" t="str">
            <v>Ml</v>
          </cell>
          <cell r="O274">
            <v>6</v>
          </cell>
          <cell r="Q274">
            <v>4110</v>
          </cell>
          <cell r="T274">
            <v>24660</v>
          </cell>
        </row>
        <row r="275">
          <cell r="A275" t="str">
            <v>Boquilla terminal EMT de 3/4"</v>
          </cell>
          <cell r="M275" t="str">
            <v xml:space="preserve">Un </v>
          </cell>
          <cell r="O275">
            <v>2</v>
          </cell>
          <cell r="Q275">
            <v>1210</v>
          </cell>
          <cell r="T275">
            <v>2420</v>
          </cell>
        </row>
        <row r="276">
          <cell r="A276" t="str">
            <v>Unión EMT 3/4"</v>
          </cell>
          <cell r="M276" t="str">
            <v xml:space="preserve">Un </v>
          </cell>
          <cell r="O276">
            <v>2</v>
          </cell>
          <cell r="Q276">
            <v>1145</v>
          </cell>
          <cell r="T276">
            <v>2290</v>
          </cell>
        </row>
        <row r="277">
          <cell r="A277" t="str">
            <v>Caja 5800</v>
          </cell>
          <cell r="M277" t="str">
            <v xml:space="preserve">Un </v>
          </cell>
          <cell r="O277">
            <v>1</v>
          </cell>
          <cell r="Q277">
            <v>1120</v>
          </cell>
          <cell r="T277">
            <v>1120</v>
          </cell>
        </row>
        <row r="278">
          <cell r="A278" t="str">
            <v>Toma monofásica doble con polo</v>
          </cell>
          <cell r="M278" t="str">
            <v>Un</v>
          </cell>
          <cell r="O278">
            <v>1</v>
          </cell>
          <cell r="Q278">
            <v>4180</v>
          </cell>
          <cell r="T278">
            <v>4180</v>
          </cell>
        </row>
        <row r="279">
          <cell r="A279" t="str">
            <v>Cinta aislante</v>
          </cell>
          <cell r="M279" t="str">
            <v>Un</v>
          </cell>
          <cell r="O279">
            <v>0.05</v>
          </cell>
          <cell r="Q279">
            <v>2178</v>
          </cell>
          <cell r="T279">
            <v>108.9</v>
          </cell>
        </row>
        <row r="280">
          <cell r="A280" t="str">
            <v>Aislador de rosca para empalme</v>
          </cell>
          <cell r="M280" t="str">
            <v xml:space="preserve">Un </v>
          </cell>
          <cell r="O280">
            <v>3</v>
          </cell>
          <cell r="Q280">
            <v>512</v>
          </cell>
          <cell r="T280">
            <v>1536</v>
          </cell>
        </row>
        <row r="281">
          <cell r="A281" t="str">
            <v>Marquilla en acrílico</v>
          </cell>
          <cell r="M281" t="str">
            <v>Un</v>
          </cell>
          <cell r="O281">
            <v>1</v>
          </cell>
          <cell r="Q281">
            <v>1890</v>
          </cell>
          <cell r="T281">
            <v>1890</v>
          </cell>
        </row>
        <row r="282">
          <cell r="A282" t="str">
            <v>Abrazadera de 3/4"</v>
          </cell>
          <cell r="M282" t="str">
            <v>Un</v>
          </cell>
          <cell r="O282">
            <v>3</v>
          </cell>
          <cell r="Q282">
            <v>242</v>
          </cell>
          <cell r="T282">
            <v>726</v>
          </cell>
        </row>
        <row r="283">
          <cell r="A283" t="str">
            <v>Perno de tiro</v>
          </cell>
          <cell r="M283" t="str">
            <v>Un</v>
          </cell>
          <cell r="O283">
            <v>3</v>
          </cell>
          <cell r="Q283">
            <v>123</v>
          </cell>
          <cell r="T283">
            <v>369</v>
          </cell>
        </row>
        <row r="284">
          <cell r="A284" t="str">
            <v>Pólvora para perno</v>
          </cell>
          <cell r="M284" t="str">
            <v>Un</v>
          </cell>
          <cell r="O284">
            <v>3</v>
          </cell>
          <cell r="Q284">
            <v>243</v>
          </cell>
          <cell r="T284">
            <v>729</v>
          </cell>
        </row>
        <row r="285">
          <cell r="A285" t="str">
            <v>Desperdicio</v>
          </cell>
          <cell r="M285" t="str">
            <v>%</v>
          </cell>
          <cell r="O285">
            <v>0.03</v>
          </cell>
          <cell r="Q285">
            <v>56551.9</v>
          </cell>
          <cell r="T285">
            <v>1696.557</v>
          </cell>
        </row>
        <row r="286">
          <cell r="A286" t="str">
            <v>SUBTOTAL</v>
          </cell>
          <cell r="T286">
            <v>58248.457000000002</v>
          </cell>
        </row>
        <row r="288">
          <cell r="A288" t="str">
            <v>3. Transportes</v>
          </cell>
        </row>
        <row r="289">
          <cell r="A289" t="str">
            <v>Material</v>
          </cell>
          <cell r="K289" t="str">
            <v>Vol. o Peso</v>
          </cell>
          <cell r="M289" t="str">
            <v>Distancia</v>
          </cell>
          <cell r="O289" t="str">
            <v>m2 o Ton/Km</v>
          </cell>
          <cell r="R289" t="str">
            <v>Tarifa</v>
          </cell>
          <cell r="T289" t="str">
            <v>Vr. Unitario</v>
          </cell>
        </row>
        <row r="293">
          <cell r="A293" t="str">
            <v>SUBTOTAL</v>
          </cell>
        </row>
        <row r="295">
          <cell r="A295" t="str">
            <v>4. Mano de Obra</v>
          </cell>
        </row>
        <row r="296">
          <cell r="A296" t="str">
            <v>Trabajador</v>
          </cell>
          <cell r="J296" t="str">
            <v>Jornal</v>
          </cell>
          <cell r="L296" t="str">
            <v>Prestac.</v>
          </cell>
          <cell r="N296" t="str">
            <v>Jornal Total</v>
          </cell>
          <cell r="Q296" t="str">
            <v>Rendimiento</v>
          </cell>
          <cell r="T296" t="str">
            <v>Vr. Unitario</v>
          </cell>
        </row>
        <row r="297">
          <cell r="A297" t="str">
            <v>Electricista II</v>
          </cell>
          <cell r="J297">
            <v>21662</v>
          </cell>
          <cell r="L297">
            <v>0.57999999999999996</v>
          </cell>
          <cell r="N297">
            <v>34225.96</v>
          </cell>
          <cell r="Q297">
            <v>0.28000000000000003</v>
          </cell>
          <cell r="T297">
            <v>9583.2687999999998</v>
          </cell>
        </row>
        <row r="298">
          <cell r="A298" t="str">
            <v>Ayudante</v>
          </cell>
          <cell r="J298">
            <v>17167</v>
          </cell>
          <cell r="L298">
            <v>0.57999999999999996</v>
          </cell>
          <cell r="N298">
            <v>27123.86</v>
          </cell>
          <cell r="Q298">
            <v>0.28000000000000003</v>
          </cell>
          <cell r="T298">
            <v>7594.680800000001</v>
          </cell>
        </row>
        <row r="299">
          <cell r="T299">
            <v>0</v>
          </cell>
        </row>
        <row r="300">
          <cell r="A300" t="str">
            <v>SUBTOTAL</v>
          </cell>
          <cell r="T300">
            <v>17177.9496</v>
          </cell>
        </row>
        <row r="301">
          <cell r="A301" t="str">
            <v>TOTAL COSTO DIRECTO</v>
          </cell>
          <cell r="T301">
            <v>76996.406600000002</v>
          </cell>
        </row>
        <row r="302">
          <cell r="A302" t="str">
            <v>AIU CONTRACTUAL</v>
          </cell>
          <cell r="E302">
            <v>0.25640000000000002</v>
          </cell>
          <cell r="S302" t="str">
            <v>TOTAL COSTO INDIRECTO</v>
          </cell>
          <cell r="T302">
            <v>19741.878652240001</v>
          </cell>
        </row>
        <row r="303">
          <cell r="A303" t="str">
            <v xml:space="preserve">VALOR TOTAL ACTIVIDAD </v>
          </cell>
          <cell r="T303">
            <v>96738.285252240006</v>
          </cell>
        </row>
        <row r="304">
          <cell r="A304" t="str">
            <v xml:space="preserve">VALOR RECURSOS NECESARIOS PARA LA EJECUCIÓN DE LA ACTIVIDAD </v>
          </cell>
          <cell r="T304">
            <v>2128242.27554928</v>
          </cell>
        </row>
        <row r="305">
          <cell r="A305" t="str">
            <v>Para constancia de lo anterior, se firma la presente acta bajo la responsabilidad expresa de los que intervienen en ella, de  conformidad  con las funciones  desempeñadas por cada uno de los mismos,  de acuerdo con el manual de interventoría, en _________</v>
          </cell>
        </row>
        <row r="308">
          <cell r="E308" t="str">
            <v>Firma:</v>
          </cell>
        </row>
        <row r="309">
          <cell r="E309" t="str">
            <v>Firma:</v>
          </cell>
        </row>
        <row r="310">
          <cell r="E310" t="str">
            <v xml:space="preserve">Nombre: </v>
          </cell>
        </row>
        <row r="311">
          <cell r="E311" t="str">
            <v>REPRESENTATE LEGAL Ó DIRECTOR DE CONSULTORIA</v>
          </cell>
        </row>
        <row r="312">
          <cell r="A312" t="str">
            <v>C. OBSERVACIONES INTERVENTORIA (Campo de obligatorio diligenciamiento)</v>
          </cell>
        </row>
        <row r="319">
          <cell r="E319" t="str">
            <v>Firma:</v>
          </cell>
        </row>
        <row r="320">
          <cell r="E320" t="str">
            <v xml:space="preserve">Nombre: </v>
          </cell>
          <cell r="V320" t="str">
            <v>Original  - FONADE</v>
          </cell>
        </row>
        <row r="321">
          <cell r="E321" t="str">
            <v>REPRESENTANTE LEGAL Ó DIRECTOR DE INTERVENTORÍA</v>
          </cell>
          <cell r="V321" t="str">
            <v>Copias: Contratista, Interventor</v>
          </cell>
        </row>
        <row r="322">
          <cell r="A322" t="str">
            <v>Item</v>
          </cell>
          <cell r="C322" t="str">
            <v>Descripción</v>
          </cell>
          <cell r="R322" t="str">
            <v>Unidad</v>
          </cell>
          <cell r="T322" t="str">
            <v>Cantidad</v>
          </cell>
        </row>
        <row r="323">
          <cell r="A323" t="str">
            <v>12.02.01</v>
          </cell>
          <cell r="C323" t="str">
            <v>Suministro, montaje y conexión de automático enchufable de 1x20,1x30, 1x40 o 1x50 amperios.</v>
          </cell>
          <cell r="R323" t="str">
            <v>Un</v>
          </cell>
          <cell r="T323">
            <v>12</v>
          </cell>
          <cell r="W323">
            <v>17456</v>
          </cell>
        </row>
        <row r="325">
          <cell r="A325" t="str">
            <v>1.  Equipo</v>
          </cell>
        </row>
        <row r="326">
          <cell r="A326" t="str">
            <v>Descripción</v>
          </cell>
          <cell r="H326" t="str">
            <v>Marca</v>
          </cell>
          <cell r="K326" t="str">
            <v>Tipo</v>
          </cell>
          <cell r="O326" t="str">
            <v>Tarifa/Hora</v>
          </cell>
          <cell r="R326" t="str">
            <v>Rendimiento</v>
          </cell>
          <cell r="T326" t="str">
            <v>Vr. Unitario</v>
          </cell>
        </row>
        <row r="327">
          <cell r="A327" t="str">
            <v>Herramienta menor (% de mano de obra)</v>
          </cell>
          <cell r="T327">
            <v>218</v>
          </cell>
        </row>
        <row r="328">
          <cell r="T328">
            <v>0</v>
          </cell>
        </row>
        <row r="329">
          <cell r="T329">
            <v>0</v>
          </cell>
        </row>
        <row r="330">
          <cell r="T330">
            <v>0</v>
          </cell>
        </row>
        <row r="331">
          <cell r="A331" t="str">
            <v>SUBTOTAL</v>
          </cell>
          <cell r="T331">
            <v>218</v>
          </cell>
        </row>
        <row r="333">
          <cell r="A333" t="str">
            <v>2.  Materiales</v>
          </cell>
        </row>
        <row r="334">
          <cell r="A334" t="str">
            <v>Descripción</v>
          </cell>
          <cell r="M334" t="str">
            <v>Unidad</v>
          </cell>
          <cell r="O334" t="str">
            <v>Cantidad</v>
          </cell>
          <cell r="Q334" t="str">
            <v>Precio Unit.</v>
          </cell>
          <cell r="T334" t="str">
            <v>Vr Unitario</v>
          </cell>
        </row>
        <row r="335">
          <cell r="A335" t="str">
            <v>Automático enchufable 1x20,1x30, 1x40 o 1x50 A</v>
          </cell>
          <cell r="M335" t="str">
            <v xml:space="preserve">Un </v>
          </cell>
          <cell r="O335">
            <v>1</v>
          </cell>
          <cell r="Q335">
            <v>14500</v>
          </cell>
          <cell r="T335">
            <v>14500</v>
          </cell>
        </row>
        <row r="336">
          <cell r="T336">
            <v>0</v>
          </cell>
        </row>
        <row r="337">
          <cell r="T337">
            <v>0</v>
          </cell>
        </row>
        <row r="338">
          <cell r="T338">
            <v>0</v>
          </cell>
        </row>
        <row r="339">
          <cell r="T339">
            <v>0</v>
          </cell>
        </row>
        <row r="340">
          <cell r="T340">
            <v>0</v>
          </cell>
        </row>
        <row r="341">
          <cell r="T341">
            <v>0</v>
          </cell>
        </row>
        <row r="342">
          <cell r="T342">
            <v>0</v>
          </cell>
        </row>
        <row r="343">
          <cell r="T343">
            <v>0</v>
          </cell>
        </row>
        <row r="344">
          <cell r="T344">
            <v>0</v>
          </cell>
        </row>
        <row r="345">
          <cell r="T345">
            <v>0</v>
          </cell>
        </row>
        <row r="346">
          <cell r="T346">
            <v>0</v>
          </cell>
        </row>
        <row r="347">
          <cell r="A347" t="str">
            <v>Desperdicio</v>
          </cell>
          <cell r="M347" t="str">
            <v>%</v>
          </cell>
          <cell r="Q347">
            <v>14500</v>
          </cell>
          <cell r="T347">
            <v>0</v>
          </cell>
        </row>
        <row r="348">
          <cell r="A348" t="str">
            <v>SUBTOTAL</v>
          </cell>
          <cell r="T348">
            <v>14500</v>
          </cell>
        </row>
        <row r="350">
          <cell r="A350" t="str">
            <v>3. Transportes</v>
          </cell>
        </row>
        <row r="351">
          <cell r="A351" t="str">
            <v>Material</v>
          </cell>
          <cell r="K351" t="str">
            <v>Vol. o Peso</v>
          </cell>
          <cell r="M351" t="str">
            <v>Distancia</v>
          </cell>
          <cell r="O351" t="str">
            <v>m2 o Ton/Km</v>
          </cell>
          <cell r="R351" t="str">
            <v>Tarifa</v>
          </cell>
          <cell r="T351" t="str">
            <v>Vr. Unitario</v>
          </cell>
        </row>
        <row r="355">
          <cell r="A355" t="str">
            <v>SUBTOTAL</v>
          </cell>
        </row>
        <row r="357">
          <cell r="A357" t="str">
            <v>4. Mano de Obra</v>
          </cell>
        </row>
        <row r="358">
          <cell r="A358" t="str">
            <v>Trabajador</v>
          </cell>
          <cell r="J358" t="str">
            <v>Jornal</v>
          </cell>
          <cell r="L358" t="str">
            <v>Prestac.</v>
          </cell>
          <cell r="N358" t="str">
            <v>Jornal Total</v>
          </cell>
          <cell r="Q358" t="str">
            <v>Rendimiento</v>
          </cell>
          <cell r="T358" t="str">
            <v>Vr. Unitario</v>
          </cell>
        </row>
        <row r="359">
          <cell r="A359" t="str">
            <v>Electricista II</v>
          </cell>
          <cell r="J359">
            <v>21662</v>
          </cell>
          <cell r="L359">
            <v>0.57999999999999996</v>
          </cell>
          <cell r="N359">
            <v>34225.96</v>
          </cell>
          <cell r="Q359">
            <v>0.08</v>
          </cell>
          <cell r="T359">
            <v>2738</v>
          </cell>
        </row>
        <row r="360">
          <cell r="T360">
            <v>0</v>
          </cell>
        </row>
        <row r="361">
          <cell r="T361">
            <v>0</v>
          </cell>
        </row>
        <row r="362">
          <cell r="A362" t="str">
            <v>SUBTOTAL</v>
          </cell>
          <cell r="T362">
            <v>2738</v>
          </cell>
        </row>
        <row r="363">
          <cell r="A363" t="str">
            <v>TOTAL COSTO DIRECTO</v>
          </cell>
          <cell r="T363">
            <v>17456</v>
          </cell>
        </row>
        <row r="364">
          <cell r="A364" t="str">
            <v>AIU CONTRACTUAL</v>
          </cell>
          <cell r="E364">
            <v>0.25640000000000002</v>
          </cell>
          <cell r="S364" t="str">
            <v>TOTAL COSTO INDIRECTO</v>
          </cell>
          <cell r="T364">
            <v>4476</v>
          </cell>
        </row>
        <row r="365">
          <cell r="A365" t="str">
            <v xml:space="preserve">VALOR TOTAL ACTIVIDAD </v>
          </cell>
          <cell r="T365">
            <v>21932</v>
          </cell>
        </row>
        <row r="366">
          <cell r="A366" t="str">
            <v xml:space="preserve">VALOR RECURSOS NECESARIOS PARA LA EJECUCIÓN DE LA ACTIVIDAD </v>
          </cell>
          <cell r="T366">
            <v>263184</v>
          </cell>
        </row>
        <row r="367">
          <cell r="A367" t="str">
            <v>Para constancia de lo anterior, se firma la presente acta bajo la responsabilidad expresa de los que intervienen en ella, de  conformidad  con las funciones  desempeñadas por cada uno de los mismos,  de acuerdo con el manual de interventoría, en _________</v>
          </cell>
        </row>
        <row r="370">
          <cell r="E370" t="str">
            <v>Firma:</v>
          </cell>
        </row>
        <row r="371">
          <cell r="E371" t="str">
            <v xml:space="preserve">Nombre: </v>
          </cell>
        </row>
        <row r="372">
          <cell r="E372" t="str">
            <v>REPRESENTATE LEGAL Ó DIRECTOR DE CONSULTORIA</v>
          </cell>
        </row>
        <row r="374">
          <cell r="A374" t="str">
            <v>C. OBSERVACIONES INTERVENTORIA (Campo de obligatorio diligenciamiento)</v>
          </cell>
        </row>
        <row r="380">
          <cell r="E380" t="str">
            <v>Firma:</v>
          </cell>
        </row>
        <row r="381">
          <cell r="E381" t="str">
            <v xml:space="preserve">Nombre: </v>
          </cell>
          <cell r="V381" t="str">
            <v>Original  - FONADE</v>
          </cell>
        </row>
        <row r="382">
          <cell r="E382" t="str">
            <v>REPRESENTANTE LEGAL Ó DIRECTOR DE INTERVENTORÍA</v>
          </cell>
          <cell r="V382" t="str">
            <v>Copias: Contratista, Interventor</v>
          </cell>
        </row>
        <row r="383">
          <cell r="A383" t="str">
            <v>Item</v>
          </cell>
          <cell r="C383" t="str">
            <v>Descripción</v>
          </cell>
          <cell r="R383" t="str">
            <v>Unidad</v>
          </cell>
          <cell r="T383" t="str">
            <v>Cantidad</v>
          </cell>
        </row>
        <row r="384">
          <cell r="A384" t="str">
            <v>12.02.02</v>
          </cell>
          <cell r="C384" t="str">
            <v>Suministro, montaje y conexión de automático industrial de 18 a 25 amperios.</v>
          </cell>
          <cell r="R384" t="str">
            <v>Un</v>
          </cell>
          <cell r="T384">
            <v>1</v>
          </cell>
          <cell r="W384">
            <v>343641</v>
          </cell>
        </row>
        <row r="386">
          <cell r="A386" t="str">
            <v>1.  Equipo</v>
          </cell>
        </row>
        <row r="387">
          <cell r="A387" t="str">
            <v>Descripción</v>
          </cell>
          <cell r="H387" t="str">
            <v>Marca</v>
          </cell>
          <cell r="K387" t="str">
            <v>Tipo</v>
          </cell>
          <cell r="O387" t="str">
            <v>Tarifa/Hora</v>
          </cell>
          <cell r="R387" t="str">
            <v>Rendimiento</v>
          </cell>
          <cell r="T387" t="str">
            <v>Vr. Unitario</v>
          </cell>
        </row>
        <row r="388">
          <cell r="A388" t="str">
            <v>Herramienta menor (% de mano de obra)</v>
          </cell>
          <cell r="T388">
            <v>218</v>
          </cell>
        </row>
        <row r="389">
          <cell r="T389">
            <v>0</v>
          </cell>
        </row>
        <row r="390">
          <cell r="T390">
            <v>0</v>
          </cell>
        </row>
        <row r="391">
          <cell r="T391">
            <v>0</v>
          </cell>
        </row>
        <row r="392">
          <cell r="A392" t="str">
            <v>SUBTOTAL</v>
          </cell>
          <cell r="T392">
            <v>218</v>
          </cell>
        </row>
        <row r="394">
          <cell r="A394" t="str">
            <v>2.  Materiales</v>
          </cell>
        </row>
        <row r="395">
          <cell r="A395" t="str">
            <v>Descripción</v>
          </cell>
          <cell r="M395" t="str">
            <v>Unidad</v>
          </cell>
          <cell r="O395" t="str">
            <v>Cantidad</v>
          </cell>
          <cell r="Q395" t="str">
            <v>Precio Unit.</v>
          </cell>
          <cell r="T395" t="str">
            <v>Vr Unitario</v>
          </cell>
        </row>
        <row r="396">
          <cell r="A396" t="str">
            <v>Automático industrial de 18 a 25 amp</v>
          </cell>
          <cell r="M396" t="str">
            <v xml:space="preserve">Un </v>
          </cell>
          <cell r="O396">
            <v>1</v>
          </cell>
          <cell r="Q396">
            <v>340000</v>
          </cell>
          <cell r="T396">
            <v>340000</v>
          </cell>
        </row>
        <row r="397">
          <cell r="T397">
            <v>0</v>
          </cell>
        </row>
        <row r="398">
          <cell r="T398">
            <v>0</v>
          </cell>
        </row>
        <row r="399">
          <cell r="T399">
            <v>0</v>
          </cell>
        </row>
        <row r="400">
          <cell r="T400">
            <v>0</v>
          </cell>
        </row>
        <row r="401">
          <cell r="T401">
            <v>0</v>
          </cell>
        </row>
        <row r="402">
          <cell r="T402">
            <v>0</v>
          </cell>
        </row>
        <row r="403">
          <cell r="T403">
            <v>0</v>
          </cell>
        </row>
        <row r="404">
          <cell r="T404">
            <v>0</v>
          </cell>
        </row>
        <row r="405">
          <cell r="T405">
            <v>0</v>
          </cell>
        </row>
        <row r="406">
          <cell r="T406">
            <v>0</v>
          </cell>
        </row>
        <row r="407">
          <cell r="T407">
            <v>0</v>
          </cell>
        </row>
        <row r="408">
          <cell r="A408" t="str">
            <v>Desperdicio</v>
          </cell>
          <cell r="M408" t="str">
            <v>%</v>
          </cell>
          <cell r="Q408">
            <v>340000</v>
          </cell>
          <cell r="T408">
            <v>0</v>
          </cell>
        </row>
        <row r="409">
          <cell r="A409" t="str">
            <v>SUBTOTAL</v>
          </cell>
          <cell r="T409">
            <v>340000</v>
          </cell>
        </row>
        <row r="411">
          <cell r="A411" t="str">
            <v>3. Transportes</v>
          </cell>
        </row>
        <row r="412">
          <cell r="A412" t="str">
            <v>Material</v>
          </cell>
          <cell r="K412" t="str">
            <v>Vol. o Peso</v>
          </cell>
          <cell r="M412" t="str">
            <v>Distancia</v>
          </cell>
          <cell r="O412" t="str">
            <v>m2 o Ton/Km</v>
          </cell>
          <cell r="R412" t="str">
            <v>Tarifa</v>
          </cell>
          <cell r="T412" t="str">
            <v>Vr. Unitario</v>
          </cell>
        </row>
        <row r="416">
          <cell r="A416" t="str">
            <v>SUBTOTAL</v>
          </cell>
        </row>
        <row r="418">
          <cell r="A418" t="str">
            <v>4. Mano de Obra</v>
          </cell>
        </row>
        <row r="419">
          <cell r="A419" t="str">
            <v>Trabajador</v>
          </cell>
          <cell r="J419" t="str">
            <v>Jornal</v>
          </cell>
          <cell r="L419" t="str">
            <v>Prestac.</v>
          </cell>
          <cell r="N419" t="str">
            <v>Jornal Total</v>
          </cell>
          <cell r="Q419" t="str">
            <v>Rendimiento</v>
          </cell>
          <cell r="T419" t="str">
            <v>Vr. Unitario</v>
          </cell>
        </row>
        <row r="420">
          <cell r="A420" t="str">
            <v>Electricista II</v>
          </cell>
          <cell r="J420">
            <v>21662</v>
          </cell>
          <cell r="L420">
            <v>0.57999999999999996</v>
          </cell>
          <cell r="N420">
            <v>34225.96</v>
          </cell>
          <cell r="Q420">
            <v>0.1</v>
          </cell>
          <cell r="T420">
            <v>3423</v>
          </cell>
        </row>
        <row r="421">
          <cell r="T421">
            <v>0</v>
          </cell>
        </row>
        <row r="422">
          <cell r="T422">
            <v>0</v>
          </cell>
        </row>
        <row r="423">
          <cell r="A423" t="str">
            <v>SUBTOTAL</v>
          </cell>
          <cell r="T423">
            <v>3423</v>
          </cell>
        </row>
        <row r="424">
          <cell r="A424" t="str">
            <v>TOTAL COSTO DIRECTO</v>
          </cell>
          <cell r="T424">
            <v>343641</v>
          </cell>
        </row>
        <row r="425">
          <cell r="A425" t="str">
            <v>AIU CONTRACTUAL</v>
          </cell>
          <cell r="E425">
            <v>0.25640000000000002</v>
          </cell>
          <cell r="S425" t="str">
            <v>TOTAL COSTO INDIRECTO</v>
          </cell>
          <cell r="T425">
            <v>88109.5524</v>
          </cell>
        </row>
        <row r="426">
          <cell r="A426" t="str">
            <v xml:space="preserve">VALOR TOTAL ACTIVIDAD </v>
          </cell>
          <cell r="T426">
            <v>431750.55239999999</v>
          </cell>
        </row>
        <row r="427">
          <cell r="A427" t="str">
            <v xml:space="preserve">VALOR RECURSOS NECESARIOS PARA LA EJECUCIÓN DE LA ACTIVIDAD </v>
          </cell>
          <cell r="T427">
            <v>431750.55239999999</v>
          </cell>
        </row>
        <row r="428">
          <cell r="A428" t="str">
            <v>Para constancia de lo anterior, se firma la presente acta bajo la responsabilidad expresa de los que intervienen en ella, de  conformidad  con las funciones  desempeñadas por cada uno de los mismos,  de acuerdo con el manual de interventoría, en _________</v>
          </cell>
        </row>
        <row r="431">
          <cell r="E431" t="str">
            <v>Firma:</v>
          </cell>
        </row>
        <row r="432">
          <cell r="E432" t="str">
            <v xml:space="preserve">Nombre: </v>
          </cell>
        </row>
        <row r="433">
          <cell r="E433" t="str">
            <v>REPRESENTATE LEGAL Ó DIRECTOR DE CONSULTORIA</v>
          </cell>
        </row>
        <row r="434">
          <cell r="A434" t="str">
            <v>C. OBSERVACIONES INTERVENTORIA (Campo de obligatorio diligenciamiento)</v>
          </cell>
        </row>
        <row r="441">
          <cell r="E441" t="str">
            <v>Firma:</v>
          </cell>
        </row>
        <row r="442">
          <cell r="E442" t="str">
            <v xml:space="preserve">Nombre: </v>
          </cell>
          <cell r="V442" t="str">
            <v>Original  - FONADE</v>
          </cell>
        </row>
        <row r="443">
          <cell r="E443" t="str">
            <v>REPRESENTANTE LEGAL Ó DIRECTOR DE INTERVENTORÍA</v>
          </cell>
          <cell r="V443" t="str">
            <v>Copias: Contratista, Interventor</v>
          </cell>
        </row>
        <row r="444">
          <cell r="A444" t="str">
            <v>Item</v>
          </cell>
          <cell r="C444" t="str">
            <v>Descripción</v>
          </cell>
          <cell r="R444" t="str">
            <v>Unidad</v>
          </cell>
          <cell r="T444" t="str">
            <v>Cantidad</v>
          </cell>
        </row>
        <row r="445">
          <cell r="A445" t="str">
            <v>12.02.03</v>
          </cell>
          <cell r="C445" t="str">
            <v>Suministro, montaje y conexión de automático industrial de 20, 30 o 40 amperios.</v>
          </cell>
          <cell r="R445" t="str">
            <v>Un</v>
          </cell>
          <cell r="T445">
            <v>1</v>
          </cell>
          <cell r="W445">
            <v>324076</v>
          </cell>
        </row>
        <row r="447">
          <cell r="A447" t="str">
            <v>1.  Equipo</v>
          </cell>
        </row>
        <row r="448">
          <cell r="A448" t="str">
            <v>Descripción</v>
          </cell>
          <cell r="H448" t="str">
            <v>Marca</v>
          </cell>
          <cell r="K448" t="str">
            <v>Tipo</v>
          </cell>
          <cell r="O448" t="str">
            <v>Tarifa/Hora</v>
          </cell>
          <cell r="R448" t="str">
            <v>Rendimiento</v>
          </cell>
          <cell r="T448" t="str">
            <v>Vr. Unitario</v>
          </cell>
        </row>
        <row r="449">
          <cell r="A449" t="str">
            <v>Herramienta menor (% de mano de obra)</v>
          </cell>
          <cell r="T449">
            <v>3850</v>
          </cell>
        </row>
        <row r="450">
          <cell r="T450">
            <v>0</v>
          </cell>
        </row>
        <row r="451">
          <cell r="T451">
            <v>0</v>
          </cell>
        </row>
        <row r="452">
          <cell r="T452">
            <v>0</v>
          </cell>
        </row>
        <row r="453">
          <cell r="A453" t="str">
            <v>SUBTOTAL</v>
          </cell>
          <cell r="T453">
            <v>3850</v>
          </cell>
        </row>
        <row r="455">
          <cell r="A455" t="str">
            <v>2.  Materiales</v>
          </cell>
        </row>
        <row r="456">
          <cell r="A456" t="str">
            <v>Descripción</v>
          </cell>
          <cell r="M456" t="str">
            <v>Unidad</v>
          </cell>
          <cell r="O456" t="str">
            <v>Cantidad</v>
          </cell>
          <cell r="Q456" t="str">
            <v>Precio Unit.</v>
          </cell>
          <cell r="T456" t="str">
            <v>Vr Unitario</v>
          </cell>
        </row>
        <row r="457">
          <cell r="A457" t="str">
            <v>Automático industrial de 20, 30 o 40 Amp</v>
          </cell>
          <cell r="M457" t="str">
            <v xml:space="preserve">Un </v>
          </cell>
          <cell r="O457">
            <v>1</v>
          </cell>
          <cell r="Q457">
            <v>286000</v>
          </cell>
          <cell r="T457">
            <v>286000</v>
          </cell>
        </row>
        <row r="458">
          <cell r="T458">
            <v>0</v>
          </cell>
        </row>
        <row r="459">
          <cell r="T459">
            <v>0</v>
          </cell>
        </row>
        <row r="460">
          <cell r="T460">
            <v>0</v>
          </cell>
        </row>
        <row r="461">
          <cell r="T461">
            <v>0</v>
          </cell>
        </row>
        <row r="462">
          <cell r="T462">
            <v>0</v>
          </cell>
        </row>
        <row r="463">
          <cell r="T463">
            <v>0</v>
          </cell>
        </row>
        <row r="464">
          <cell r="T464">
            <v>0</v>
          </cell>
        </row>
        <row r="465">
          <cell r="T465">
            <v>0</v>
          </cell>
        </row>
        <row r="466">
          <cell r="T466">
            <v>0</v>
          </cell>
        </row>
        <row r="467">
          <cell r="T467">
            <v>0</v>
          </cell>
        </row>
        <row r="468">
          <cell r="T468">
            <v>0</v>
          </cell>
        </row>
        <row r="469">
          <cell r="A469" t="str">
            <v>Desperdicio</v>
          </cell>
          <cell r="M469" t="str">
            <v>%</v>
          </cell>
          <cell r="Q469">
            <v>286000</v>
          </cell>
          <cell r="T469">
            <v>0</v>
          </cell>
        </row>
        <row r="470">
          <cell r="A470" t="str">
            <v>SUBTOTAL</v>
          </cell>
          <cell r="T470">
            <v>286000</v>
          </cell>
        </row>
        <row r="472">
          <cell r="A472" t="str">
            <v>3. Transportes</v>
          </cell>
        </row>
        <row r="473">
          <cell r="A473" t="str">
            <v>Material</v>
          </cell>
          <cell r="K473" t="str">
            <v>Vol. o Peso</v>
          </cell>
          <cell r="M473" t="str">
            <v>Distancia</v>
          </cell>
          <cell r="O473" t="str">
            <v>m2 o Ton/Km</v>
          </cell>
          <cell r="R473" t="str">
            <v>Tarifa</v>
          </cell>
          <cell r="T473" t="str">
            <v>Vr. Unitario</v>
          </cell>
        </row>
        <row r="477">
          <cell r="A477" t="str">
            <v>SUBTOTAL</v>
          </cell>
        </row>
        <row r="479">
          <cell r="A479" t="str">
            <v>4. Mano de Obra</v>
          </cell>
        </row>
        <row r="480">
          <cell r="A480" t="str">
            <v>Trabajador</v>
          </cell>
          <cell r="J480" t="str">
            <v>Jornal</v>
          </cell>
          <cell r="L480" t="str">
            <v>Prestac.</v>
          </cell>
          <cell r="N480" t="str">
            <v>Jornal Total</v>
          </cell>
          <cell r="Q480" t="str">
            <v>Rendimiento</v>
          </cell>
          <cell r="T480" t="str">
            <v>Vr. Unitario</v>
          </cell>
        </row>
        <row r="481">
          <cell r="A481" t="str">
            <v>Electricista II</v>
          </cell>
          <cell r="J481">
            <v>21662</v>
          </cell>
          <cell r="L481">
            <v>0.57999999999999996</v>
          </cell>
          <cell r="N481">
            <v>34225.96</v>
          </cell>
          <cell r="Q481">
            <v>1</v>
          </cell>
          <cell r="T481">
            <v>34226</v>
          </cell>
        </row>
        <row r="482">
          <cell r="T482">
            <v>0</v>
          </cell>
        </row>
        <row r="483">
          <cell r="T483">
            <v>0</v>
          </cell>
        </row>
        <row r="484">
          <cell r="A484" t="str">
            <v>SUBTOTAL</v>
          </cell>
          <cell r="T484">
            <v>34226</v>
          </cell>
        </row>
        <row r="485">
          <cell r="A485" t="str">
            <v>TOTAL COSTO DIRECTO</v>
          </cell>
          <cell r="T485">
            <v>324076</v>
          </cell>
        </row>
        <row r="486">
          <cell r="A486" t="str">
            <v>AIU CONTRACTUAL</v>
          </cell>
          <cell r="E486">
            <v>0.25640000000000002</v>
          </cell>
          <cell r="S486" t="str">
            <v>TOTAL COSTO INDIRECTO</v>
          </cell>
          <cell r="T486">
            <v>83093</v>
          </cell>
        </row>
        <row r="487">
          <cell r="A487" t="str">
            <v xml:space="preserve">VALOR TOTAL ACTIVIDAD </v>
          </cell>
          <cell r="T487">
            <v>407169</v>
          </cell>
        </row>
        <row r="488">
          <cell r="A488" t="str">
            <v xml:space="preserve">VALOR RECURSOS NECESARIOS PARA LA EJECUCIÓN DE LA ACTIVIDAD </v>
          </cell>
          <cell r="T488">
            <v>407169</v>
          </cell>
        </row>
        <row r="489">
          <cell r="A489" t="str">
            <v>Para constancia de lo anterior, se firma la presente acta bajo la responsabilidad expresa de los que intervienen en ella, de  conformidad  con las funciones  desempeñadas por cada uno de los mismos,  de acuerdo con el manual de interventoría, en _________</v>
          </cell>
        </row>
        <row r="492">
          <cell r="E492" t="str">
            <v>Firma:</v>
          </cell>
        </row>
        <row r="493">
          <cell r="E493" t="str">
            <v xml:space="preserve">Nombre: </v>
          </cell>
        </row>
        <row r="494">
          <cell r="E494" t="str">
            <v>REPRESENTATE LEGAL Ó DIRECTOR DE CONSULTORIA</v>
          </cell>
        </row>
        <row r="495">
          <cell r="A495" t="str">
            <v>C. OBSERVACIONES INTERVENTORIA (Campo de obligatorio diligenciamiento)</v>
          </cell>
        </row>
        <row r="501">
          <cell r="E501" t="str">
            <v>Firma:</v>
          </cell>
        </row>
        <row r="502">
          <cell r="E502" t="str">
            <v xml:space="preserve">Nombre: </v>
          </cell>
          <cell r="V502" t="str">
            <v>Original  - FONADE</v>
          </cell>
        </row>
        <row r="503">
          <cell r="E503" t="str">
            <v>REPRESENTANTE LEGAL Ó DIRECTOR DE INTERVENTORÍA</v>
          </cell>
          <cell r="V503" t="str">
            <v>Copias: Contratista, Interventor</v>
          </cell>
        </row>
        <row r="504">
          <cell r="A504" t="str">
            <v>Item</v>
          </cell>
          <cell r="C504" t="str">
            <v>Descripción</v>
          </cell>
          <cell r="R504" t="str">
            <v>Unidad</v>
          </cell>
          <cell r="T504" t="str">
            <v>Cantidad</v>
          </cell>
        </row>
        <row r="505">
          <cell r="A505" t="str">
            <v>12.02.04</v>
          </cell>
          <cell r="C505" t="str">
            <v>Suministro, montaje y conexión de tablero trifásico con espacio para totalizador de 6 circuitos. Debe disponer de puerta y chapa, barra de neutro y barra de tierra.</v>
          </cell>
          <cell r="R505" t="str">
            <v>Un</v>
          </cell>
          <cell r="T505">
            <v>1</v>
          </cell>
          <cell r="W505">
            <v>207780</v>
          </cell>
        </row>
        <row r="507">
          <cell r="A507" t="str">
            <v>1.  Equipo</v>
          </cell>
        </row>
        <row r="508">
          <cell r="A508" t="str">
            <v>Descripción</v>
          </cell>
          <cell r="H508" t="str">
            <v>Marca</v>
          </cell>
          <cell r="K508" t="str">
            <v>Tipo</v>
          </cell>
          <cell r="O508" t="str">
            <v>Tarifa/Hora</v>
          </cell>
          <cell r="R508" t="str">
            <v>Rendimiento</v>
          </cell>
          <cell r="T508" t="str">
            <v>Vr. Unitario</v>
          </cell>
        </row>
        <row r="509">
          <cell r="A509" t="str">
            <v>Herramienta menor (% de mano de obra)</v>
          </cell>
          <cell r="T509">
            <v>1980</v>
          </cell>
        </row>
        <row r="510">
          <cell r="T510">
            <v>0</v>
          </cell>
        </row>
        <row r="511">
          <cell r="T511">
            <v>0</v>
          </cell>
        </row>
        <row r="512">
          <cell r="T512">
            <v>0</v>
          </cell>
        </row>
        <row r="513">
          <cell r="A513" t="str">
            <v>SUBTOTAL</v>
          </cell>
          <cell r="T513">
            <v>1980</v>
          </cell>
        </row>
        <row r="515">
          <cell r="A515" t="str">
            <v>2.  Materiales</v>
          </cell>
        </row>
        <row r="516">
          <cell r="A516" t="str">
            <v>Descripción</v>
          </cell>
          <cell r="M516" t="str">
            <v>Unidad</v>
          </cell>
          <cell r="O516" t="str">
            <v>Cantidad</v>
          </cell>
          <cell r="Q516" t="str">
            <v>Precio Unit.</v>
          </cell>
          <cell r="T516" t="str">
            <v>Vr Unitario</v>
          </cell>
        </row>
        <row r="517">
          <cell r="A517" t="str">
            <v>Tablero con espacio totalizador 6 circuitos</v>
          </cell>
          <cell r="M517" t="str">
            <v xml:space="preserve">Un </v>
          </cell>
          <cell r="O517">
            <v>1</v>
          </cell>
          <cell r="Q517">
            <v>83100</v>
          </cell>
          <cell r="T517">
            <v>83100</v>
          </cell>
        </row>
        <row r="518">
          <cell r="T518">
            <v>0</v>
          </cell>
        </row>
        <row r="519">
          <cell r="T519">
            <v>0</v>
          </cell>
        </row>
        <row r="520">
          <cell r="T520">
            <v>0</v>
          </cell>
        </row>
        <row r="521">
          <cell r="T521">
            <v>0</v>
          </cell>
        </row>
        <row r="522">
          <cell r="T522">
            <v>0</v>
          </cell>
        </row>
        <row r="523">
          <cell r="T523">
            <v>0</v>
          </cell>
        </row>
        <row r="524">
          <cell r="T524">
            <v>0</v>
          </cell>
        </row>
        <row r="525">
          <cell r="T525">
            <v>0</v>
          </cell>
        </row>
        <row r="526">
          <cell r="T526">
            <v>0</v>
          </cell>
        </row>
        <row r="527">
          <cell r="T527">
            <v>0</v>
          </cell>
        </row>
        <row r="528">
          <cell r="T528">
            <v>0</v>
          </cell>
        </row>
        <row r="529">
          <cell r="A529" t="str">
            <v>Desperdicio</v>
          </cell>
          <cell r="M529" t="str">
            <v>%</v>
          </cell>
          <cell r="Q529">
            <v>83100</v>
          </cell>
          <cell r="T529">
            <v>0</v>
          </cell>
        </row>
        <row r="530">
          <cell r="A530" t="str">
            <v>SUBTOTAL</v>
          </cell>
          <cell r="T530">
            <v>83100</v>
          </cell>
        </row>
        <row r="532">
          <cell r="A532" t="str">
            <v>3. Transportes</v>
          </cell>
        </row>
        <row r="533">
          <cell r="A533" t="str">
            <v>Material</v>
          </cell>
          <cell r="K533" t="str">
            <v>Vol. o Peso</v>
          </cell>
          <cell r="M533" t="str">
            <v>Distancia</v>
          </cell>
          <cell r="O533" t="str">
            <v>m2 o Ton/Km</v>
          </cell>
          <cell r="R533" t="str">
            <v>Tarifa</v>
          </cell>
          <cell r="T533" t="str">
            <v>Vr. Unitario</v>
          </cell>
        </row>
        <row r="537">
          <cell r="A537" t="str">
            <v>SUBTOTAL</v>
          </cell>
        </row>
        <row r="539">
          <cell r="A539" t="str">
            <v>4. Mano de Obra</v>
          </cell>
        </row>
        <row r="540">
          <cell r="A540" t="str">
            <v>Trabajador</v>
          </cell>
          <cell r="J540" t="str">
            <v>Jornal</v>
          </cell>
          <cell r="L540" t="str">
            <v>Prestac.</v>
          </cell>
          <cell r="N540" t="str">
            <v>Jornal Total</v>
          </cell>
          <cell r="Q540" t="str">
            <v>Rendimiento</v>
          </cell>
          <cell r="T540" t="str">
            <v>Vr. Unitario</v>
          </cell>
        </row>
        <row r="541">
          <cell r="A541" t="str">
            <v>Electricista II</v>
          </cell>
          <cell r="J541">
            <v>21662</v>
          </cell>
          <cell r="L541">
            <v>0.57999999999999996</v>
          </cell>
          <cell r="N541">
            <v>34225.96</v>
          </cell>
          <cell r="Q541">
            <v>2</v>
          </cell>
          <cell r="T541">
            <v>68452</v>
          </cell>
        </row>
        <row r="542">
          <cell r="A542" t="str">
            <v>Ayudante</v>
          </cell>
          <cell r="J542">
            <v>17167</v>
          </cell>
          <cell r="L542">
            <v>0.57999999999999996</v>
          </cell>
          <cell r="N542">
            <v>27123.86</v>
          </cell>
          <cell r="Q542">
            <v>2</v>
          </cell>
          <cell r="T542">
            <v>54248</v>
          </cell>
        </row>
        <row r="543">
          <cell r="T543">
            <v>0</v>
          </cell>
        </row>
        <row r="544">
          <cell r="A544" t="str">
            <v>SUBTOTAL</v>
          </cell>
          <cell r="T544">
            <v>122700</v>
          </cell>
        </row>
        <row r="545">
          <cell r="A545" t="str">
            <v>TOTAL COSTO DIRECTO</v>
          </cell>
          <cell r="T545">
            <v>207780</v>
          </cell>
        </row>
        <row r="546">
          <cell r="A546" t="str">
            <v>AIU CONTRACTUAL</v>
          </cell>
          <cell r="E546">
            <v>0.25640000000000002</v>
          </cell>
          <cell r="S546" t="str">
            <v>TOTAL COSTO INDIRECTO</v>
          </cell>
          <cell r="T546">
            <v>53275</v>
          </cell>
        </row>
        <row r="547">
          <cell r="A547" t="str">
            <v xml:space="preserve">VALOR TOTAL ACTIVIDAD </v>
          </cell>
          <cell r="T547">
            <v>261055</v>
          </cell>
        </row>
        <row r="548">
          <cell r="A548" t="str">
            <v xml:space="preserve">VALOR RECURSOS NECESARIOS PARA LA EJECUCIÓN DE LA ACTIVIDAD </v>
          </cell>
          <cell r="T548">
            <v>261055</v>
          </cell>
        </row>
        <row r="549">
          <cell r="A549" t="str">
            <v>Para constancia de lo anterior, se firma la presente acta bajo la responsabilidad expresa de los que intervienen en ella, de  conformidad  con las funciones  desempeñadas por cada uno de los mismos,  de acuerdo con el manual de interventoría, en _________</v>
          </cell>
        </row>
        <row r="552">
          <cell r="E552" t="str">
            <v>Firma:</v>
          </cell>
        </row>
        <row r="553">
          <cell r="E553" t="str">
            <v xml:space="preserve">Nombre: </v>
          </cell>
        </row>
        <row r="554">
          <cell r="E554" t="str">
            <v>REPRESENTATE LEGAL Ó DIRECTOR DE CONSULTORIA</v>
          </cell>
        </row>
        <row r="555">
          <cell r="A555" t="str">
            <v>C. OBSERVACIONES INTERVENTORIA (Campo de obligatorio diligenciamiento)</v>
          </cell>
        </row>
        <row r="561">
          <cell r="E561" t="str">
            <v>Firma:</v>
          </cell>
        </row>
        <row r="562">
          <cell r="E562" t="str">
            <v xml:space="preserve">Nombre: </v>
          </cell>
          <cell r="V562" t="str">
            <v>Original  - FONADE</v>
          </cell>
        </row>
        <row r="563">
          <cell r="E563" t="str">
            <v>REPRESENTANTE LEGAL Ó DIRECTOR DE INTERVENTORÍA</v>
          </cell>
          <cell r="V563" t="str">
            <v>Copias: Contratista, Interventor</v>
          </cell>
        </row>
        <row r="564">
          <cell r="A564" t="str">
            <v>Item</v>
          </cell>
          <cell r="C564" t="str">
            <v>Descripción</v>
          </cell>
          <cell r="R564" t="str">
            <v>Unidad</v>
          </cell>
          <cell r="T564" t="str">
            <v>Cantidad</v>
          </cell>
        </row>
        <row r="565">
          <cell r="A565" t="str">
            <v>12.02.05</v>
          </cell>
          <cell r="C565" t="str">
            <v>Suministro, montaje y conexión de tablero trifásico con espacio para totalizador de 18 circuitos. Debe disponer de puerta y chapa, barra de neutro y barra de tierra.</v>
          </cell>
          <cell r="R565" t="str">
            <v>Un</v>
          </cell>
          <cell r="T565">
            <v>1</v>
          </cell>
          <cell r="W565">
            <v>319680</v>
          </cell>
        </row>
        <row r="567">
          <cell r="A567" t="str">
            <v>1.  Equipo</v>
          </cell>
        </row>
        <row r="568">
          <cell r="A568" t="str">
            <v>Descripción</v>
          </cell>
          <cell r="H568" t="str">
            <v>Marca</v>
          </cell>
          <cell r="K568" t="str">
            <v>Tipo</v>
          </cell>
          <cell r="O568" t="str">
            <v>Tarifa/Hora</v>
          </cell>
          <cell r="R568" t="str">
            <v>Rendimiento</v>
          </cell>
          <cell r="T568" t="str">
            <v>Vr. Unitario</v>
          </cell>
        </row>
        <row r="569">
          <cell r="A569" t="str">
            <v>Herramienta menor (% de mano de obra)</v>
          </cell>
          <cell r="T569">
            <v>1980</v>
          </cell>
        </row>
        <row r="570">
          <cell r="T570">
            <v>0</v>
          </cell>
        </row>
        <row r="571">
          <cell r="T571">
            <v>0</v>
          </cell>
        </row>
        <row r="572">
          <cell r="T572">
            <v>0</v>
          </cell>
        </row>
        <row r="573">
          <cell r="A573" t="str">
            <v>SUBTOTAL</v>
          </cell>
          <cell r="T573">
            <v>1980</v>
          </cell>
        </row>
        <row r="575">
          <cell r="A575" t="str">
            <v>2.  Materiales</v>
          </cell>
        </row>
        <row r="576">
          <cell r="A576" t="str">
            <v>Descripción</v>
          </cell>
          <cell r="M576" t="str">
            <v>Unidad</v>
          </cell>
          <cell r="O576" t="str">
            <v>Cantidad</v>
          </cell>
          <cell r="Q576" t="str">
            <v>Precio Unit.</v>
          </cell>
          <cell r="T576" t="str">
            <v>Vr Unitario</v>
          </cell>
        </row>
        <row r="577">
          <cell r="A577" t="str">
            <v>Tablero con espacio totalizador 18 circuitos</v>
          </cell>
          <cell r="M577" t="str">
            <v xml:space="preserve">Un </v>
          </cell>
          <cell r="O577">
            <v>1</v>
          </cell>
          <cell r="Q577">
            <v>195000</v>
          </cell>
          <cell r="T577">
            <v>195000</v>
          </cell>
        </row>
        <row r="578">
          <cell r="T578">
            <v>0</v>
          </cell>
        </row>
        <row r="579">
          <cell r="T579">
            <v>0</v>
          </cell>
        </row>
        <row r="580">
          <cell r="T580">
            <v>0</v>
          </cell>
        </row>
        <row r="581">
          <cell r="T581">
            <v>0</v>
          </cell>
        </row>
        <row r="582">
          <cell r="T582">
            <v>0</v>
          </cell>
        </row>
        <row r="583">
          <cell r="T583">
            <v>0</v>
          </cell>
        </row>
        <row r="584">
          <cell r="T584">
            <v>0</v>
          </cell>
        </row>
        <row r="585">
          <cell r="T585">
            <v>0</v>
          </cell>
        </row>
        <row r="586">
          <cell r="T586">
            <v>0</v>
          </cell>
        </row>
        <row r="587">
          <cell r="T587">
            <v>0</v>
          </cell>
        </row>
        <row r="588">
          <cell r="T588">
            <v>0</v>
          </cell>
        </row>
        <row r="589">
          <cell r="A589" t="str">
            <v>Desperdicio</v>
          </cell>
          <cell r="M589" t="str">
            <v>%</v>
          </cell>
          <cell r="Q589">
            <v>195000</v>
          </cell>
          <cell r="T589">
            <v>0</v>
          </cell>
        </row>
        <row r="590">
          <cell r="A590" t="str">
            <v>SUBTOTAL</v>
          </cell>
          <cell r="T590">
            <v>195000</v>
          </cell>
        </row>
        <row r="592">
          <cell r="A592" t="str">
            <v>3. Transportes</v>
          </cell>
        </row>
        <row r="593">
          <cell r="A593" t="str">
            <v>Material</v>
          </cell>
          <cell r="K593" t="str">
            <v>Vol. o Peso</v>
          </cell>
          <cell r="M593" t="str">
            <v>Distancia</v>
          </cell>
          <cell r="O593" t="str">
            <v>m2 o Ton/Km</v>
          </cell>
          <cell r="R593" t="str">
            <v>Tarifa</v>
          </cell>
          <cell r="T593" t="str">
            <v>Vr. Unitario</v>
          </cell>
        </row>
        <row r="597">
          <cell r="A597" t="str">
            <v>SUBTOTAL</v>
          </cell>
        </row>
        <row r="599">
          <cell r="A599" t="str">
            <v>4. Mano de Obra</v>
          </cell>
        </row>
        <row r="600">
          <cell r="A600" t="str">
            <v>Trabajador</v>
          </cell>
          <cell r="J600" t="str">
            <v>Jornal</v>
          </cell>
          <cell r="L600" t="str">
            <v>Prestac.</v>
          </cell>
          <cell r="N600" t="str">
            <v>Jornal Total</v>
          </cell>
          <cell r="Q600" t="str">
            <v>Rendimiento</v>
          </cell>
          <cell r="T600" t="str">
            <v>Vr. Unitario</v>
          </cell>
        </row>
        <row r="601">
          <cell r="A601" t="str">
            <v>Electricista II</v>
          </cell>
          <cell r="J601">
            <v>21662</v>
          </cell>
          <cell r="L601">
            <v>0.57999999999999996</v>
          </cell>
          <cell r="N601">
            <v>34225.96</v>
          </cell>
          <cell r="Q601">
            <v>2</v>
          </cell>
          <cell r="T601">
            <v>68452</v>
          </cell>
        </row>
        <row r="602">
          <cell r="A602" t="str">
            <v>Ayudante</v>
          </cell>
          <cell r="J602">
            <v>17167</v>
          </cell>
          <cell r="L602">
            <v>0.57999999999999996</v>
          </cell>
          <cell r="N602">
            <v>27123.86</v>
          </cell>
          <cell r="Q602">
            <v>2</v>
          </cell>
          <cell r="T602">
            <v>54248</v>
          </cell>
        </row>
        <row r="603">
          <cell r="T603">
            <v>0</v>
          </cell>
        </row>
        <row r="604">
          <cell r="A604" t="str">
            <v>SUBTOTAL</v>
          </cell>
          <cell r="T604">
            <v>122700</v>
          </cell>
        </row>
        <row r="605">
          <cell r="A605" t="str">
            <v>TOTAL COSTO DIRECTO</v>
          </cell>
          <cell r="T605">
            <v>319680</v>
          </cell>
        </row>
        <row r="606">
          <cell r="A606" t="str">
            <v>AIU CONTRACTUAL</v>
          </cell>
          <cell r="E606">
            <v>0.25640000000000002</v>
          </cell>
          <cell r="S606" t="str">
            <v>TOTAL COSTO INDIRECTO</v>
          </cell>
          <cell r="T606">
            <v>81966</v>
          </cell>
        </row>
        <row r="607">
          <cell r="A607" t="str">
            <v xml:space="preserve">VALOR TOTAL ACTIVIDAD </v>
          </cell>
          <cell r="T607">
            <v>401646</v>
          </cell>
        </row>
        <row r="608">
          <cell r="A608" t="str">
            <v xml:space="preserve">VALOR RECURSOS NECESARIOS PARA LA EJECUCIÓN DE LA ACTIVIDAD </v>
          </cell>
          <cell r="T608">
            <v>401646</v>
          </cell>
        </row>
        <row r="609">
          <cell r="A609" t="str">
            <v>Para constancia de lo anterior, se firma la presente acta bajo la responsabilidad expresa de los que intervienen en ella, de  conformidad  con las funciones  desempeñadas por cada uno de los mismos,  de acuerdo con el manual de interventoría, en _________</v>
          </cell>
        </row>
        <row r="612">
          <cell r="E612" t="str">
            <v>Firma:</v>
          </cell>
        </row>
        <row r="613">
          <cell r="E613" t="str">
            <v xml:space="preserve">Nombre: </v>
          </cell>
        </row>
        <row r="614">
          <cell r="E614" t="str">
            <v>REPRESENTATE LEGAL Ó DIRECTOR DE CONSULTORIA</v>
          </cell>
        </row>
        <row r="615">
          <cell r="A615" t="str">
            <v>C. OBSERVACIONES INTERVENTORIA (Campo de obligatorio diligenciamiento)</v>
          </cell>
        </row>
        <row r="621">
          <cell r="E621" t="str">
            <v>Firma:</v>
          </cell>
        </row>
        <row r="622">
          <cell r="E622" t="str">
            <v xml:space="preserve">Nombre: </v>
          </cell>
          <cell r="V622" t="str">
            <v>Original  - FONADE</v>
          </cell>
        </row>
        <row r="623">
          <cell r="E623" t="str">
            <v>REPRESENTANTE LEGAL Ó DIRECTOR DE INTERVENTORÍA</v>
          </cell>
          <cell r="V623" t="str">
            <v>Copias: Contratista, Interventor</v>
          </cell>
        </row>
        <row r="624">
          <cell r="A624" t="str">
            <v>Item</v>
          </cell>
          <cell r="C624" t="str">
            <v>Descripción</v>
          </cell>
          <cell r="R624" t="str">
            <v>Unidad</v>
          </cell>
          <cell r="T624" t="str">
            <v>Cantidad</v>
          </cell>
        </row>
        <row r="625">
          <cell r="A625" t="str">
            <v>12.03.01</v>
          </cell>
          <cell r="C625" t="str">
            <v>Suministro y tendido de acometida trifásica en conductores 3No8+1No8+1No10. Incluye accesorios para completar la actividad.</v>
          </cell>
          <cell r="R625" t="str">
            <v>ML</v>
          </cell>
          <cell r="T625">
            <v>46</v>
          </cell>
          <cell r="W625">
            <v>19473</v>
          </cell>
        </row>
        <row r="627">
          <cell r="A627" t="str">
            <v>1.  Equipo</v>
          </cell>
        </row>
        <row r="628">
          <cell r="A628" t="str">
            <v>Descripción</v>
          </cell>
          <cell r="H628" t="str">
            <v>Marca</v>
          </cell>
          <cell r="K628" t="str">
            <v>Tipo</v>
          </cell>
          <cell r="O628" t="str">
            <v>Tarifa/Hora</v>
          </cell>
          <cell r="R628" t="str">
            <v>Rendimiento</v>
          </cell>
          <cell r="T628" t="str">
            <v>Vr. Unitario</v>
          </cell>
        </row>
        <row r="629">
          <cell r="A629" t="str">
            <v>Herramienta menor (% de mano de obra)</v>
          </cell>
          <cell r="T629">
            <v>1170</v>
          </cell>
        </row>
        <row r="630">
          <cell r="T630">
            <v>0</v>
          </cell>
        </row>
        <row r="631">
          <cell r="T631">
            <v>0</v>
          </cell>
        </row>
        <row r="632">
          <cell r="T632">
            <v>0</v>
          </cell>
        </row>
        <row r="633">
          <cell r="A633" t="str">
            <v>SUBTOTAL</v>
          </cell>
          <cell r="T633">
            <v>1170</v>
          </cell>
        </row>
        <row r="635">
          <cell r="A635" t="str">
            <v>2.  Materiales</v>
          </cell>
        </row>
        <row r="636">
          <cell r="A636" t="str">
            <v>Descripción</v>
          </cell>
          <cell r="M636" t="str">
            <v>Unidad</v>
          </cell>
          <cell r="O636" t="str">
            <v>Cantidad</v>
          </cell>
          <cell r="Q636" t="str">
            <v>Precio Unit.</v>
          </cell>
          <cell r="T636" t="str">
            <v>Vr Unitario</v>
          </cell>
        </row>
        <row r="637">
          <cell r="A637" t="str">
            <v>Cable de cobre No 8</v>
          </cell>
          <cell r="M637" t="str">
            <v xml:space="preserve">Ml </v>
          </cell>
          <cell r="O637">
            <v>4</v>
          </cell>
          <cell r="Q637">
            <v>3220</v>
          </cell>
          <cell r="T637">
            <v>12880</v>
          </cell>
        </row>
        <row r="638">
          <cell r="A638" t="str">
            <v>Cable de cobre No 10</v>
          </cell>
          <cell r="M638" t="str">
            <v xml:space="preserve">Ml </v>
          </cell>
          <cell r="O638">
            <v>1</v>
          </cell>
          <cell r="Q638">
            <v>2310</v>
          </cell>
          <cell r="T638">
            <v>2310</v>
          </cell>
        </row>
        <row r="639">
          <cell r="A639" t="str">
            <v>Terminal cobre No 8</v>
          </cell>
          <cell r="M639" t="str">
            <v xml:space="preserve">Un </v>
          </cell>
          <cell r="O639">
            <v>0.1</v>
          </cell>
          <cell r="Q639">
            <v>860</v>
          </cell>
          <cell r="T639">
            <v>86</v>
          </cell>
        </row>
        <row r="640">
          <cell r="A640" t="str">
            <v>Terminal cobre No 10</v>
          </cell>
          <cell r="M640" t="str">
            <v xml:space="preserve">Un </v>
          </cell>
          <cell r="O640">
            <v>0.1</v>
          </cell>
          <cell r="Q640">
            <v>560</v>
          </cell>
          <cell r="T640">
            <v>56</v>
          </cell>
        </row>
        <row r="641">
          <cell r="A641" t="str">
            <v>Amarre plástico (zuncho)</v>
          </cell>
          <cell r="M641" t="str">
            <v xml:space="preserve">Un </v>
          </cell>
          <cell r="O641">
            <v>1</v>
          </cell>
          <cell r="Q641">
            <v>55</v>
          </cell>
          <cell r="T641">
            <v>55</v>
          </cell>
        </row>
        <row r="642">
          <cell r="T642">
            <v>0</v>
          </cell>
        </row>
        <row r="643">
          <cell r="T643">
            <v>0</v>
          </cell>
        </row>
        <row r="644">
          <cell r="T644">
            <v>0</v>
          </cell>
        </row>
        <row r="645">
          <cell r="T645">
            <v>0</v>
          </cell>
        </row>
        <row r="646">
          <cell r="T646">
            <v>0</v>
          </cell>
        </row>
        <row r="647">
          <cell r="T647">
            <v>0</v>
          </cell>
        </row>
        <row r="648">
          <cell r="T648">
            <v>0</v>
          </cell>
        </row>
        <row r="649">
          <cell r="A649" t="str">
            <v>Desperdicio</v>
          </cell>
          <cell r="M649" t="str">
            <v>%</v>
          </cell>
          <cell r="O649">
            <v>0.03</v>
          </cell>
          <cell r="Q649">
            <v>15387</v>
          </cell>
          <cell r="T649">
            <v>462</v>
          </cell>
        </row>
        <row r="650">
          <cell r="A650" t="str">
            <v>SUBTOTAL</v>
          </cell>
          <cell r="T650">
            <v>15849</v>
          </cell>
        </row>
        <row r="652">
          <cell r="A652" t="str">
            <v>3. Transportes</v>
          </cell>
        </row>
        <row r="653">
          <cell r="A653" t="str">
            <v>Material</v>
          </cell>
          <cell r="K653" t="str">
            <v>Vol. o Peso</v>
          </cell>
          <cell r="M653" t="str">
            <v>Distancia</v>
          </cell>
          <cell r="O653" t="str">
            <v>m2 o Ton/Km</v>
          </cell>
          <cell r="R653" t="str">
            <v>Tarifa</v>
          </cell>
          <cell r="T653" t="str">
            <v>Vr. Unitario</v>
          </cell>
        </row>
        <row r="657">
          <cell r="A657" t="str">
            <v>SUBTOTAL</v>
          </cell>
        </row>
        <row r="659">
          <cell r="A659" t="str">
            <v>4. Mano de Obra</v>
          </cell>
        </row>
        <row r="660">
          <cell r="A660" t="str">
            <v>Trabajador</v>
          </cell>
          <cell r="J660" t="str">
            <v>Jornal</v>
          </cell>
          <cell r="L660" t="str">
            <v>Prestac.</v>
          </cell>
          <cell r="N660" t="str">
            <v>Jornal Total</v>
          </cell>
          <cell r="Q660" t="str">
            <v>Rendimiento</v>
          </cell>
          <cell r="T660" t="str">
            <v>Vr. Unitario</v>
          </cell>
        </row>
        <row r="661">
          <cell r="A661" t="str">
            <v>Electricista II</v>
          </cell>
          <cell r="J661">
            <v>21662</v>
          </cell>
          <cell r="L661">
            <v>0.57999999999999996</v>
          </cell>
          <cell r="N661">
            <v>34225.96</v>
          </cell>
          <cell r="Q661">
            <v>0.04</v>
          </cell>
          <cell r="T661">
            <v>1369</v>
          </cell>
        </row>
        <row r="662">
          <cell r="A662" t="str">
            <v>Ayudante</v>
          </cell>
          <cell r="J662">
            <v>17167</v>
          </cell>
          <cell r="L662">
            <v>0.57999999999999996</v>
          </cell>
          <cell r="N662">
            <v>27123.86</v>
          </cell>
          <cell r="Q662">
            <v>0.04</v>
          </cell>
          <cell r="T662">
            <v>1085</v>
          </cell>
        </row>
        <row r="663">
          <cell r="T663">
            <v>0</v>
          </cell>
        </row>
        <row r="664">
          <cell r="A664" t="str">
            <v>SUBTOTAL</v>
          </cell>
          <cell r="T664">
            <v>2454</v>
          </cell>
        </row>
        <row r="665">
          <cell r="A665" t="str">
            <v>TOTAL COSTO DIRECTO</v>
          </cell>
          <cell r="T665">
            <v>19473</v>
          </cell>
        </row>
        <row r="666">
          <cell r="A666" t="str">
            <v>AIU CONTRACTUAL</v>
          </cell>
          <cell r="E666">
            <v>0.25640000000000002</v>
          </cell>
          <cell r="S666" t="str">
            <v>TOTAL COSTO INDIRECTO</v>
          </cell>
          <cell r="T666">
            <v>4993</v>
          </cell>
        </row>
        <row r="667">
          <cell r="A667" t="str">
            <v xml:space="preserve">VALOR TOTAL ACTIVIDAD </v>
          </cell>
          <cell r="T667">
            <v>24466</v>
          </cell>
        </row>
        <row r="668">
          <cell r="A668" t="str">
            <v xml:space="preserve">VALOR RECURSOS NECESARIOS PARA LA EJECUCIÓN DE LA ACTIVIDAD </v>
          </cell>
          <cell r="T668">
            <v>1125436</v>
          </cell>
        </row>
        <row r="669">
          <cell r="A669" t="str">
            <v>Para constancia de lo anterior, se firma la presente acta bajo la responsabilidad expresa de los que intervienen en ella, de  conformidad  con las funciones  desempeñadas por cada uno de los mismos,  de acuerdo con el manual de interventoría, en _________</v>
          </cell>
        </row>
        <row r="672">
          <cell r="E672" t="str">
            <v>Firma:</v>
          </cell>
        </row>
        <row r="673">
          <cell r="E673" t="str">
            <v xml:space="preserve">Nombre: </v>
          </cell>
        </row>
        <row r="674">
          <cell r="E674" t="str">
            <v>REPRESENTATE LEGAL Ó DIRECTOR DE CONSULTORIA</v>
          </cell>
        </row>
        <row r="676">
          <cell r="A676" t="str">
            <v>C. OBSERVACIONES INTERVENTORIA (Campo de obligatorio diligenciamiento)</v>
          </cell>
        </row>
        <row r="682">
          <cell r="E682" t="str">
            <v>Firma:</v>
          </cell>
        </row>
        <row r="683">
          <cell r="E683" t="str">
            <v xml:space="preserve">Nombre: </v>
          </cell>
          <cell r="V683" t="str">
            <v>Original  - FONADE</v>
          </cell>
        </row>
        <row r="684">
          <cell r="E684" t="str">
            <v>REPRESENTANTE LEGAL Ó DIRECTOR DE INTERVENTORÍA</v>
          </cell>
          <cell r="V684" t="str">
            <v>Copias: Contratista, Interventor</v>
          </cell>
        </row>
        <row r="685">
          <cell r="A685" t="str">
            <v>Item</v>
          </cell>
          <cell r="C685" t="str">
            <v>Descripción</v>
          </cell>
          <cell r="R685" t="str">
            <v>Unidad</v>
          </cell>
          <cell r="T685" t="str">
            <v>Cantidad</v>
          </cell>
        </row>
        <row r="686">
          <cell r="A686" t="str">
            <v>12.03.02</v>
          </cell>
          <cell r="C686" t="str">
            <v>Suministro y tendido de acometida monofásica en conductores 1No8+1No8+1No10 por tubo. Incluye accesorios para completar la actividad.</v>
          </cell>
          <cell r="R686" t="str">
            <v>ML</v>
          </cell>
          <cell r="T686">
            <v>4</v>
          </cell>
          <cell r="W686">
            <v>12839</v>
          </cell>
        </row>
        <row r="688">
          <cell r="A688" t="str">
            <v>1.  Equipo</v>
          </cell>
        </row>
        <row r="689">
          <cell r="A689" t="str">
            <v>Descripción</v>
          </cell>
          <cell r="H689" t="str">
            <v>Marca</v>
          </cell>
          <cell r="K689" t="str">
            <v>Tipo</v>
          </cell>
          <cell r="O689" t="str">
            <v>Tarifa/Hora</v>
          </cell>
          <cell r="R689" t="str">
            <v>Rendimiento</v>
          </cell>
          <cell r="T689" t="str">
            <v>Vr. Unitario</v>
          </cell>
        </row>
        <row r="690">
          <cell r="A690" t="str">
            <v>Herramienta menor (% de mano de obra)</v>
          </cell>
          <cell r="T690">
            <v>1170</v>
          </cell>
        </row>
        <row r="691">
          <cell r="T691">
            <v>0</v>
          </cell>
        </row>
        <row r="692">
          <cell r="T692">
            <v>0</v>
          </cell>
        </row>
        <row r="693">
          <cell r="T693">
            <v>0</v>
          </cell>
        </row>
        <row r="694">
          <cell r="A694" t="str">
            <v>SUBTOTAL</v>
          </cell>
          <cell r="T694">
            <v>1170</v>
          </cell>
        </row>
        <row r="696">
          <cell r="A696" t="str">
            <v>2.  Materiales</v>
          </cell>
        </row>
        <row r="697">
          <cell r="A697" t="str">
            <v>Descripción</v>
          </cell>
          <cell r="M697" t="str">
            <v>Unidad</v>
          </cell>
          <cell r="O697" t="str">
            <v>Cantidad</v>
          </cell>
          <cell r="Q697" t="str">
            <v>Precio Unit.</v>
          </cell>
          <cell r="T697" t="str">
            <v>Vr Unitario</v>
          </cell>
        </row>
        <row r="698">
          <cell r="A698" t="str">
            <v>Cable de cobre No 8</v>
          </cell>
          <cell r="M698" t="str">
            <v xml:space="preserve">Ml </v>
          </cell>
          <cell r="O698">
            <v>2</v>
          </cell>
          <cell r="Q698">
            <v>3220</v>
          </cell>
          <cell r="T698">
            <v>6440</v>
          </cell>
        </row>
        <row r="699">
          <cell r="A699" t="str">
            <v>Cable de cobre No 10</v>
          </cell>
          <cell r="M699" t="str">
            <v xml:space="preserve">Ml </v>
          </cell>
          <cell r="O699">
            <v>1</v>
          </cell>
          <cell r="Q699">
            <v>2310</v>
          </cell>
          <cell r="T699">
            <v>2310</v>
          </cell>
        </row>
        <row r="700">
          <cell r="A700" t="str">
            <v>Terminal cobre No 8</v>
          </cell>
          <cell r="M700" t="str">
            <v xml:space="preserve">Un </v>
          </cell>
          <cell r="O700">
            <v>0.1</v>
          </cell>
          <cell r="Q700">
            <v>860</v>
          </cell>
          <cell r="T700">
            <v>86</v>
          </cell>
        </row>
        <row r="701">
          <cell r="A701" t="str">
            <v>Terminal cobre No 10</v>
          </cell>
          <cell r="M701" t="str">
            <v xml:space="preserve">Un </v>
          </cell>
          <cell r="O701">
            <v>0.1</v>
          </cell>
          <cell r="Q701">
            <v>560</v>
          </cell>
          <cell r="T701">
            <v>56</v>
          </cell>
        </row>
        <row r="702">
          <cell r="A702" t="str">
            <v>Amarre plástico (zuncho)</v>
          </cell>
          <cell r="M702" t="str">
            <v xml:space="preserve">Un </v>
          </cell>
          <cell r="O702">
            <v>1</v>
          </cell>
          <cell r="Q702">
            <v>55</v>
          </cell>
          <cell r="T702">
            <v>55</v>
          </cell>
        </row>
        <row r="703">
          <cell r="T703">
            <v>0</v>
          </cell>
        </row>
        <row r="704">
          <cell r="T704">
            <v>0</v>
          </cell>
        </row>
        <row r="705">
          <cell r="T705">
            <v>0</v>
          </cell>
        </row>
        <row r="706">
          <cell r="T706">
            <v>0</v>
          </cell>
        </row>
        <row r="707">
          <cell r="T707">
            <v>0</v>
          </cell>
        </row>
        <row r="708">
          <cell r="T708">
            <v>0</v>
          </cell>
        </row>
        <row r="709">
          <cell r="T709">
            <v>0</v>
          </cell>
        </row>
        <row r="710">
          <cell r="A710" t="str">
            <v>Desperdicio</v>
          </cell>
          <cell r="M710" t="str">
            <v>%</v>
          </cell>
          <cell r="O710">
            <v>0.03</v>
          </cell>
          <cell r="Q710">
            <v>8947</v>
          </cell>
          <cell r="T710">
            <v>268</v>
          </cell>
        </row>
        <row r="711">
          <cell r="A711" t="str">
            <v>SUBTOTAL</v>
          </cell>
          <cell r="T711">
            <v>9215</v>
          </cell>
        </row>
        <row r="713">
          <cell r="A713" t="str">
            <v>3. Transportes</v>
          </cell>
        </row>
        <row r="714">
          <cell r="A714" t="str">
            <v>Material</v>
          </cell>
          <cell r="K714" t="str">
            <v>Vol. o Peso</v>
          </cell>
          <cell r="M714" t="str">
            <v>Distancia</v>
          </cell>
          <cell r="O714" t="str">
            <v>m2 o Ton/Km</v>
          </cell>
          <cell r="R714" t="str">
            <v>Tarifa</v>
          </cell>
          <cell r="T714" t="str">
            <v>Vr. Unitario</v>
          </cell>
        </row>
        <row r="718">
          <cell r="A718" t="str">
            <v>SUBTOTAL</v>
          </cell>
        </row>
        <row r="720">
          <cell r="A720" t="str">
            <v>4. Mano de Obra</v>
          </cell>
        </row>
        <row r="721">
          <cell r="A721" t="str">
            <v>Trabajador</v>
          </cell>
          <cell r="J721" t="str">
            <v>Jornal</v>
          </cell>
          <cell r="L721" t="str">
            <v>Prestac.</v>
          </cell>
          <cell r="N721" t="str">
            <v>Jornal Total</v>
          </cell>
          <cell r="Q721" t="str">
            <v>Rendimiento</v>
          </cell>
          <cell r="T721" t="str">
            <v>Vr. Unitario</v>
          </cell>
        </row>
        <row r="722">
          <cell r="A722" t="str">
            <v>Electricista II</v>
          </cell>
          <cell r="J722">
            <v>21662</v>
          </cell>
          <cell r="L722">
            <v>0.57999999999999996</v>
          </cell>
          <cell r="N722">
            <v>34225.96</v>
          </cell>
          <cell r="Q722">
            <v>0.04</v>
          </cell>
          <cell r="T722">
            <v>1369</v>
          </cell>
        </row>
        <row r="723">
          <cell r="A723" t="str">
            <v>Ayudante</v>
          </cell>
          <cell r="J723">
            <v>17167</v>
          </cell>
          <cell r="L723">
            <v>0.57999999999999996</v>
          </cell>
          <cell r="N723">
            <v>27123.86</v>
          </cell>
          <cell r="Q723">
            <v>0.04</v>
          </cell>
          <cell r="T723">
            <v>1085</v>
          </cell>
        </row>
        <row r="724">
          <cell r="T724">
            <v>0</v>
          </cell>
        </row>
        <row r="725">
          <cell r="A725" t="str">
            <v>SUBTOTAL</v>
          </cell>
          <cell r="T725">
            <v>2454</v>
          </cell>
        </row>
        <row r="726">
          <cell r="A726" t="str">
            <v>TOTAL COSTO DIRECTO</v>
          </cell>
          <cell r="T726">
            <v>12839</v>
          </cell>
        </row>
        <row r="727">
          <cell r="A727" t="str">
            <v>AIU CONTRACTUAL</v>
          </cell>
          <cell r="E727">
            <v>0.25640000000000002</v>
          </cell>
          <cell r="S727" t="str">
            <v>TOTAL COSTO INDIRECTO</v>
          </cell>
          <cell r="T727">
            <v>3292</v>
          </cell>
        </row>
        <row r="728">
          <cell r="A728" t="str">
            <v xml:space="preserve">VALOR TOTAL ACTIVIDAD </v>
          </cell>
          <cell r="T728">
            <v>16131</v>
          </cell>
        </row>
        <row r="729">
          <cell r="A729" t="str">
            <v xml:space="preserve">VALOR RECURSOS NECESARIOS PARA LA EJECUCIÓN DE LA ACTIVIDAD </v>
          </cell>
          <cell r="T729">
            <v>64524</v>
          </cell>
        </row>
        <row r="730">
          <cell r="A730" t="str">
            <v>Para constancia de lo anterior, se firma la presente acta bajo la responsabilidad expresa de los que intervienen en ella, de  conformidad  con las funciones  desempeñadas por cada uno de los mismos,  de acuerdo con el manual de interventoría, en _________</v>
          </cell>
        </row>
        <row r="733">
          <cell r="E733" t="str">
            <v>Firma:</v>
          </cell>
        </row>
        <row r="734">
          <cell r="E734" t="str">
            <v xml:space="preserve">Nombre: </v>
          </cell>
        </row>
        <row r="735">
          <cell r="E735" t="str">
            <v>REPRESENTATE LEGAL Ó DIRECTOR DE CONSULTORIA</v>
          </cell>
        </row>
        <row r="737">
          <cell r="A737" t="str">
            <v>C. OBSERVACIONES INTERVENTORIA (Campo de obligatorio diligenciamiento)</v>
          </cell>
        </row>
        <row r="743">
          <cell r="E743" t="str">
            <v>Firma:</v>
          </cell>
        </row>
        <row r="744">
          <cell r="E744" t="str">
            <v xml:space="preserve">Nombre: </v>
          </cell>
          <cell r="V744" t="str">
            <v>Original  - FONADE</v>
          </cell>
        </row>
        <row r="745">
          <cell r="E745" t="str">
            <v>REPRESENTANTE LEGAL Ó DIRECTOR DE INTERVENTORÍA</v>
          </cell>
          <cell r="V745" t="str">
            <v>Copias: Contratista, Interventor</v>
          </cell>
        </row>
        <row r="746">
          <cell r="A746" t="str">
            <v>Item</v>
          </cell>
          <cell r="C746" t="str">
            <v>Descripción</v>
          </cell>
          <cell r="R746" t="str">
            <v>Unidad</v>
          </cell>
          <cell r="T746" t="str">
            <v>Cantidad</v>
          </cell>
        </row>
        <row r="747">
          <cell r="A747" t="str">
            <v>12.03.03</v>
          </cell>
          <cell r="C747" t="str">
            <v>Suministro y tendido de ducto PVC de 3/4". Incluye curvas, uniones, boquillas, material de relleno, excavación, compactación y accesorios.</v>
          </cell>
          <cell r="R747" t="str">
            <v>ML</v>
          </cell>
          <cell r="T747">
            <v>2</v>
          </cell>
          <cell r="W747">
            <v>14905.8986</v>
          </cell>
        </row>
        <row r="749">
          <cell r="A749" t="str">
            <v>1.  Equipo</v>
          </cell>
        </row>
        <row r="750">
          <cell r="A750" t="str">
            <v>Descripción</v>
          </cell>
          <cell r="H750" t="str">
            <v>Marca</v>
          </cell>
          <cell r="K750" t="str">
            <v>Tipo</v>
          </cell>
          <cell r="O750" t="str">
            <v>Tarifa/Hora</v>
          </cell>
          <cell r="R750" t="str">
            <v>Rendimiento</v>
          </cell>
          <cell r="T750" t="str">
            <v>Vr. Unitario</v>
          </cell>
        </row>
        <row r="751">
          <cell r="A751" t="str">
            <v>Pica</v>
          </cell>
          <cell r="O751">
            <v>35650</v>
          </cell>
          <cell r="R751">
            <v>0.01</v>
          </cell>
          <cell r="T751">
            <v>2730</v>
          </cell>
        </row>
        <row r="752">
          <cell r="A752" t="str">
            <v>Pala</v>
          </cell>
          <cell r="O752">
            <v>35650</v>
          </cell>
          <cell r="R752">
            <v>0.01</v>
          </cell>
          <cell r="T752">
            <v>356.5</v>
          </cell>
        </row>
        <row r="753">
          <cell r="T753">
            <v>0</v>
          </cell>
        </row>
        <row r="754">
          <cell r="T754">
            <v>0</v>
          </cell>
        </row>
        <row r="755">
          <cell r="A755" t="str">
            <v>SUBTOTAL</v>
          </cell>
          <cell r="T755">
            <v>3086.5</v>
          </cell>
        </row>
        <row r="757">
          <cell r="A757" t="str">
            <v>2.  Materiales</v>
          </cell>
        </row>
        <row r="758">
          <cell r="A758" t="str">
            <v>Descripción</v>
          </cell>
          <cell r="M758" t="str">
            <v>Unidad</v>
          </cell>
          <cell r="O758" t="str">
            <v>Cantidad</v>
          </cell>
          <cell r="Q758" t="str">
            <v>Precio Unit.</v>
          </cell>
          <cell r="T758" t="str">
            <v>Vr Unitario</v>
          </cell>
        </row>
        <row r="759">
          <cell r="A759" t="str">
            <v>Tubo conduit  PVC 3/4"</v>
          </cell>
          <cell r="M759" t="str">
            <v>Ml</v>
          </cell>
          <cell r="O759">
            <v>1</v>
          </cell>
          <cell r="Q759">
            <v>2900</v>
          </cell>
          <cell r="T759">
            <v>2900</v>
          </cell>
        </row>
        <row r="760">
          <cell r="A760" t="str">
            <v>Material de relleno</v>
          </cell>
          <cell r="M760" t="str">
            <v>Ml</v>
          </cell>
          <cell r="O760">
            <v>1</v>
          </cell>
          <cell r="Q760">
            <v>2900</v>
          </cell>
          <cell r="T760">
            <v>2900</v>
          </cell>
        </row>
        <row r="761">
          <cell r="A761" t="str">
            <v>Boquilla terminal PVC de 3/4"</v>
          </cell>
          <cell r="M761" t="str">
            <v xml:space="preserve">Un </v>
          </cell>
          <cell r="O761">
            <v>0.01</v>
          </cell>
          <cell r="Q761">
            <v>850</v>
          </cell>
          <cell r="T761">
            <v>8.5</v>
          </cell>
        </row>
        <row r="762">
          <cell r="A762" t="str">
            <v>Soldadura PVC 1/8</v>
          </cell>
          <cell r="M762" t="str">
            <v>Gl</v>
          </cell>
          <cell r="O762">
            <v>1</v>
          </cell>
          <cell r="Q762">
            <v>966</v>
          </cell>
          <cell r="T762">
            <v>966</v>
          </cell>
        </row>
        <row r="763">
          <cell r="A763" t="str">
            <v>Limpiador PVC 1/8</v>
          </cell>
          <cell r="M763" t="str">
            <v>Gl</v>
          </cell>
          <cell r="O763">
            <v>0.01</v>
          </cell>
          <cell r="Q763">
            <v>25862</v>
          </cell>
          <cell r="T763">
            <v>258.62</v>
          </cell>
        </row>
        <row r="764">
          <cell r="T764">
            <v>0</v>
          </cell>
        </row>
        <row r="765">
          <cell r="T765">
            <v>0</v>
          </cell>
        </row>
        <row r="766">
          <cell r="T766">
            <v>0</v>
          </cell>
        </row>
        <row r="767">
          <cell r="T767">
            <v>0</v>
          </cell>
        </row>
        <row r="768">
          <cell r="T768">
            <v>0</v>
          </cell>
        </row>
        <row r="769">
          <cell r="T769">
            <v>0</v>
          </cell>
        </row>
        <row r="770">
          <cell r="T770">
            <v>0</v>
          </cell>
        </row>
        <row r="771">
          <cell r="A771" t="str">
            <v>Desperdicio</v>
          </cell>
          <cell r="M771" t="str">
            <v>%</v>
          </cell>
          <cell r="O771">
            <v>0.03</v>
          </cell>
          <cell r="Q771">
            <v>7033.12</v>
          </cell>
          <cell r="T771">
            <v>210.99359999999999</v>
          </cell>
        </row>
        <row r="772">
          <cell r="A772" t="str">
            <v>SUBTOTAL</v>
          </cell>
          <cell r="T772">
            <v>7244.1135999999997</v>
          </cell>
        </row>
        <row r="774">
          <cell r="A774" t="str">
            <v>3. Transportes</v>
          </cell>
        </row>
        <row r="775">
          <cell r="A775" t="str">
            <v>Material</v>
          </cell>
          <cell r="K775" t="str">
            <v>Vol. o Peso</v>
          </cell>
          <cell r="M775" t="str">
            <v>Distancia</v>
          </cell>
          <cell r="O775" t="str">
            <v>m2 o Ton/Km</v>
          </cell>
          <cell r="R775" t="str">
            <v>Tarifa</v>
          </cell>
          <cell r="T775" t="str">
            <v>Vr. Unitario</v>
          </cell>
        </row>
        <row r="779">
          <cell r="A779" t="str">
            <v>SUBTOTAL</v>
          </cell>
        </row>
        <row r="781">
          <cell r="A781" t="str">
            <v>4. Mano de Obra</v>
          </cell>
        </row>
        <row r="782">
          <cell r="A782" t="str">
            <v>Trabajador</v>
          </cell>
          <cell r="J782" t="str">
            <v>Jornal</v>
          </cell>
          <cell r="L782" t="str">
            <v>Prestac.</v>
          </cell>
          <cell r="N782" t="str">
            <v>Jornal Total</v>
          </cell>
          <cell r="Q782" t="str">
            <v>Rendimiento</v>
          </cell>
          <cell r="T782" t="str">
            <v>Vr. Unitario</v>
          </cell>
        </row>
        <row r="783">
          <cell r="A783" t="str">
            <v>Electricista II</v>
          </cell>
          <cell r="J783">
            <v>37400</v>
          </cell>
          <cell r="L783">
            <v>0.57999999999999996</v>
          </cell>
          <cell r="N783">
            <v>59092</v>
          </cell>
          <cell r="Q783">
            <v>0.05</v>
          </cell>
          <cell r="T783">
            <v>2954.6000000000004</v>
          </cell>
        </row>
        <row r="784">
          <cell r="A784" t="str">
            <v>Ayudante</v>
          </cell>
          <cell r="J784">
            <v>20515</v>
          </cell>
          <cell r="L784">
            <v>0.57999999999999996</v>
          </cell>
          <cell r="N784">
            <v>32413.699999999997</v>
          </cell>
          <cell r="Q784">
            <v>0.05</v>
          </cell>
          <cell r="T784">
            <v>1620.6849999999999</v>
          </cell>
        </row>
        <row r="785">
          <cell r="T785">
            <v>0</v>
          </cell>
        </row>
        <row r="786">
          <cell r="A786" t="str">
            <v>SUBTOTAL</v>
          </cell>
          <cell r="T786">
            <v>4575.2849999999999</v>
          </cell>
        </row>
        <row r="787">
          <cell r="A787" t="str">
            <v>TOTAL COSTO DIRECTO</v>
          </cell>
          <cell r="T787">
            <v>14905.8986</v>
          </cell>
        </row>
        <row r="788">
          <cell r="A788" t="str">
            <v>AIU CONTRACTUAL</v>
          </cell>
          <cell r="E788">
            <v>0.25640000000000002</v>
          </cell>
          <cell r="S788" t="str">
            <v>TOTAL COSTO INDIRECTO</v>
          </cell>
          <cell r="T788">
            <v>3821.8724010400006</v>
          </cell>
        </row>
        <row r="789">
          <cell r="A789" t="str">
            <v xml:space="preserve">VALOR TOTAL ACTIVIDAD </v>
          </cell>
          <cell r="T789">
            <v>18727.771001040001</v>
          </cell>
        </row>
        <row r="790">
          <cell r="A790" t="str">
            <v xml:space="preserve">VALOR RECURSOS NECESARIOS PARA LA EJECUCIÓN DE LA ACTIVIDAD </v>
          </cell>
          <cell r="T790">
            <v>37455.542002080001</v>
          </cell>
        </row>
        <row r="791">
          <cell r="A791" t="str">
            <v>Para constancia de lo anterior, se firma la presente acta bajo la responsabilidad expresa de los que intervienen en ella, de  conformidad  con las funciones  desempeñadas por cada uno de los mismos,  de acuerdo con el manual de interventoría, en _________</v>
          </cell>
        </row>
        <row r="794">
          <cell r="E794" t="str">
            <v>Firma:</v>
          </cell>
        </row>
        <row r="795">
          <cell r="E795" t="str">
            <v xml:space="preserve">Nombre: </v>
          </cell>
        </row>
        <row r="796">
          <cell r="E796" t="str">
            <v>REPRESENTATE LEGAL Ó DIRECTOR DE CONSULTORIA</v>
          </cell>
        </row>
        <row r="797">
          <cell r="A797" t="str">
            <v>C. OBSERVACIONES INTERVENTORIA (Campo de obligatorio diligenciamiento)</v>
          </cell>
        </row>
        <row r="804">
          <cell r="E804" t="str">
            <v>Firma:</v>
          </cell>
        </row>
        <row r="805">
          <cell r="E805" t="str">
            <v xml:space="preserve">Nombre: </v>
          </cell>
          <cell r="V805" t="str">
            <v>Original  - FONADE</v>
          </cell>
        </row>
        <row r="806">
          <cell r="E806" t="str">
            <v>REPRESENTANTE LEGAL Ó DIRECTOR DE INTERVENTORÍA</v>
          </cell>
          <cell r="V806" t="str">
            <v>Copias: Contratista, Interventor</v>
          </cell>
        </row>
        <row r="807">
          <cell r="A807" t="str">
            <v>Item</v>
          </cell>
          <cell r="C807" t="str">
            <v>Descripción</v>
          </cell>
          <cell r="R807" t="str">
            <v>Unidad</v>
          </cell>
          <cell r="T807" t="str">
            <v>Cantidad</v>
          </cell>
        </row>
        <row r="808">
          <cell r="A808" t="str">
            <v>12.03.04</v>
          </cell>
          <cell r="C808" t="str">
            <v>Suministro y tendido de ducto PVC de 1-1/2". Incluye curvas, uniones, boquillas, material de relleno, excavación, compactación y accesorios.</v>
          </cell>
          <cell r="R808" t="str">
            <v>ML</v>
          </cell>
          <cell r="T808">
            <v>43</v>
          </cell>
          <cell r="W808">
            <v>19233.958599999998</v>
          </cell>
        </row>
        <row r="810">
          <cell r="A810" t="str">
            <v>1.  Equipo</v>
          </cell>
        </row>
        <row r="811">
          <cell r="A811" t="str">
            <v>Descripción</v>
          </cell>
          <cell r="H811" t="str">
            <v>Marca</v>
          </cell>
          <cell r="K811" t="str">
            <v>Tipo</v>
          </cell>
          <cell r="O811" t="str">
            <v>Tarifa/Hora</v>
          </cell>
          <cell r="R811" t="str">
            <v>Rendimiento</v>
          </cell>
          <cell r="T811" t="str">
            <v>Vr. Unitario</v>
          </cell>
        </row>
        <row r="812">
          <cell r="A812" t="str">
            <v>Pica</v>
          </cell>
          <cell r="O812">
            <v>35650</v>
          </cell>
          <cell r="R812">
            <v>0.01</v>
          </cell>
          <cell r="T812">
            <v>2730</v>
          </cell>
        </row>
        <row r="813">
          <cell r="A813" t="str">
            <v>Pala</v>
          </cell>
          <cell r="O813">
            <v>35650</v>
          </cell>
          <cell r="R813">
            <v>0.01</v>
          </cell>
          <cell r="T813">
            <v>356.5</v>
          </cell>
        </row>
        <row r="814">
          <cell r="T814">
            <v>0</v>
          </cell>
        </row>
        <row r="815">
          <cell r="T815">
            <v>0</v>
          </cell>
        </row>
        <row r="816">
          <cell r="A816" t="str">
            <v>SUBTOTAL</v>
          </cell>
          <cell r="T816">
            <v>3086.5</v>
          </cell>
        </row>
        <row r="818">
          <cell r="A818" t="str">
            <v>2.  Materiales</v>
          </cell>
        </row>
        <row r="819">
          <cell r="A819" t="str">
            <v>Descripción</v>
          </cell>
          <cell r="M819" t="str">
            <v>Unidad</v>
          </cell>
          <cell r="O819" t="str">
            <v>Cantidad</v>
          </cell>
          <cell r="Q819" t="str">
            <v>Precio Unit.</v>
          </cell>
          <cell r="T819" t="str">
            <v>Vr Unitario</v>
          </cell>
        </row>
        <row r="820">
          <cell r="A820" t="str">
            <v>Tubo conduit  PVC 1-1/2"</v>
          </cell>
          <cell r="M820" t="str">
            <v>Ml</v>
          </cell>
          <cell r="O820">
            <v>1</v>
          </cell>
          <cell r="Q820">
            <v>7100</v>
          </cell>
          <cell r="T820">
            <v>7100</v>
          </cell>
        </row>
        <row r="821">
          <cell r="A821" t="str">
            <v>Material de relleno</v>
          </cell>
          <cell r="M821" t="str">
            <v>Ml</v>
          </cell>
          <cell r="O821">
            <v>1</v>
          </cell>
          <cell r="Q821">
            <v>2900</v>
          </cell>
          <cell r="T821">
            <v>2900</v>
          </cell>
        </row>
        <row r="822">
          <cell r="A822" t="str">
            <v>Boquilla terminal PVC de 1-1/2"</v>
          </cell>
          <cell r="M822" t="str">
            <v xml:space="preserve">Un </v>
          </cell>
          <cell r="O822">
            <v>0.01</v>
          </cell>
          <cell r="Q822">
            <v>1050</v>
          </cell>
          <cell r="T822">
            <v>10.5</v>
          </cell>
        </row>
        <row r="823">
          <cell r="A823" t="str">
            <v>Soldadura PVC 1/8</v>
          </cell>
          <cell r="M823" t="str">
            <v>Gl</v>
          </cell>
          <cell r="O823">
            <v>1</v>
          </cell>
          <cell r="Q823">
            <v>966</v>
          </cell>
          <cell r="T823">
            <v>966</v>
          </cell>
        </row>
        <row r="824">
          <cell r="A824" t="str">
            <v>Limpiador PVC 1/8</v>
          </cell>
          <cell r="M824" t="str">
            <v>Gl</v>
          </cell>
          <cell r="O824">
            <v>0.01</v>
          </cell>
          <cell r="Q824">
            <v>25862</v>
          </cell>
          <cell r="T824">
            <v>258.62</v>
          </cell>
        </row>
        <row r="825">
          <cell r="T825">
            <v>0</v>
          </cell>
        </row>
        <row r="826">
          <cell r="T826">
            <v>0</v>
          </cell>
        </row>
        <row r="827">
          <cell r="T827">
            <v>0</v>
          </cell>
        </row>
        <row r="828">
          <cell r="T828">
            <v>0</v>
          </cell>
        </row>
        <row r="829">
          <cell r="T829">
            <v>0</v>
          </cell>
        </row>
        <row r="830">
          <cell r="T830">
            <v>0</v>
          </cell>
        </row>
        <row r="831">
          <cell r="T831">
            <v>0</v>
          </cell>
        </row>
        <row r="832">
          <cell r="A832" t="str">
            <v>Desperdicio</v>
          </cell>
          <cell r="M832" t="str">
            <v>%</v>
          </cell>
          <cell r="O832">
            <v>0.03</v>
          </cell>
          <cell r="Q832">
            <v>11235.12</v>
          </cell>
          <cell r="T832">
            <v>337.05360000000002</v>
          </cell>
        </row>
        <row r="833">
          <cell r="A833" t="str">
            <v>SUBTOTAL</v>
          </cell>
          <cell r="T833">
            <v>11572.1736</v>
          </cell>
        </row>
        <row r="835">
          <cell r="A835" t="str">
            <v>3. Transportes</v>
          </cell>
        </row>
        <row r="836">
          <cell r="A836" t="str">
            <v>Material</v>
          </cell>
          <cell r="K836" t="str">
            <v>Vol. o Peso</v>
          </cell>
          <cell r="M836" t="str">
            <v>Distancia</v>
          </cell>
          <cell r="O836" t="str">
            <v>m2 o Ton/Km</v>
          </cell>
          <cell r="R836" t="str">
            <v>Tarifa</v>
          </cell>
          <cell r="T836" t="str">
            <v>Vr. Unitario</v>
          </cell>
        </row>
        <row r="840">
          <cell r="A840" t="str">
            <v>SUBTOTAL</v>
          </cell>
        </row>
        <row r="842">
          <cell r="A842" t="str">
            <v>4. Mano de Obra</v>
          </cell>
        </row>
        <row r="843">
          <cell r="A843" t="str">
            <v>Trabajador</v>
          </cell>
          <cell r="J843" t="str">
            <v>Jornal</v>
          </cell>
          <cell r="L843" t="str">
            <v>Prestac.</v>
          </cell>
          <cell r="N843" t="str">
            <v>Jornal Total</v>
          </cell>
          <cell r="Q843" t="str">
            <v>Rendimiento</v>
          </cell>
          <cell r="T843" t="str">
            <v>Vr. Unitario</v>
          </cell>
        </row>
        <row r="844">
          <cell r="A844" t="str">
            <v>Electricista II</v>
          </cell>
          <cell r="J844">
            <v>37400</v>
          </cell>
          <cell r="L844">
            <v>0.57999999999999996</v>
          </cell>
          <cell r="N844">
            <v>59092</v>
          </cell>
          <cell r="Q844">
            <v>0.05</v>
          </cell>
          <cell r="T844">
            <v>2954.6000000000004</v>
          </cell>
        </row>
        <row r="845">
          <cell r="A845" t="str">
            <v>Ayudante</v>
          </cell>
          <cell r="J845">
            <v>20515</v>
          </cell>
          <cell r="L845">
            <v>0.57999999999999996</v>
          </cell>
          <cell r="N845">
            <v>32413.699999999997</v>
          </cell>
          <cell r="Q845">
            <v>0.05</v>
          </cell>
          <cell r="T845">
            <v>1620.6849999999999</v>
          </cell>
        </row>
        <row r="846">
          <cell r="T846">
            <v>0</v>
          </cell>
        </row>
        <row r="847">
          <cell r="A847" t="str">
            <v>SUBTOTAL</v>
          </cell>
          <cell r="T847">
            <v>4575.2849999999999</v>
          </cell>
        </row>
        <row r="848">
          <cell r="A848" t="str">
            <v>TOTAL COSTO DIRECTO</v>
          </cell>
          <cell r="T848">
            <v>19233.958599999998</v>
          </cell>
        </row>
        <row r="849">
          <cell r="A849" t="str">
            <v>AIU CONTRACTUAL</v>
          </cell>
          <cell r="E849">
            <v>0.25640000000000002</v>
          </cell>
          <cell r="S849" t="str">
            <v>TOTAL COSTO INDIRECTO</v>
          </cell>
          <cell r="T849">
            <v>4931.5869850399995</v>
          </cell>
        </row>
        <row r="850">
          <cell r="A850" t="str">
            <v xml:space="preserve">VALOR TOTAL ACTIVIDAD </v>
          </cell>
          <cell r="T850">
            <v>24165.545585039996</v>
          </cell>
        </row>
        <row r="851">
          <cell r="A851" t="str">
            <v xml:space="preserve">VALOR RECURSOS NECESARIOS PARA LA EJECUCIÓN DE LA ACTIVIDAD </v>
          </cell>
          <cell r="T851">
            <v>1039118.4601567198</v>
          </cell>
        </row>
        <row r="852">
          <cell r="A852" t="str">
            <v>Para constancia de lo anterior, se firma la presente acta bajo la responsabilidad expresa de los que intervienen en ella, de  conformidad  con las funciones  desempeñadas por cada uno de los mismos,  de acuerdo con el manual de interventoría, en _________</v>
          </cell>
        </row>
        <row r="855">
          <cell r="E855" t="str">
            <v>Firma:</v>
          </cell>
        </row>
        <row r="856">
          <cell r="E856" t="str">
            <v xml:space="preserve">Nombre: </v>
          </cell>
        </row>
        <row r="857">
          <cell r="E857" t="str">
            <v>REPRESENTATE LEGAL Ó DIRECTOR DE CONSULTORIA</v>
          </cell>
        </row>
        <row r="858">
          <cell r="A858" t="str">
            <v>C. OBSERVACIONES INTERVENTORIA (Campo de obligatorio diligenciamiento)</v>
          </cell>
        </row>
        <row r="864">
          <cell r="E864" t="str">
            <v>Firma:</v>
          </cell>
        </row>
        <row r="865">
          <cell r="E865" t="str">
            <v xml:space="preserve">Nombre: </v>
          </cell>
          <cell r="V865" t="str">
            <v>Original  - FONADE</v>
          </cell>
        </row>
        <row r="866">
          <cell r="E866" t="str">
            <v>REPRESENTANTE LEGAL Ó DIRECTOR DE INTERVENTORÍA</v>
          </cell>
          <cell r="V866" t="str">
            <v>Copias: Contratista, Interventor</v>
          </cell>
        </row>
        <row r="867">
          <cell r="A867" t="str">
            <v>Item</v>
          </cell>
          <cell r="C867" t="str">
            <v>Descripción</v>
          </cell>
          <cell r="R867" t="str">
            <v>Unidad</v>
          </cell>
          <cell r="T867" t="str">
            <v>Cantidad</v>
          </cell>
        </row>
        <row r="868">
          <cell r="A868" t="str">
            <v>12.04.01</v>
          </cell>
          <cell r="C868" t="str">
            <v>Suministro, montaje y conexión de Aplique fluorescente en muro. Incluye accesorios.</v>
          </cell>
          <cell r="R868" t="str">
            <v>Un</v>
          </cell>
          <cell r="T868">
            <v>4</v>
          </cell>
          <cell r="W868">
            <v>69090</v>
          </cell>
        </row>
        <row r="870">
          <cell r="A870" t="str">
            <v>1.  Equipo</v>
          </cell>
        </row>
        <row r="871">
          <cell r="A871" t="str">
            <v>Descripción</v>
          </cell>
          <cell r="H871" t="str">
            <v>Marca</v>
          </cell>
          <cell r="K871" t="str">
            <v>Tipo</v>
          </cell>
          <cell r="O871" t="str">
            <v>Tarifa/Hora</v>
          </cell>
          <cell r="R871" t="str">
            <v>Rendimiento</v>
          </cell>
          <cell r="T871" t="str">
            <v>Vr. Unitario</v>
          </cell>
        </row>
        <row r="872">
          <cell r="A872" t="str">
            <v>Herramienta menor (% de mano de obra)</v>
          </cell>
          <cell r="T872">
            <v>520</v>
          </cell>
        </row>
        <row r="873">
          <cell r="T873">
            <v>0</v>
          </cell>
        </row>
        <row r="874">
          <cell r="T874">
            <v>0</v>
          </cell>
        </row>
        <row r="875">
          <cell r="T875">
            <v>0</v>
          </cell>
        </row>
        <row r="876">
          <cell r="A876" t="str">
            <v>SUBTOTAL</v>
          </cell>
          <cell r="T876">
            <v>520</v>
          </cell>
        </row>
        <row r="878">
          <cell r="A878" t="str">
            <v>2.  Materiales</v>
          </cell>
        </row>
        <row r="879">
          <cell r="A879" t="str">
            <v>Descripción</v>
          </cell>
          <cell r="M879" t="str">
            <v>Unidad</v>
          </cell>
          <cell r="O879" t="str">
            <v>Cantidad</v>
          </cell>
          <cell r="Q879" t="str">
            <v>Precio Unit.</v>
          </cell>
          <cell r="T879" t="str">
            <v>Vr Unitario</v>
          </cell>
        </row>
        <row r="880">
          <cell r="A880" t="str">
            <v>Aplique Fluorescente en muro de 38 W</v>
          </cell>
          <cell r="M880" t="str">
            <v xml:space="preserve">Un </v>
          </cell>
          <cell r="O880">
            <v>1</v>
          </cell>
          <cell r="Q880">
            <v>56300</v>
          </cell>
          <cell r="T880">
            <v>56300</v>
          </cell>
        </row>
        <row r="881">
          <cell r="T881">
            <v>0</v>
          </cell>
        </row>
        <row r="882">
          <cell r="T882">
            <v>0</v>
          </cell>
        </row>
        <row r="883">
          <cell r="T883">
            <v>0</v>
          </cell>
        </row>
        <row r="884">
          <cell r="T884">
            <v>0</v>
          </cell>
        </row>
        <row r="885">
          <cell r="T885">
            <v>0</v>
          </cell>
        </row>
        <row r="886">
          <cell r="T886">
            <v>0</v>
          </cell>
        </row>
        <row r="887">
          <cell r="T887">
            <v>0</v>
          </cell>
        </row>
        <row r="888">
          <cell r="T888">
            <v>0</v>
          </cell>
        </row>
        <row r="889">
          <cell r="T889">
            <v>0</v>
          </cell>
        </row>
        <row r="890">
          <cell r="T890">
            <v>0</v>
          </cell>
        </row>
        <row r="891">
          <cell r="T891">
            <v>0</v>
          </cell>
        </row>
        <row r="892">
          <cell r="A892" t="str">
            <v>Desperdicio</v>
          </cell>
          <cell r="M892" t="str">
            <v>%</v>
          </cell>
          <cell r="Q892">
            <v>56300</v>
          </cell>
          <cell r="T892">
            <v>0</v>
          </cell>
        </row>
        <row r="893">
          <cell r="A893" t="str">
            <v>SUBTOTAL</v>
          </cell>
          <cell r="T893">
            <v>56300</v>
          </cell>
        </row>
        <row r="895">
          <cell r="A895" t="str">
            <v>3. Transportes</v>
          </cell>
        </row>
        <row r="896">
          <cell r="A896" t="str">
            <v>Material</v>
          </cell>
          <cell r="K896" t="str">
            <v>Vol. o Peso</v>
          </cell>
          <cell r="M896" t="str">
            <v>Distancia</v>
          </cell>
          <cell r="O896" t="str">
            <v>m2 o Ton/Km</v>
          </cell>
          <cell r="R896" t="str">
            <v>Tarifa</v>
          </cell>
          <cell r="T896" t="str">
            <v>Vr. Unitario</v>
          </cell>
        </row>
        <row r="900">
          <cell r="A900" t="str">
            <v>SUBTOTAL</v>
          </cell>
        </row>
        <row r="902">
          <cell r="A902" t="str">
            <v>4. Mano de Obra</v>
          </cell>
        </row>
        <row r="903">
          <cell r="A903" t="str">
            <v>Trabajador</v>
          </cell>
          <cell r="J903" t="str">
            <v>Jornal</v>
          </cell>
          <cell r="L903" t="str">
            <v>Prestac.</v>
          </cell>
          <cell r="N903" t="str">
            <v>Jornal Total</v>
          </cell>
          <cell r="Q903" t="str">
            <v>Rendimiento</v>
          </cell>
          <cell r="T903" t="str">
            <v>Vr. Unitario</v>
          </cell>
        </row>
        <row r="904">
          <cell r="A904" t="str">
            <v>Electricista II</v>
          </cell>
          <cell r="J904">
            <v>21662</v>
          </cell>
          <cell r="L904">
            <v>0.57999999999999996</v>
          </cell>
          <cell r="N904">
            <v>34225.96</v>
          </cell>
          <cell r="Q904">
            <v>0.2</v>
          </cell>
          <cell r="T904">
            <v>6845</v>
          </cell>
        </row>
        <row r="905">
          <cell r="A905" t="str">
            <v>Ayudante</v>
          </cell>
          <cell r="J905">
            <v>17167</v>
          </cell>
          <cell r="L905">
            <v>0.57999999999999996</v>
          </cell>
          <cell r="N905">
            <v>27123.86</v>
          </cell>
          <cell r="Q905">
            <v>0.2</v>
          </cell>
          <cell r="T905">
            <v>5425</v>
          </cell>
        </row>
        <row r="906">
          <cell r="T906">
            <v>0</v>
          </cell>
        </row>
        <row r="907">
          <cell r="A907" t="str">
            <v>SUBTOTAL</v>
          </cell>
          <cell r="T907">
            <v>12270</v>
          </cell>
        </row>
        <row r="908">
          <cell r="A908" t="str">
            <v>TOTAL COSTO DIRECTO</v>
          </cell>
          <cell r="T908">
            <v>69090</v>
          </cell>
        </row>
        <row r="909">
          <cell r="A909" t="str">
            <v>AIU CONTRACTUAL</v>
          </cell>
          <cell r="E909">
            <v>0.25640000000000002</v>
          </cell>
          <cell r="S909" t="str">
            <v>TOTAL COSTO INDIRECTO</v>
          </cell>
          <cell r="T909">
            <v>17715</v>
          </cell>
        </row>
        <row r="910">
          <cell r="A910" t="str">
            <v xml:space="preserve">VALOR TOTAL ACTIVIDAD </v>
          </cell>
          <cell r="T910">
            <v>86805</v>
          </cell>
        </row>
        <row r="911">
          <cell r="A911" t="str">
            <v xml:space="preserve">VALOR RECURSOS NECESARIOS PARA LA EJECUCIÓN DE LA ACTIVIDAD </v>
          </cell>
          <cell r="T911">
            <v>347220</v>
          </cell>
        </row>
        <row r="912">
          <cell r="A912" t="str">
            <v>Para constancia de lo anterior, se firma la presente acta bajo la responsabilidad expresa de los que intervienen en ella, de  conformidad  con las funciones  desempeñadas por cada uno de los mismos,  de acuerdo con el manual de interventoría, en _________</v>
          </cell>
        </row>
        <row r="915">
          <cell r="E915" t="str">
            <v>Firma:</v>
          </cell>
        </row>
        <row r="916">
          <cell r="E916" t="str">
            <v xml:space="preserve">Nombre: </v>
          </cell>
        </row>
        <row r="917">
          <cell r="E917" t="str">
            <v>REPRESENTATE LEGAL Ó DIRECTOR DE CONSULTORIA</v>
          </cell>
        </row>
        <row r="918">
          <cell r="A918" t="str">
            <v>C. OBSERVACIONES INTERVENTORIA (Campo de obligatorio diligenciamiento)</v>
          </cell>
        </row>
        <row r="924">
          <cell r="E924" t="str">
            <v>Firma:</v>
          </cell>
        </row>
        <row r="925">
          <cell r="E925" t="str">
            <v xml:space="preserve">Nombre: </v>
          </cell>
          <cell r="V925" t="str">
            <v>Original  - FONADE</v>
          </cell>
        </row>
        <row r="926">
          <cell r="E926" t="str">
            <v>REPRESENTANTE LEGAL Ó DIRECTOR DE INTERVENTORÍA</v>
          </cell>
          <cell r="V926" t="str">
            <v>Copias: Contratista, Interventor</v>
          </cell>
        </row>
        <row r="927">
          <cell r="A927" t="str">
            <v>Item</v>
          </cell>
          <cell r="C927" t="str">
            <v>Descripción</v>
          </cell>
          <cell r="R927" t="str">
            <v>Unidad</v>
          </cell>
          <cell r="T927" t="str">
            <v>Cantidad</v>
          </cell>
        </row>
        <row r="928">
          <cell r="A928" t="str">
            <v>12.04.02</v>
          </cell>
          <cell r="C928" t="str">
            <v>Suministro, montaje y conexión de luminaria fluorescente de 2x32W T8 de sobreponer, balasto electrónico, sellada, bajo consumo. Incluye 2 tubos y accesorios.</v>
          </cell>
          <cell r="R928" t="str">
            <v>Un</v>
          </cell>
          <cell r="T928">
            <v>22</v>
          </cell>
          <cell r="W928">
            <v>111489.96400000001</v>
          </cell>
        </row>
        <row r="930">
          <cell r="A930" t="str">
            <v>1.  Equipo</v>
          </cell>
        </row>
        <row r="931">
          <cell r="A931" t="str">
            <v>Descripción</v>
          </cell>
          <cell r="H931" t="str">
            <v>Marca</v>
          </cell>
          <cell r="K931" t="str">
            <v>Tipo</v>
          </cell>
          <cell r="O931" t="str">
            <v>Tarifa/Hora</v>
          </cell>
          <cell r="R931" t="str">
            <v>Rendimiento</v>
          </cell>
          <cell r="T931" t="str">
            <v>Vr. Unitario</v>
          </cell>
        </row>
        <row r="932">
          <cell r="A932" t="str">
            <v>Herramienta menor (% de mano de obra)</v>
          </cell>
          <cell r="T932">
            <v>520</v>
          </cell>
        </row>
        <row r="933">
          <cell r="T933">
            <v>0</v>
          </cell>
        </row>
        <row r="934">
          <cell r="T934">
            <v>0</v>
          </cell>
        </row>
        <row r="935">
          <cell r="T935">
            <v>0</v>
          </cell>
        </row>
        <row r="936">
          <cell r="A936" t="str">
            <v>SUBTOTAL</v>
          </cell>
          <cell r="T936">
            <v>520</v>
          </cell>
        </row>
        <row r="938">
          <cell r="A938" t="str">
            <v>2.  Materiales</v>
          </cell>
        </row>
        <row r="939">
          <cell r="A939" t="str">
            <v>Descripción</v>
          </cell>
          <cell r="M939" t="str">
            <v>Unidad</v>
          </cell>
          <cell r="O939" t="str">
            <v>Cantidad</v>
          </cell>
          <cell r="Q939" t="str">
            <v>Precio Unit.</v>
          </cell>
          <cell r="T939" t="str">
            <v>Vr Unitario</v>
          </cell>
        </row>
        <row r="940">
          <cell r="A940" t="str">
            <v>Luminaria fluorescente de 1,30 x 15 cms</v>
          </cell>
          <cell r="M940" t="str">
            <v xml:space="preserve">Un </v>
          </cell>
          <cell r="O940">
            <v>1</v>
          </cell>
          <cell r="Q940">
            <v>98700</v>
          </cell>
          <cell r="T940">
            <v>98700</v>
          </cell>
        </row>
        <row r="941">
          <cell r="T941">
            <v>0</v>
          </cell>
        </row>
        <row r="942">
          <cell r="T942">
            <v>0</v>
          </cell>
        </row>
        <row r="943">
          <cell r="T943">
            <v>0</v>
          </cell>
        </row>
        <row r="944">
          <cell r="T944">
            <v>0</v>
          </cell>
        </row>
        <row r="945">
          <cell r="T945">
            <v>0</v>
          </cell>
        </row>
        <row r="946">
          <cell r="T946">
            <v>0</v>
          </cell>
        </row>
        <row r="947">
          <cell r="T947">
            <v>0</v>
          </cell>
        </row>
        <row r="948">
          <cell r="T948">
            <v>0</v>
          </cell>
        </row>
        <row r="949">
          <cell r="T949">
            <v>0</v>
          </cell>
        </row>
        <row r="950">
          <cell r="T950">
            <v>0</v>
          </cell>
        </row>
        <row r="951">
          <cell r="T951">
            <v>0</v>
          </cell>
        </row>
        <row r="952">
          <cell r="A952" t="str">
            <v>Desperdicio</v>
          </cell>
          <cell r="M952" t="str">
            <v>%</v>
          </cell>
          <cell r="Q952">
            <v>98700</v>
          </cell>
          <cell r="T952">
            <v>0</v>
          </cell>
        </row>
        <row r="953">
          <cell r="A953" t="str">
            <v>SUBTOTAL</v>
          </cell>
          <cell r="T953">
            <v>98700</v>
          </cell>
        </row>
        <row r="955">
          <cell r="A955" t="str">
            <v>3. Transportes</v>
          </cell>
        </row>
        <row r="956">
          <cell r="A956" t="str">
            <v>Material</v>
          </cell>
          <cell r="K956" t="str">
            <v>Vol. o Peso</v>
          </cell>
          <cell r="M956" t="str">
            <v>Distancia</v>
          </cell>
          <cell r="O956" t="str">
            <v>m2 o Ton/Km</v>
          </cell>
          <cell r="R956" t="str">
            <v>Tarifa</v>
          </cell>
          <cell r="T956" t="str">
            <v>Vr. Unitario</v>
          </cell>
        </row>
        <row r="960">
          <cell r="A960" t="str">
            <v>SUBTOTAL</v>
          </cell>
        </row>
        <row r="962">
          <cell r="A962" t="str">
            <v>4. Mano de Obra</v>
          </cell>
        </row>
        <row r="963">
          <cell r="A963" t="str">
            <v>Trabajador</v>
          </cell>
          <cell r="J963" t="str">
            <v>Jornal</v>
          </cell>
          <cell r="L963" t="str">
            <v>Prestac.</v>
          </cell>
          <cell r="N963" t="str">
            <v>Jornal Total</v>
          </cell>
          <cell r="Q963" t="str">
            <v>Rendimiento</v>
          </cell>
          <cell r="T963" t="str">
            <v>Vr. Unitario</v>
          </cell>
        </row>
        <row r="964">
          <cell r="A964" t="str">
            <v>Electricista II</v>
          </cell>
          <cell r="J964">
            <v>21662</v>
          </cell>
          <cell r="L964">
            <v>0.57999999999999996</v>
          </cell>
          <cell r="N964">
            <v>34225.96</v>
          </cell>
          <cell r="Q964">
            <v>0.2</v>
          </cell>
          <cell r="T964">
            <v>6845.192</v>
          </cell>
        </row>
        <row r="965">
          <cell r="A965" t="str">
            <v>Ayudante</v>
          </cell>
          <cell r="J965">
            <v>17167</v>
          </cell>
          <cell r="L965">
            <v>0.57999999999999996</v>
          </cell>
          <cell r="N965">
            <v>27123.86</v>
          </cell>
          <cell r="Q965">
            <v>0.2</v>
          </cell>
          <cell r="T965">
            <v>5424.7720000000008</v>
          </cell>
        </row>
        <row r="966">
          <cell r="T966">
            <v>0</v>
          </cell>
        </row>
        <row r="967">
          <cell r="A967" t="str">
            <v>SUBTOTAL</v>
          </cell>
          <cell r="T967">
            <v>12269.964</v>
          </cell>
        </row>
        <row r="968">
          <cell r="A968" t="str">
            <v>TOTAL COSTO DIRECTO</v>
          </cell>
          <cell r="T968">
            <v>111489.96400000001</v>
          </cell>
        </row>
        <row r="969">
          <cell r="A969" t="str">
            <v>AIU CONTRACTUAL</v>
          </cell>
          <cell r="E969">
            <v>0.25640000000000002</v>
          </cell>
          <cell r="S969" t="str">
            <v>TOTAL COSTO INDIRECTO</v>
          </cell>
          <cell r="T969">
            <v>28586.026769600005</v>
          </cell>
        </row>
        <row r="970">
          <cell r="A970" t="str">
            <v xml:space="preserve">VALOR TOTAL ACTIVIDAD </v>
          </cell>
          <cell r="T970">
            <v>140075.9907696</v>
          </cell>
        </row>
        <row r="971">
          <cell r="A971" t="str">
            <v xml:space="preserve">VALOR RECURSOS NECESARIOS PARA LA EJECUCIÓN DE LA ACTIVIDAD </v>
          </cell>
          <cell r="T971">
            <v>3081671.7969312002</v>
          </cell>
        </row>
        <row r="972">
          <cell r="A972" t="str">
            <v>Para constancia de lo anterior, se firma la presente acta bajo la responsabilidad expresa de los que intervienen en ella, de  conformidad  con las funciones  desempeñadas por cada uno de los mismos,  de acuerdo con el manual de interventoría, en _________</v>
          </cell>
        </row>
        <row r="975">
          <cell r="E975" t="str">
            <v>Firma:</v>
          </cell>
        </row>
        <row r="976">
          <cell r="E976" t="str">
            <v xml:space="preserve">Nombre: </v>
          </cell>
        </row>
        <row r="977">
          <cell r="E977" t="str">
            <v>REPRESENTATE LEGAL Ó DIRECTOR DE CONSULTORIA</v>
          </cell>
        </row>
        <row r="978">
          <cell r="A978" t="str">
            <v>C. OBSERVACIONES INTERVENTORIA (Campo de obligatorio diligenciamiento)</v>
          </cell>
        </row>
        <row r="984">
          <cell r="E984" t="str">
            <v>Firma:</v>
          </cell>
        </row>
        <row r="985">
          <cell r="E985" t="str">
            <v xml:space="preserve">Nombre: </v>
          </cell>
          <cell r="V985" t="str">
            <v>Original  - FONADE</v>
          </cell>
        </row>
        <row r="986">
          <cell r="E986" t="str">
            <v>REPRESENTANTE LEGAL Ó DIRECTOR DE INTERVENTORÍA</v>
          </cell>
          <cell r="V986" t="str">
            <v>Copias: Contratista, Interventor</v>
          </cell>
        </row>
        <row r="987">
          <cell r="A987" t="str">
            <v>Item</v>
          </cell>
          <cell r="C987" t="str">
            <v>Descripción</v>
          </cell>
          <cell r="R987" t="str">
            <v>Unidad</v>
          </cell>
          <cell r="T987" t="str">
            <v>Cantidad</v>
          </cell>
        </row>
        <row r="988">
          <cell r="A988" t="str">
            <v>12.05.01</v>
          </cell>
          <cell r="C988" t="str">
            <v>Medición del sistema de tierra del apantallamiento.</v>
          </cell>
          <cell r="R988" t="str">
            <v>GL</v>
          </cell>
          <cell r="T988">
            <v>1</v>
          </cell>
          <cell r="W988">
            <v>728008</v>
          </cell>
        </row>
        <row r="990">
          <cell r="A990" t="str">
            <v>1.  Equipo</v>
          </cell>
        </row>
        <row r="991">
          <cell r="A991" t="str">
            <v>Descripción</v>
          </cell>
          <cell r="H991" t="str">
            <v>Marca</v>
          </cell>
          <cell r="K991" t="str">
            <v>Tipo</v>
          </cell>
          <cell r="O991" t="str">
            <v>Tarifa/Hora</v>
          </cell>
          <cell r="R991" t="str">
            <v>Rendimiento</v>
          </cell>
          <cell r="T991" t="str">
            <v>Vr. Unitario</v>
          </cell>
        </row>
        <row r="992">
          <cell r="A992" t="str">
            <v>Herramienta menor (% de mano de obra)</v>
          </cell>
          <cell r="O992">
            <v>200000</v>
          </cell>
          <cell r="R992">
            <v>2</v>
          </cell>
          <cell r="T992">
            <v>400000</v>
          </cell>
        </row>
        <row r="993">
          <cell r="T993">
            <v>0</v>
          </cell>
        </row>
        <row r="994">
          <cell r="T994">
            <v>0</v>
          </cell>
        </row>
        <row r="995">
          <cell r="T995">
            <v>0</v>
          </cell>
        </row>
        <row r="996">
          <cell r="A996" t="str">
            <v>SUBTOTAL</v>
          </cell>
          <cell r="T996">
            <v>400000</v>
          </cell>
        </row>
        <row r="998">
          <cell r="A998" t="str">
            <v>2.  Materiales</v>
          </cell>
        </row>
        <row r="999">
          <cell r="A999" t="str">
            <v>Descripción</v>
          </cell>
          <cell r="M999" t="str">
            <v>Unidad</v>
          </cell>
          <cell r="O999" t="str">
            <v>Cantidad</v>
          </cell>
          <cell r="Q999" t="str">
            <v>Precio Unit.</v>
          </cell>
          <cell r="T999" t="str">
            <v>Vr Unitario</v>
          </cell>
        </row>
        <row r="1000">
          <cell r="T1000">
            <v>0</v>
          </cell>
        </row>
        <row r="1001">
          <cell r="T1001">
            <v>0</v>
          </cell>
        </row>
        <row r="1002">
          <cell r="T1002">
            <v>0</v>
          </cell>
        </row>
        <row r="1003">
          <cell r="T1003">
            <v>0</v>
          </cell>
        </row>
        <row r="1004">
          <cell r="T1004">
            <v>0</v>
          </cell>
        </row>
        <row r="1005">
          <cell r="T1005">
            <v>0</v>
          </cell>
        </row>
        <row r="1006">
          <cell r="T1006">
            <v>0</v>
          </cell>
        </row>
        <row r="1007">
          <cell r="T1007">
            <v>0</v>
          </cell>
        </row>
        <row r="1008">
          <cell r="T1008">
            <v>0</v>
          </cell>
        </row>
        <row r="1009">
          <cell r="T1009">
            <v>0</v>
          </cell>
        </row>
        <row r="1010">
          <cell r="T1010">
            <v>0</v>
          </cell>
        </row>
        <row r="1011">
          <cell r="T1011">
            <v>0</v>
          </cell>
        </row>
        <row r="1012">
          <cell r="A1012" t="str">
            <v>Desperdicio</v>
          </cell>
          <cell r="M1012" t="str">
            <v>%</v>
          </cell>
          <cell r="O1012">
            <v>0.03</v>
          </cell>
          <cell r="Q1012">
            <v>0</v>
          </cell>
          <cell r="T1012">
            <v>0</v>
          </cell>
        </row>
        <row r="1013">
          <cell r="A1013" t="str">
            <v>SUBTOTAL</v>
          </cell>
          <cell r="T1013">
            <v>0</v>
          </cell>
        </row>
        <row r="1015">
          <cell r="A1015" t="str">
            <v>3. Transportes</v>
          </cell>
        </row>
        <row r="1016">
          <cell r="A1016" t="str">
            <v>Material</v>
          </cell>
          <cell r="K1016" t="str">
            <v>Vol. o Peso</v>
          </cell>
          <cell r="M1016" t="str">
            <v>Distancia</v>
          </cell>
          <cell r="O1016" t="str">
            <v>m2 o Ton/Km</v>
          </cell>
          <cell r="R1016" t="str">
            <v>Tarifa</v>
          </cell>
          <cell r="T1016" t="str">
            <v>Vr. Unitario</v>
          </cell>
        </row>
        <row r="1020">
          <cell r="A1020" t="str">
            <v>SUBTOTAL</v>
          </cell>
        </row>
        <row r="1022">
          <cell r="A1022" t="str">
            <v>4. Mano de Obra</v>
          </cell>
        </row>
        <row r="1023">
          <cell r="A1023" t="str">
            <v>Trabajador</v>
          </cell>
          <cell r="J1023" t="str">
            <v>Jornal</v>
          </cell>
          <cell r="L1023" t="str">
            <v>Prestac.</v>
          </cell>
          <cell r="N1023" t="str">
            <v>Jornal Total</v>
          </cell>
          <cell r="Q1023" t="str">
            <v>Rendimiento</v>
          </cell>
          <cell r="T1023" t="str">
            <v>Vr. Unitario</v>
          </cell>
        </row>
        <row r="1024">
          <cell r="A1024" t="str">
            <v>Técnico</v>
          </cell>
          <cell r="J1024">
            <v>86500</v>
          </cell>
          <cell r="L1024">
            <v>0.57999999999999996</v>
          </cell>
          <cell r="N1024">
            <v>136670</v>
          </cell>
          <cell r="Q1024">
            <v>2.4</v>
          </cell>
          <cell r="T1024">
            <v>328008</v>
          </cell>
        </row>
        <row r="1025">
          <cell r="T1025">
            <v>0</v>
          </cell>
        </row>
        <row r="1026">
          <cell r="T1026">
            <v>0</v>
          </cell>
        </row>
        <row r="1027">
          <cell r="A1027" t="str">
            <v>SUBTOTAL</v>
          </cell>
          <cell r="T1027">
            <v>328008</v>
          </cell>
        </row>
        <row r="1028">
          <cell r="A1028" t="str">
            <v>TOTAL COSTO DIRECTO</v>
          </cell>
          <cell r="T1028">
            <v>728008</v>
          </cell>
        </row>
        <row r="1029">
          <cell r="A1029" t="str">
            <v>AIU CONTRACTUAL</v>
          </cell>
          <cell r="E1029">
            <v>0.25640000000000002</v>
          </cell>
          <cell r="S1029" t="str">
            <v>TOTAL COSTO INDIRECTO</v>
          </cell>
          <cell r="T1029">
            <v>186661.2512</v>
          </cell>
        </row>
        <row r="1030">
          <cell r="A1030" t="str">
            <v xml:space="preserve">VALOR TOTAL ACTIVIDAD </v>
          </cell>
          <cell r="T1030">
            <v>914669.25120000006</v>
          </cell>
        </row>
        <row r="1031">
          <cell r="A1031" t="str">
            <v xml:space="preserve">VALOR RECURSOS NECESARIOS PARA LA EJECUCIÓN DE LA ACTIVIDAD </v>
          </cell>
          <cell r="T1031">
            <v>914669.25120000006</v>
          </cell>
        </row>
        <row r="1033">
          <cell r="A1033" t="str">
            <v>Para constancia de lo anterior, se firma la presente acta bajo la responsabilidad expresa de los que intervienen en ella, de  conformidad  con las funciones  desempeñadas por cada uno de los mismos,  de acuerdo con el manual de interventoría, en _________</v>
          </cell>
        </row>
        <row r="1036">
          <cell r="E1036" t="str">
            <v>Firma:</v>
          </cell>
        </row>
        <row r="1037">
          <cell r="E1037" t="str">
            <v xml:space="preserve">Nombre: </v>
          </cell>
        </row>
        <row r="1038">
          <cell r="E1038" t="str">
            <v>REPRESENTATE LEGAL Ó DIRECTOR DE CONSULTORIA</v>
          </cell>
        </row>
        <row r="1040">
          <cell r="A1040" t="str">
            <v>C. OBSERVACIONES INTERVENTORIA (Campo de obligatorio diligenciamiento)</v>
          </cell>
        </row>
        <row r="1047">
          <cell r="E1047" t="str">
            <v>Firma:</v>
          </cell>
        </row>
        <row r="1048">
          <cell r="E1048" t="str">
            <v xml:space="preserve">Nombre: </v>
          </cell>
          <cell r="V1048" t="str">
            <v>Original  - FONADE</v>
          </cell>
        </row>
        <row r="1049">
          <cell r="E1049" t="str">
            <v>REPRESENTANTE LEGAL Ó DIRECTOR DE INTERVENTORÍA</v>
          </cell>
          <cell r="V1049" t="str">
            <v>Copias: Contratista, Interventor</v>
          </cell>
        </row>
        <row r="1051">
          <cell r="A1051" t="str">
            <v>Item</v>
          </cell>
          <cell r="C1051" t="str">
            <v>Descripción</v>
          </cell>
          <cell r="R1051" t="str">
            <v>Unidad</v>
          </cell>
          <cell r="T1051" t="str">
            <v>Cantidad</v>
          </cell>
        </row>
        <row r="1052">
          <cell r="A1052" t="str">
            <v>12.05.02</v>
          </cell>
          <cell r="C1052" t="str">
            <v>Suministro, montaje y puesta en operación de UPS monofásica de 3 KVA y tiempo de respaldo de 6 minutos. ON LINE</v>
          </cell>
          <cell r="R1052" t="str">
            <v>Un</v>
          </cell>
          <cell r="T1052">
            <v>0</v>
          </cell>
          <cell r="W1052">
            <v>4052036.3</v>
          </cell>
        </row>
        <row r="1054">
          <cell r="A1054" t="str">
            <v>1.  Equipo</v>
          </cell>
        </row>
        <row r="1055">
          <cell r="A1055" t="str">
            <v>Descripción</v>
          </cell>
          <cell r="H1055" t="str">
            <v>Marca</v>
          </cell>
          <cell r="K1055" t="str">
            <v>Tipo</v>
          </cell>
          <cell r="O1055" t="str">
            <v>Tarifa/Hora</v>
          </cell>
          <cell r="R1055" t="str">
            <v>Rendimiento</v>
          </cell>
          <cell r="T1055" t="str">
            <v>Vr. Unitario</v>
          </cell>
        </row>
        <row r="1056">
          <cell r="A1056" t="str">
            <v>Alicates</v>
          </cell>
          <cell r="O1056">
            <v>30188</v>
          </cell>
          <cell r="R1056">
            <v>0.1</v>
          </cell>
          <cell r="T1056">
            <v>3018.8</v>
          </cell>
        </row>
        <row r="1057">
          <cell r="A1057" t="str">
            <v>Atornillador</v>
          </cell>
          <cell r="O1057">
            <v>21735</v>
          </cell>
          <cell r="R1057">
            <v>0.1</v>
          </cell>
          <cell r="T1057">
            <v>2173.5</v>
          </cell>
        </row>
        <row r="1058">
          <cell r="T1058">
            <v>0</v>
          </cell>
        </row>
        <row r="1060">
          <cell r="A1060" t="str">
            <v>SUBTOTAL</v>
          </cell>
          <cell r="T1060">
            <v>5192.3</v>
          </cell>
        </row>
        <row r="1062">
          <cell r="A1062" t="str">
            <v>2.  Materiales</v>
          </cell>
        </row>
        <row r="1063">
          <cell r="A1063" t="str">
            <v>Descripción</v>
          </cell>
          <cell r="M1063" t="str">
            <v>Unidad</v>
          </cell>
          <cell r="O1063" t="str">
            <v>Cantidad</v>
          </cell>
          <cell r="Q1063" t="str">
            <v>Precio Unit.</v>
          </cell>
          <cell r="T1063" t="str">
            <v>Vr Unitario</v>
          </cell>
        </row>
        <row r="1064">
          <cell r="A1064" t="str">
            <v>UPS Monofásica 3KVA 6 minutos</v>
          </cell>
          <cell r="M1064" t="str">
            <v xml:space="preserve">Un </v>
          </cell>
          <cell r="O1064">
            <v>1</v>
          </cell>
          <cell r="Q1064">
            <v>3842000</v>
          </cell>
          <cell r="T1064">
            <v>3842000</v>
          </cell>
        </row>
        <row r="1065">
          <cell r="T1065">
            <v>0</v>
          </cell>
        </row>
        <row r="1066">
          <cell r="T1066">
            <v>0</v>
          </cell>
        </row>
        <row r="1067">
          <cell r="T1067">
            <v>0</v>
          </cell>
        </row>
        <row r="1068">
          <cell r="T1068">
            <v>0</v>
          </cell>
        </row>
        <row r="1069">
          <cell r="T1069">
            <v>0</v>
          </cell>
        </row>
        <row r="1070">
          <cell r="T1070">
            <v>0</v>
          </cell>
        </row>
        <row r="1071">
          <cell r="T1071">
            <v>0</v>
          </cell>
        </row>
        <row r="1072">
          <cell r="T1072">
            <v>0</v>
          </cell>
        </row>
        <row r="1073">
          <cell r="T1073">
            <v>0</v>
          </cell>
        </row>
        <row r="1074">
          <cell r="T1074">
            <v>0</v>
          </cell>
        </row>
        <row r="1075">
          <cell r="T1075">
            <v>0</v>
          </cell>
        </row>
        <row r="1076">
          <cell r="T1076">
            <v>0</v>
          </cell>
        </row>
        <row r="1077">
          <cell r="A1077" t="str">
            <v>SUBTOTAL</v>
          </cell>
          <cell r="T1077">
            <v>3842000</v>
          </cell>
        </row>
        <row r="1079">
          <cell r="A1079" t="str">
            <v>3. Transportes</v>
          </cell>
        </row>
        <row r="1080">
          <cell r="A1080" t="str">
            <v>Material</v>
          </cell>
          <cell r="K1080" t="str">
            <v>Vol. o Peso</v>
          </cell>
          <cell r="M1080" t="str">
            <v>Distancia</v>
          </cell>
          <cell r="O1080" t="str">
            <v>m2 o Ton/Km</v>
          </cell>
          <cell r="R1080" t="str">
            <v>Tarifa</v>
          </cell>
          <cell r="T1080" t="str">
            <v>Vr. Unitario</v>
          </cell>
        </row>
        <row r="1084">
          <cell r="A1084" t="str">
            <v>SUBTOTAL</v>
          </cell>
        </row>
        <row r="1086">
          <cell r="A1086" t="str">
            <v>4. Mano de Obra</v>
          </cell>
        </row>
        <row r="1087">
          <cell r="A1087" t="str">
            <v>Trabajador</v>
          </cell>
          <cell r="J1087" t="str">
            <v>Jornal</v>
          </cell>
          <cell r="L1087" t="str">
            <v>Prestac.</v>
          </cell>
          <cell r="N1087" t="str">
            <v>Jornal Total</v>
          </cell>
          <cell r="Q1087" t="str">
            <v>Rendimiento</v>
          </cell>
          <cell r="T1087" t="str">
            <v>Vr. Unitario</v>
          </cell>
        </row>
        <row r="1088">
          <cell r="A1088" t="str">
            <v>Electricista II</v>
          </cell>
          <cell r="J1088">
            <v>21662</v>
          </cell>
          <cell r="L1088">
            <v>0.57999999999999996</v>
          </cell>
          <cell r="N1088">
            <v>34225.96</v>
          </cell>
          <cell r="Q1088">
            <v>1</v>
          </cell>
          <cell r="T1088">
            <v>34226</v>
          </cell>
        </row>
        <row r="1089">
          <cell r="A1089" t="str">
            <v>Ayudante</v>
          </cell>
          <cell r="J1089">
            <v>17167</v>
          </cell>
          <cell r="L1089">
            <v>0.57999999999999996</v>
          </cell>
          <cell r="N1089">
            <v>27123.86</v>
          </cell>
          <cell r="Q1089">
            <v>1</v>
          </cell>
          <cell r="T1089">
            <v>27124</v>
          </cell>
        </row>
        <row r="1090">
          <cell r="A1090" t="str">
            <v>Ingeniero</v>
          </cell>
          <cell r="J1090">
            <v>89600</v>
          </cell>
          <cell r="L1090">
            <v>0.57999999999999996</v>
          </cell>
          <cell r="N1090">
            <v>143494</v>
          </cell>
          <cell r="Q1090">
            <v>1</v>
          </cell>
          <cell r="T1090">
            <v>143494</v>
          </cell>
        </row>
        <row r="1091">
          <cell r="A1091" t="str">
            <v>SUBTOTAL</v>
          </cell>
          <cell r="T1091">
            <v>204844</v>
          </cell>
        </row>
        <row r="1092">
          <cell r="A1092" t="str">
            <v>TOTAL COSTO DIRECTO</v>
          </cell>
          <cell r="T1092">
            <v>4052036.3</v>
          </cell>
        </row>
        <row r="1093">
          <cell r="A1093" t="str">
            <v>AIU CONTRACTUAL</v>
          </cell>
          <cell r="E1093">
            <v>0.25640000000000002</v>
          </cell>
          <cell r="S1093" t="str">
            <v>TOTAL COSTO INDIRECTO</v>
          </cell>
          <cell r="T1093">
            <v>1038942</v>
          </cell>
        </row>
        <row r="1094">
          <cell r="A1094" t="str">
            <v xml:space="preserve">VALOR TOTAL ACTIVIDAD </v>
          </cell>
          <cell r="T1094">
            <v>5090978.3</v>
          </cell>
        </row>
        <row r="1095">
          <cell r="A1095" t="str">
            <v xml:space="preserve">VALOR RECURSOS NECESARIOS PARA LA EJECUCIÓN DE LA ACTIVIDAD </v>
          </cell>
          <cell r="T1095">
            <v>0</v>
          </cell>
        </row>
        <row r="1096">
          <cell r="A1096" t="str">
            <v>Para constancia de lo anterior, se firma la presente acta bajo la responsabilidad expresa de los que intervienen en ella, de  conformidad  con las funciones  desempeñadas por cada uno de los mismos,  de acuerdo con el manual de interventoría, en _________</v>
          </cell>
        </row>
        <row r="1099">
          <cell r="E1099" t="str">
            <v>Firma:</v>
          </cell>
        </row>
        <row r="1100">
          <cell r="E1100" t="str">
            <v xml:space="preserve">Nombre: </v>
          </cell>
        </row>
        <row r="1101">
          <cell r="E1101" t="str">
            <v>REPRESENTATE LEGAL Ó DIRECTOR DE CONSULTORIA</v>
          </cell>
        </row>
        <row r="1102">
          <cell r="A1102" t="str">
            <v>C. OBSERVACIONES INTERVENTORIA (Campo de obligatorio diligenciamiento)</v>
          </cell>
        </row>
        <row r="1108">
          <cell r="E1108" t="str">
            <v>Firma:</v>
          </cell>
        </row>
        <row r="1109">
          <cell r="E1109" t="str">
            <v xml:space="preserve">Nombre: </v>
          </cell>
          <cell r="V1109" t="str">
            <v>Original  - FONADE</v>
          </cell>
        </row>
        <row r="1110">
          <cell r="E1110" t="str">
            <v>REPRESENTANTE LEGAL Ó DIRECTOR DE INTERVENTORÍA</v>
          </cell>
          <cell r="V1110" t="str">
            <v>Copias: Contratista, Interventor</v>
          </cell>
        </row>
        <row r="1111">
          <cell r="A1111" t="str">
            <v>Item</v>
          </cell>
          <cell r="C1111" t="str">
            <v>Descripción</v>
          </cell>
          <cell r="R1111" t="str">
            <v>Unidad</v>
          </cell>
          <cell r="T1111" t="str">
            <v>Cantidad</v>
          </cell>
        </row>
        <row r="1112">
          <cell r="A1112" t="str">
            <v>12.05.03</v>
          </cell>
          <cell r="C1112" t="str">
            <v>Conexión entre llave de transferencia y UPS en cables multifilar 1No8+1No8+1No8. Incluye terminales y coraza americana de 3/4".</v>
          </cell>
          <cell r="R1112" t="str">
            <v>UN</v>
          </cell>
          <cell r="T1112">
            <v>1</v>
          </cell>
          <cell r="W1112">
            <v>325347.88499999995</v>
          </cell>
        </row>
        <row r="1114">
          <cell r="A1114" t="str">
            <v>1.  Equipo</v>
          </cell>
        </row>
        <row r="1115">
          <cell r="A1115" t="str">
            <v>Descripción</v>
          </cell>
          <cell r="H1115" t="str">
            <v>Marca</v>
          </cell>
          <cell r="K1115" t="str">
            <v>Tipo</v>
          </cell>
          <cell r="O1115" t="str">
            <v>Tarifa/Hora</v>
          </cell>
          <cell r="R1115" t="str">
            <v>Rendimiento</v>
          </cell>
          <cell r="T1115" t="str">
            <v>Vr. Unitario</v>
          </cell>
        </row>
        <row r="1116">
          <cell r="A1116" t="str">
            <v>Alicates</v>
          </cell>
          <cell r="O1116">
            <v>30188</v>
          </cell>
          <cell r="R1116">
            <v>1.0999999999999999E-2</v>
          </cell>
          <cell r="T1116">
            <v>332.06799999999998</v>
          </cell>
        </row>
        <row r="1117">
          <cell r="A1117" t="str">
            <v>Atornillador</v>
          </cell>
          <cell r="O1117">
            <v>21735</v>
          </cell>
          <cell r="R1117">
            <v>1.0999999999999999E-2</v>
          </cell>
          <cell r="T1117">
            <v>239.08499999999998</v>
          </cell>
        </row>
        <row r="1119">
          <cell r="T1119">
            <v>0</v>
          </cell>
        </row>
        <row r="1120">
          <cell r="A1120" t="str">
            <v>SUBTOTAL</v>
          </cell>
          <cell r="T1120">
            <v>571.15300000000002</v>
          </cell>
        </row>
        <row r="1122">
          <cell r="A1122" t="str">
            <v>2.  Materiales</v>
          </cell>
        </row>
        <row r="1123">
          <cell r="A1123" t="str">
            <v>Descripción</v>
          </cell>
          <cell r="M1123" t="str">
            <v>Unidad</v>
          </cell>
          <cell r="O1123" t="str">
            <v>Cantidad</v>
          </cell>
          <cell r="Q1123" t="str">
            <v>Precio Unit.</v>
          </cell>
          <cell r="T1123" t="str">
            <v>Vr Unitario</v>
          </cell>
        </row>
        <row r="1124">
          <cell r="A1124" t="str">
            <v>Cable multifilar No 8</v>
          </cell>
          <cell r="M1124" t="str">
            <v>Ml</v>
          </cell>
          <cell r="O1124">
            <v>15</v>
          </cell>
          <cell r="Q1124">
            <v>13541</v>
          </cell>
          <cell r="T1124">
            <v>203115</v>
          </cell>
        </row>
        <row r="1125">
          <cell r="A1125" t="str">
            <v>Terminal en cobre para cable No 8</v>
          </cell>
          <cell r="M1125" t="str">
            <v>Un</v>
          </cell>
          <cell r="O1125">
            <v>4</v>
          </cell>
          <cell r="Q1125">
            <v>2508</v>
          </cell>
          <cell r="T1125">
            <v>10032</v>
          </cell>
        </row>
        <row r="1126">
          <cell r="A1126" t="str">
            <v>Coraza tipo americana de 3/4"</v>
          </cell>
          <cell r="M1126" t="str">
            <v>Ml</v>
          </cell>
          <cell r="O1126">
            <v>1</v>
          </cell>
          <cell r="Q1126">
            <v>5830</v>
          </cell>
          <cell r="T1126">
            <v>5830</v>
          </cell>
        </row>
        <row r="1127">
          <cell r="A1127" t="str">
            <v>Terminal para coraza de 3/4"</v>
          </cell>
          <cell r="M1127" t="str">
            <v xml:space="preserve">Un </v>
          </cell>
          <cell r="O1127">
            <v>1</v>
          </cell>
          <cell r="Q1127">
            <v>350</v>
          </cell>
          <cell r="T1127">
            <v>350</v>
          </cell>
        </row>
        <row r="1130">
          <cell r="T1130">
            <v>0</v>
          </cell>
        </row>
        <row r="1131">
          <cell r="T1131">
            <v>0</v>
          </cell>
        </row>
        <row r="1132">
          <cell r="T1132">
            <v>0</v>
          </cell>
        </row>
        <row r="1133">
          <cell r="T1133">
            <v>0</v>
          </cell>
        </row>
        <row r="1134">
          <cell r="T1134">
            <v>0</v>
          </cell>
        </row>
        <row r="1135">
          <cell r="T1135">
            <v>0</v>
          </cell>
        </row>
        <row r="1136">
          <cell r="A1136" t="str">
            <v>Desperdicio</v>
          </cell>
          <cell r="M1136" t="str">
            <v>%</v>
          </cell>
          <cell r="O1136">
            <v>0.03</v>
          </cell>
          <cell r="Q1136">
            <v>219327</v>
          </cell>
          <cell r="T1136">
            <v>6579.8099999999995</v>
          </cell>
        </row>
        <row r="1137">
          <cell r="A1137" t="str">
            <v>SUBTOTAL</v>
          </cell>
          <cell r="T1137">
            <v>225906.81</v>
          </cell>
        </row>
        <row r="1139">
          <cell r="A1139" t="str">
            <v>3. Transportes</v>
          </cell>
        </row>
        <row r="1140">
          <cell r="A1140" t="str">
            <v>Material</v>
          </cell>
          <cell r="K1140" t="str">
            <v>Vol. o Peso</v>
          </cell>
          <cell r="M1140" t="str">
            <v>Distancia</v>
          </cell>
          <cell r="O1140" t="str">
            <v>m2 o Ton/Km</v>
          </cell>
          <cell r="R1140" t="str">
            <v>Tarifa</v>
          </cell>
          <cell r="T1140" t="str">
            <v>Vr. Unitario</v>
          </cell>
        </row>
        <row r="1144">
          <cell r="A1144" t="str">
            <v>SUBTOTAL</v>
          </cell>
        </row>
        <row r="1146">
          <cell r="A1146" t="str">
            <v>4. Mano de Obra</v>
          </cell>
        </row>
        <row r="1147">
          <cell r="A1147" t="str">
            <v>Trabajador</v>
          </cell>
          <cell r="J1147" t="str">
            <v>Jornal</v>
          </cell>
          <cell r="L1147" t="str">
            <v>Prestac.</v>
          </cell>
          <cell r="N1147" t="str">
            <v>Jornal Total</v>
          </cell>
          <cell r="Q1147" t="str">
            <v>Rendimiento</v>
          </cell>
          <cell r="T1147" t="str">
            <v>Vr. Unitario</v>
          </cell>
        </row>
        <row r="1148">
          <cell r="A1148" t="str">
            <v>Electricista II</v>
          </cell>
          <cell r="J1148">
            <v>21662</v>
          </cell>
          <cell r="L1148">
            <v>0.57999999999999996</v>
          </cell>
          <cell r="N1148">
            <v>34225.96</v>
          </cell>
          <cell r="Q1148">
            <v>1.7</v>
          </cell>
          <cell r="T1148">
            <v>58184.131999999998</v>
          </cell>
        </row>
        <row r="1149">
          <cell r="A1149" t="str">
            <v>Ayudante</v>
          </cell>
          <cell r="J1149">
            <v>17167</v>
          </cell>
          <cell r="L1149">
            <v>0.57999999999999996</v>
          </cell>
          <cell r="N1149">
            <v>27123.86</v>
          </cell>
          <cell r="Q1149">
            <v>1.5</v>
          </cell>
          <cell r="T1149">
            <v>40685.79</v>
          </cell>
        </row>
        <row r="1151">
          <cell r="A1151" t="str">
            <v>SUBTOTAL</v>
          </cell>
          <cell r="T1151">
            <v>98869.921999999991</v>
          </cell>
        </row>
        <row r="1152">
          <cell r="A1152" t="str">
            <v>TOTAL COSTO DIRECTO</v>
          </cell>
          <cell r="V1152">
            <v>325347.88499999995</v>
          </cell>
        </row>
        <row r="1153">
          <cell r="A1153" t="str">
            <v>AIU CONTRACTUAL</v>
          </cell>
          <cell r="E1153">
            <v>0.25640000000000002</v>
          </cell>
          <cell r="S1153" t="str">
            <v>TOTAL COSTO INDIRECTO</v>
          </cell>
          <cell r="T1153">
            <v>83419.197713999994</v>
          </cell>
        </row>
        <row r="1154">
          <cell r="A1154" t="str">
            <v xml:space="preserve">VALOR TOTAL ACTIVIDAD </v>
          </cell>
          <cell r="T1154">
            <v>408767.08271399996</v>
          </cell>
        </row>
        <row r="1155">
          <cell r="A1155" t="str">
            <v xml:space="preserve">VALOR RECURSOS NECESARIOS PARA LA EJECUCIÓN DE LA ACTIVIDAD </v>
          </cell>
          <cell r="T1155">
            <v>408767.08271399996</v>
          </cell>
        </row>
        <row r="1157">
          <cell r="A1157" t="str">
            <v>Para constancia de lo anterior, se firma la presente acta bajo la responsabilidad expresa de los que intervienen en ella, de  conformidad  con las funciones  desempeñadas por cada uno de los mismos,  de acuerdo con el manual de interventoría, en _________</v>
          </cell>
        </row>
        <row r="1160">
          <cell r="E1160" t="str">
            <v>Firma:</v>
          </cell>
        </row>
        <row r="1161">
          <cell r="E1161" t="str">
            <v xml:space="preserve">Nombre: </v>
          </cell>
        </row>
        <row r="1162">
          <cell r="E1162" t="str">
            <v>REPRESENTATE LEGAL Ó DIRECTOR DE CONSULTORIA</v>
          </cell>
        </row>
        <row r="1163">
          <cell r="A1163" t="str">
            <v>C. OBSERVACIONES INTERVENTORIA (Campo de obligatorio diligenciamiento)</v>
          </cell>
        </row>
        <row r="1169">
          <cell r="E1169" t="str">
            <v>Firma:</v>
          </cell>
        </row>
        <row r="1170">
          <cell r="E1170" t="str">
            <v xml:space="preserve">Nombre: </v>
          </cell>
          <cell r="V1170" t="str">
            <v>Original  - FONADE</v>
          </cell>
        </row>
        <row r="1171">
          <cell r="E1171" t="str">
            <v>REPRESENTANTE LEGAL Ó DIRECTOR DE INTERVENTORÍA</v>
          </cell>
          <cell r="V1171" t="str">
            <v>Copias: Contratista, Interventor</v>
          </cell>
        </row>
        <row r="1172">
          <cell r="A1172" t="str">
            <v>Item</v>
          </cell>
          <cell r="C1172" t="str">
            <v>Descripción</v>
          </cell>
          <cell r="R1172" t="str">
            <v>Unidad</v>
          </cell>
          <cell r="T1172" t="str">
            <v>Cantidad</v>
          </cell>
        </row>
        <row r="1173">
          <cell r="A1173" t="str">
            <v>12.05.04</v>
          </cell>
          <cell r="C1173" t="str">
            <v>Suministro, montaje y conexión de llave tetrafilar de 30 amperios 600 V. Incluye cofre metálico para montaje de llave.</v>
          </cell>
          <cell r="R1173" t="str">
            <v>UN</v>
          </cell>
          <cell r="T1173">
            <v>1</v>
          </cell>
          <cell r="W1173">
            <v>327304.40519999998</v>
          </cell>
        </row>
        <row r="1175">
          <cell r="A1175" t="str">
            <v>1.  Equipo</v>
          </cell>
        </row>
        <row r="1176">
          <cell r="A1176" t="str">
            <v>Descripción</v>
          </cell>
          <cell r="H1176" t="str">
            <v>Marca</v>
          </cell>
          <cell r="K1176" t="str">
            <v>Tipo</v>
          </cell>
          <cell r="O1176" t="str">
            <v>Tarifa/Hora</v>
          </cell>
          <cell r="R1176" t="str">
            <v>Rendimiento</v>
          </cell>
          <cell r="T1176" t="str">
            <v>Vr. Unitario</v>
          </cell>
        </row>
        <row r="1177">
          <cell r="A1177" t="str">
            <v>Alicates</v>
          </cell>
          <cell r="O1177">
            <v>30188</v>
          </cell>
          <cell r="R1177">
            <v>0.01</v>
          </cell>
          <cell r="T1177">
            <v>301.88</v>
          </cell>
        </row>
        <row r="1178">
          <cell r="A1178" t="str">
            <v>Atornillador</v>
          </cell>
          <cell r="O1178">
            <v>21735</v>
          </cell>
          <cell r="R1178">
            <v>0.01</v>
          </cell>
          <cell r="T1178">
            <v>217.35</v>
          </cell>
        </row>
        <row r="1180">
          <cell r="T1180">
            <v>0</v>
          </cell>
        </row>
        <row r="1181">
          <cell r="A1181" t="str">
            <v>SUBTOTAL</v>
          </cell>
          <cell r="T1181">
            <v>519.23</v>
          </cell>
        </row>
        <row r="1183">
          <cell r="A1183" t="str">
            <v>2.  Materiales</v>
          </cell>
        </row>
        <row r="1184">
          <cell r="A1184" t="str">
            <v>Descripción</v>
          </cell>
          <cell r="M1184" t="str">
            <v>Unidad</v>
          </cell>
          <cell r="O1184" t="str">
            <v>Cantidad</v>
          </cell>
          <cell r="Q1184" t="str">
            <v>Precio Unit.</v>
          </cell>
          <cell r="T1184" t="str">
            <v>Vr Unitario</v>
          </cell>
        </row>
        <row r="1185">
          <cell r="A1185" t="str">
            <v>Llave tatrafilar de 30 amperios</v>
          </cell>
          <cell r="M1185" t="str">
            <v xml:space="preserve">Un </v>
          </cell>
          <cell r="O1185">
            <v>1</v>
          </cell>
          <cell r="Q1185">
            <v>240000</v>
          </cell>
          <cell r="T1185">
            <v>240000</v>
          </cell>
        </row>
        <row r="1186">
          <cell r="A1186" t="str">
            <v>Caja para montaje de llave</v>
          </cell>
          <cell r="M1186" t="str">
            <v xml:space="preserve">Un </v>
          </cell>
          <cell r="O1186">
            <v>1</v>
          </cell>
          <cell r="Q1186">
            <v>45300</v>
          </cell>
          <cell r="T1186">
            <v>45300</v>
          </cell>
        </row>
        <row r="1192">
          <cell r="T1192">
            <v>0</v>
          </cell>
        </row>
        <row r="1193">
          <cell r="T1193">
            <v>0</v>
          </cell>
        </row>
        <row r="1194">
          <cell r="T1194">
            <v>0</v>
          </cell>
        </row>
        <row r="1195">
          <cell r="T1195">
            <v>0</v>
          </cell>
        </row>
        <row r="1196">
          <cell r="T1196">
            <v>0</v>
          </cell>
        </row>
        <row r="1197">
          <cell r="A1197" t="str">
            <v>Desperdicio</v>
          </cell>
          <cell r="M1197" t="str">
            <v>%</v>
          </cell>
          <cell r="Q1197">
            <v>285300</v>
          </cell>
          <cell r="T1197">
            <v>0</v>
          </cell>
        </row>
        <row r="1198">
          <cell r="A1198" t="str">
            <v>SUBTOTAL</v>
          </cell>
          <cell r="T1198">
            <v>285300</v>
          </cell>
        </row>
        <row r="1200">
          <cell r="A1200" t="str">
            <v>3. Transportes</v>
          </cell>
        </row>
        <row r="1201">
          <cell r="A1201" t="str">
            <v>Material</v>
          </cell>
          <cell r="K1201" t="str">
            <v>Vol. o Peso</v>
          </cell>
          <cell r="M1201" t="str">
            <v>Distancia</v>
          </cell>
          <cell r="O1201" t="str">
            <v>m2 o Ton/Km</v>
          </cell>
          <cell r="R1201" t="str">
            <v>Tarifa</v>
          </cell>
          <cell r="T1201" t="str">
            <v>Vr. Unitario</v>
          </cell>
        </row>
        <row r="1205">
          <cell r="A1205" t="str">
            <v>SUBTOTAL</v>
          </cell>
        </row>
        <row r="1207">
          <cell r="A1207" t="str">
            <v>4. Mano de Obra</v>
          </cell>
        </row>
        <row r="1208">
          <cell r="A1208" t="str">
            <v>Trabajador</v>
          </cell>
          <cell r="J1208" t="str">
            <v>Jornal</v>
          </cell>
          <cell r="L1208" t="str">
            <v>Prestac.</v>
          </cell>
          <cell r="N1208" t="str">
            <v>Jornal Total</v>
          </cell>
          <cell r="Q1208" t="str">
            <v>Rendimiento</v>
          </cell>
          <cell r="T1208" t="str">
            <v>Vr. Unitario</v>
          </cell>
        </row>
        <row r="1209">
          <cell r="A1209" t="str">
            <v>Electricista II</v>
          </cell>
          <cell r="J1209">
            <v>21662</v>
          </cell>
          <cell r="L1209">
            <v>0.57999999999999996</v>
          </cell>
          <cell r="N1209">
            <v>34225.96</v>
          </cell>
          <cell r="Q1209">
            <v>0.8</v>
          </cell>
          <cell r="T1209">
            <v>27380.768</v>
          </cell>
        </row>
        <row r="1210">
          <cell r="A1210" t="str">
            <v>Ayudante</v>
          </cell>
          <cell r="J1210">
            <v>17167</v>
          </cell>
          <cell r="L1210">
            <v>0.57999999999999996</v>
          </cell>
          <cell r="N1210">
            <v>27123.86</v>
          </cell>
          <cell r="Q1210">
            <v>0.52</v>
          </cell>
          <cell r="T1210">
            <v>14104.407200000001</v>
          </cell>
        </row>
        <row r="1212">
          <cell r="A1212" t="str">
            <v>SUBTOTAL</v>
          </cell>
          <cell r="T1212">
            <v>41485.175199999998</v>
          </cell>
        </row>
        <row r="1213">
          <cell r="A1213" t="str">
            <v>TOTAL COSTO DIRECTO</v>
          </cell>
          <cell r="V1213">
            <v>327304.40519999998</v>
          </cell>
        </row>
        <row r="1214">
          <cell r="A1214" t="str">
            <v>AIU CONTRACTUAL</v>
          </cell>
          <cell r="E1214">
            <v>0.25640000000000002</v>
          </cell>
          <cell r="S1214" t="str">
            <v>TOTAL COSTO INDIRECTO</v>
          </cell>
          <cell r="T1214">
            <v>83920.849493279995</v>
          </cell>
        </row>
        <row r="1215">
          <cell r="A1215" t="str">
            <v xml:space="preserve">VALOR TOTAL ACTIVIDAD </v>
          </cell>
          <cell r="T1215">
            <v>411225.25469327997</v>
          </cell>
        </row>
        <row r="1216">
          <cell r="A1216" t="str">
            <v xml:space="preserve">VALOR RECURSOS NECESARIOS PARA LA EJECUCIÓN DE LA ACTIVIDAD </v>
          </cell>
          <cell r="T1216">
            <v>411225.25469327997</v>
          </cell>
        </row>
        <row r="1217">
          <cell r="A1217" t="str">
            <v>Para constancia de lo anterior, se firma la presente acta bajo la responsabilidad expresa de los que intervienen en ella, de  conformidad  con las funciones  desempeñadas por cada uno de los mismos,  de acuerdo con el manual de interventoría, en _________</v>
          </cell>
        </row>
        <row r="1220">
          <cell r="E1220" t="str">
            <v>Firma:</v>
          </cell>
        </row>
        <row r="1221">
          <cell r="E1221" t="str">
            <v xml:space="preserve">Nombre: </v>
          </cell>
        </row>
        <row r="1222">
          <cell r="E1222" t="str">
            <v>REPRESENTATE LEGAL Ó DIRECTOR DE CONSULTORIA</v>
          </cell>
        </row>
        <row r="1223">
          <cell r="A1223" t="str">
            <v>C. OBSERVACIONES INTERVENTORIA (Campo de obligatorio diligenciamiento)</v>
          </cell>
        </row>
        <row r="1229">
          <cell r="E1229" t="str">
            <v>Firma:</v>
          </cell>
        </row>
        <row r="1230">
          <cell r="E1230" t="str">
            <v xml:space="preserve">Nombre: </v>
          </cell>
          <cell r="V1230" t="str">
            <v>Original  - FONADE</v>
          </cell>
        </row>
        <row r="1231">
          <cell r="E1231" t="str">
            <v>REPRESENTANTE LEGAL Ó DIRECTOR DE INTERVENTORÍA</v>
          </cell>
          <cell r="V1231" t="str">
            <v>Copias: Contratista, Interventor</v>
          </cell>
        </row>
        <row r="1232">
          <cell r="A1232" t="str">
            <v>Item</v>
          </cell>
          <cell r="C1232" t="str">
            <v>Descripción</v>
          </cell>
          <cell r="R1232" t="str">
            <v>Unidad</v>
          </cell>
          <cell r="T1232" t="str">
            <v>Cantidad</v>
          </cell>
        </row>
        <row r="1233">
          <cell r="A1233" t="str">
            <v>12.06.01</v>
          </cell>
          <cell r="C1233" t="str">
            <v>Suministro y construcción de caja de paso en mampostería de 60 x60 para medición y mantenimiento del sistema de tierra y apantallamiento. Incluye barra de cobre de 20x5x1/8".</v>
          </cell>
          <cell r="R1233" t="str">
            <v>Un</v>
          </cell>
          <cell r="T1233">
            <v>2</v>
          </cell>
          <cell r="W1233">
            <v>373065</v>
          </cell>
        </row>
        <row r="1235">
          <cell r="A1235" t="str">
            <v>1.  Equipo</v>
          </cell>
        </row>
        <row r="1236">
          <cell r="A1236" t="str">
            <v>Descripción</v>
          </cell>
          <cell r="H1236" t="str">
            <v>Marca</v>
          </cell>
          <cell r="K1236" t="str">
            <v>Tipo</v>
          </cell>
          <cell r="O1236" t="str">
            <v>Tarifa/Hora</v>
          </cell>
          <cell r="R1236" t="str">
            <v>Rendimiento</v>
          </cell>
          <cell r="T1236" t="str">
            <v>Vr. Unitario</v>
          </cell>
        </row>
        <row r="1237">
          <cell r="A1237" t="str">
            <v>Herramienta menor (% de mano de obra)</v>
          </cell>
          <cell r="O1237">
            <v>30188</v>
          </cell>
          <cell r="R1237">
            <v>0.02</v>
          </cell>
          <cell r="T1237">
            <v>604</v>
          </cell>
        </row>
        <row r="1238">
          <cell r="A1238" t="str">
            <v>Pica</v>
          </cell>
          <cell r="O1238">
            <v>29600</v>
          </cell>
          <cell r="R1238">
            <v>0.02</v>
          </cell>
          <cell r="T1238">
            <v>592</v>
          </cell>
        </row>
        <row r="1239">
          <cell r="A1239" t="str">
            <v>Pala</v>
          </cell>
          <cell r="O1239">
            <v>29600</v>
          </cell>
          <cell r="R1239">
            <v>0.02</v>
          </cell>
          <cell r="T1239">
            <v>592</v>
          </cell>
        </row>
        <row r="1240">
          <cell r="T1240">
            <v>0</v>
          </cell>
        </row>
        <row r="1241">
          <cell r="A1241" t="str">
            <v>SUBTOTAL</v>
          </cell>
          <cell r="T1241">
            <v>1788</v>
          </cell>
        </row>
        <row r="1243">
          <cell r="A1243" t="str">
            <v>2.  Materiales</v>
          </cell>
        </row>
        <row r="1244">
          <cell r="A1244" t="str">
            <v>Descripción</v>
          </cell>
          <cell r="M1244" t="str">
            <v>Unidad</v>
          </cell>
          <cell r="O1244" t="str">
            <v>Cantidad</v>
          </cell>
          <cell r="Q1244" t="str">
            <v>Precio Unit.</v>
          </cell>
          <cell r="T1244" t="str">
            <v>Vr Unitario</v>
          </cell>
        </row>
        <row r="1245">
          <cell r="A1245" t="str">
            <v>Caja en mampostería de 60x60x60</v>
          </cell>
          <cell r="M1245" t="str">
            <v xml:space="preserve">Un </v>
          </cell>
          <cell r="O1245">
            <v>1</v>
          </cell>
          <cell r="Q1245">
            <v>156300</v>
          </cell>
          <cell r="T1245">
            <v>156300</v>
          </cell>
        </row>
        <row r="1246">
          <cell r="A1246" t="str">
            <v>Tapa para caja de 60x60x5</v>
          </cell>
          <cell r="M1246" t="str">
            <v xml:space="preserve">Un </v>
          </cell>
          <cell r="O1246">
            <v>1</v>
          </cell>
          <cell r="Q1246">
            <v>52000</v>
          </cell>
          <cell r="T1246">
            <v>52000</v>
          </cell>
        </row>
        <row r="1247">
          <cell r="A1247" t="str">
            <v>Marco para caja de 60x60x5</v>
          </cell>
          <cell r="M1247" t="str">
            <v>Un</v>
          </cell>
          <cell r="O1247">
            <v>1</v>
          </cell>
          <cell r="Q1247">
            <v>28900</v>
          </cell>
          <cell r="T1247">
            <v>28900</v>
          </cell>
        </row>
        <row r="1248">
          <cell r="A1248" t="str">
            <v>Platina de cobre de 400x50x2mm</v>
          </cell>
          <cell r="M1248" t="str">
            <v xml:space="preserve">Un </v>
          </cell>
          <cell r="O1248">
            <v>1</v>
          </cell>
          <cell r="Q1248">
            <v>63700</v>
          </cell>
          <cell r="T1248">
            <v>63700</v>
          </cell>
        </row>
        <row r="1249">
          <cell r="T1249">
            <v>0</v>
          </cell>
        </row>
        <row r="1250">
          <cell r="T1250">
            <v>0</v>
          </cell>
        </row>
        <row r="1251">
          <cell r="T1251">
            <v>0</v>
          </cell>
        </row>
        <row r="1252">
          <cell r="T1252">
            <v>0</v>
          </cell>
        </row>
        <row r="1253">
          <cell r="T1253">
            <v>0</v>
          </cell>
        </row>
        <row r="1254">
          <cell r="T1254">
            <v>0</v>
          </cell>
        </row>
        <row r="1255">
          <cell r="T1255">
            <v>0</v>
          </cell>
        </row>
        <row r="1256">
          <cell r="T1256">
            <v>0</v>
          </cell>
        </row>
        <row r="1257">
          <cell r="A1257" t="str">
            <v>Desperdicio</v>
          </cell>
          <cell r="M1257" t="str">
            <v>%</v>
          </cell>
          <cell r="O1257">
            <v>0.03</v>
          </cell>
          <cell r="Q1257">
            <v>300900</v>
          </cell>
          <cell r="T1257">
            <v>9027</v>
          </cell>
        </row>
        <row r="1258">
          <cell r="A1258" t="str">
            <v>SUBTOTAL</v>
          </cell>
          <cell r="T1258">
            <v>309927</v>
          </cell>
        </row>
        <row r="1260">
          <cell r="A1260" t="str">
            <v>3. Transportes</v>
          </cell>
        </row>
        <row r="1261">
          <cell r="A1261" t="str">
            <v>Material</v>
          </cell>
          <cell r="K1261" t="str">
            <v>Vol. o Peso</v>
          </cell>
          <cell r="M1261" t="str">
            <v>Distancia</v>
          </cell>
          <cell r="O1261" t="str">
            <v>m2 o Ton/Km</v>
          </cell>
          <cell r="R1261" t="str">
            <v>Tarifa</v>
          </cell>
          <cell r="T1261" t="str">
            <v>Vr. Unitario</v>
          </cell>
        </row>
        <row r="1265">
          <cell r="A1265" t="str">
            <v>SUBTOTAL</v>
          </cell>
        </row>
        <row r="1267">
          <cell r="A1267" t="str">
            <v>4. Mano de Obra</v>
          </cell>
        </row>
        <row r="1268">
          <cell r="A1268" t="str">
            <v>Trabajador</v>
          </cell>
          <cell r="J1268" t="str">
            <v>Jornal</v>
          </cell>
          <cell r="L1268" t="str">
            <v>Prestac.</v>
          </cell>
          <cell r="N1268" t="str">
            <v>Jornal Total</v>
          </cell>
          <cell r="Q1268" t="str">
            <v>Rendimiento</v>
          </cell>
          <cell r="T1268" t="str">
            <v>Vr. Unitario</v>
          </cell>
        </row>
        <row r="1269">
          <cell r="A1269" t="str">
            <v>Electricista II</v>
          </cell>
          <cell r="J1269">
            <v>21662</v>
          </cell>
          <cell r="L1269">
            <v>0.57999999999999996</v>
          </cell>
          <cell r="N1269">
            <v>34225.96</v>
          </cell>
          <cell r="Q1269">
            <v>1</v>
          </cell>
          <cell r="T1269">
            <v>34226</v>
          </cell>
        </row>
        <row r="1270">
          <cell r="A1270" t="str">
            <v>Ayudante</v>
          </cell>
          <cell r="J1270">
            <v>17167</v>
          </cell>
          <cell r="L1270">
            <v>0.57999999999999996</v>
          </cell>
          <cell r="N1270">
            <v>27123.86</v>
          </cell>
          <cell r="Q1270">
            <v>1</v>
          </cell>
          <cell r="T1270">
            <v>27124</v>
          </cell>
        </row>
        <row r="1271">
          <cell r="T1271">
            <v>0</v>
          </cell>
        </row>
        <row r="1272">
          <cell r="A1272" t="str">
            <v>SUBTOTAL</v>
          </cell>
          <cell r="T1272">
            <v>61350</v>
          </cell>
        </row>
        <row r="1273">
          <cell r="A1273" t="str">
            <v>TOTAL COSTO DIRECTO</v>
          </cell>
          <cell r="T1273">
            <v>373065</v>
          </cell>
        </row>
        <row r="1274">
          <cell r="A1274" t="str">
            <v>AIU CONTRACTUAL</v>
          </cell>
          <cell r="E1274">
            <v>0.25640000000000002</v>
          </cell>
          <cell r="S1274" t="str">
            <v>TOTAL COSTO INDIRECTO</v>
          </cell>
          <cell r="T1274">
            <v>95654</v>
          </cell>
        </row>
        <row r="1275">
          <cell r="A1275" t="str">
            <v xml:space="preserve">VALOR TOTAL ACTIVIDAD </v>
          </cell>
          <cell r="T1275">
            <v>468719</v>
          </cell>
        </row>
        <row r="1276">
          <cell r="A1276" t="str">
            <v xml:space="preserve">VALOR RECURSOS NECESARIOS PARA LA EJECUCIÓN DE LA ACTIVIDAD </v>
          </cell>
          <cell r="T1276">
            <v>937438</v>
          </cell>
        </row>
        <row r="1277">
          <cell r="A1277" t="str">
            <v>Para constancia de lo anterior, se firma la presente acta bajo la responsabilidad expresa de los que intervienen en ella, de  conformidad  con las funciones  desempeñadas por cada uno de los mismos,  de acuerdo con el manual de interventoría, en _________</v>
          </cell>
        </row>
        <row r="1280">
          <cell r="E1280" t="str">
            <v>Firma:</v>
          </cell>
        </row>
        <row r="1281">
          <cell r="E1281" t="str">
            <v xml:space="preserve">Nombre: </v>
          </cell>
        </row>
        <row r="1282">
          <cell r="E1282" t="str">
            <v>REPRESENTATE LEGAL Ó DIRECTOR DE CONSULTORIA</v>
          </cell>
        </row>
        <row r="1283">
          <cell r="A1283" t="str">
            <v>C. OBSERVACIONES INTERVENTORIA (Campo de obligatorio diligenciamiento)</v>
          </cell>
        </row>
        <row r="1289">
          <cell r="E1289" t="str">
            <v>Firma:</v>
          </cell>
        </row>
        <row r="1290">
          <cell r="E1290" t="str">
            <v xml:space="preserve">Nombre: </v>
          </cell>
          <cell r="V1290" t="str">
            <v>Original  - FONADE</v>
          </cell>
        </row>
        <row r="1291">
          <cell r="E1291" t="str">
            <v>REPRESENTANTE LEGAL Ó DIRECTOR DE INTERVENTORÍA</v>
          </cell>
          <cell r="V1291" t="str">
            <v>Copias: Contratista, Interventor</v>
          </cell>
        </row>
        <row r="1292">
          <cell r="A1292" t="str">
            <v>Item</v>
          </cell>
          <cell r="C1292" t="str">
            <v>Descripción</v>
          </cell>
          <cell r="R1292" t="str">
            <v>Unidad</v>
          </cell>
          <cell r="T1292" t="str">
            <v>Cantidad</v>
          </cell>
        </row>
        <row r="1293">
          <cell r="A1293" t="str">
            <v>12.06.02</v>
          </cell>
          <cell r="C1293" t="str">
            <v>Suministro e hincada de varilla de cobre de 2.44 metros x 5/8" para aterrizar la infraestructura de apantallamiento y la malla de puesta a tierra.</v>
          </cell>
          <cell r="R1293" t="str">
            <v>Un</v>
          </cell>
          <cell r="T1293">
            <v>2</v>
          </cell>
          <cell r="W1293">
            <v>139837</v>
          </cell>
        </row>
        <row r="1295">
          <cell r="A1295" t="str">
            <v>1.  Equipo</v>
          </cell>
        </row>
        <row r="1296">
          <cell r="A1296" t="str">
            <v>Descripción</v>
          </cell>
          <cell r="H1296" t="str">
            <v>Marca</v>
          </cell>
          <cell r="K1296" t="str">
            <v>Tipo</v>
          </cell>
          <cell r="O1296" t="str">
            <v>Tarifa/Hora</v>
          </cell>
          <cell r="R1296" t="str">
            <v>Rendimiento</v>
          </cell>
          <cell r="T1296" t="str">
            <v>Vr. Unitario</v>
          </cell>
        </row>
        <row r="1297">
          <cell r="A1297" t="str">
            <v>Herramienta menor (% de mano de obra)</v>
          </cell>
          <cell r="O1297">
            <v>6850</v>
          </cell>
          <cell r="R1297">
            <v>0.1</v>
          </cell>
          <cell r="T1297">
            <v>685</v>
          </cell>
        </row>
        <row r="1298">
          <cell r="A1298" t="str">
            <v>Atornillador</v>
          </cell>
          <cell r="O1298">
            <v>21735</v>
          </cell>
          <cell r="R1298">
            <v>0.1</v>
          </cell>
          <cell r="T1298">
            <v>2174</v>
          </cell>
        </row>
        <row r="1299">
          <cell r="T1299">
            <v>0</v>
          </cell>
        </row>
        <row r="1300">
          <cell r="T1300">
            <v>0</v>
          </cell>
        </row>
        <row r="1301">
          <cell r="A1301" t="str">
            <v>SUBTOTAL</v>
          </cell>
          <cell r="T1301">
            <v>2859</v>
          </cell>
        </row>
        <row r="1303">
          <cell r="A1303" t="str">
            <v>2.  Materiales</v>
          </cell>
        </row>
        <row r="1304">
          <cell r="A1304" t="str">
            <v>Descripción</v>
          </cell>
          <cell r="M1304" t="str">
            <v>Unidad</v>
          </cell>
          <cell r="O1304" t="str">
            <v>Cantidad</v>
          </cell>
          <cell r="Q1304" t="str">
            <v>Precio Unit.</v>
          </cell>
          <cell r="T1304" t="str">
            <v>Vr Unitario</v>
          </cell>
        </row>
        <row r="1305">
          <cell r="A1305" t="str">
            <v>Varilla de cobre de 2,40 mts x 5/8"</v>
          </cell>
          <cell r="M1305" t="str">
            <v>Un</v>
          </cell>
          <cell r="O1305">
            <v>1</v>
          </cell>
          <cell r="Q1305">
            <v>119800</v>
          </cell>
          <cell r="T1305">
            <v>119800</v>
          </cell>
        </row>
        <row r="1306">
          <cell r="T1306">
            <v>0</v>
          </cell>
        </row>
        <row r="1307">
          <cell r="T1307">
            <v>0</v>
          </cell>
        </row>
        <row r="1308">
          <cell r="T1308">
            <v>0</v>
          </cell>
        </row>
        <row r="1309">
          <cell r="T1309">
            <v>0</v>
          </cell>
        </row>
        <row r="1310">
          <cell r="T1310">
            <v>0</v>
          </cell>
        </row>
        <row r="1311">
          <cell r="T1311">
            <v>0</v>
          </cell>
        </row>
        <row r="1312">
          <cell r="T1312">
            <v>0</v>
          </cell>
        </row>
        <row r="1313">
          <cell r="T1313">
            <v>0</v>
          </cell>
        </row>
        <row r="1314">
          <cell r="T1314">
            <v>0</v>
          </cell>
        </row>
        <row r="1315">
          <cell r="T1315">
            <v>0</v>
          </cell>
        </row>
        <row r="1316">
          <cell r="T1316">
            <v>0</v>
          </cell>
        </row>
        <row r="1317">
          <cell r="A1317" t="str">
            <v>Desperdicio</v>
          </cell>
          <cell r="M1317" t="str">
            <v>%</v>
          </cell>
          <cell r="Q1317">
            <v>119800</v>
          </cell>
          <cell r="T1317">
            <v>0</v>
          </cell>
        </row>
        <row r="1318">
          <cell r="A1318" t="str">
            <v>SUBTOTAL</v>
          </cell>
          <cell r="T1318">
            <v>119800</v>
          </cell>
        </row>
        <row r="1320">
          <cell r="A1320" t="str">
            <v>3. Transportes</v>
          </cell>
        </row>
        <row r="1321">
          <cell r="A1321" t="str">
            <v>Material</v>
          </cell>
          <cell r="K1321" t="str">
            <v>Vol. o Peso</v>
          </cell>
          <cell r="M1321" t="str">
            <v>Distancia</v>
          </cell>
          <cell r="O1321" t="str">
            <v>m2 o Ton/Km</v>
          </cell>
          <cell r="R1321" t="str">
            <v>Tarifa</v>
          </cell>
          <cell r="T1321" t="str">
            <v>Vr. Unitario</v>
          </cell>
        </row>
        <row r="1325">
          <cell r="A1325" t="str">
            <v>SUBTOTAL</v>
          </cell>
        </row>
        <row r="1327">
          <cell r="A1327" t="str">
            <v>4. Mano de Obra</v>
          </cell>
        </row>
        <row r="1328">
          <cell r="A1328" t="str">
            <v>Trabajador</v>
          </cell>
          <cell r="J1328" t="str">
            <v>Jornal</v>
          </cell>
          <cell r="L1328" t="str">
            <v>Prestac.</v>
          </cell>
          <cell r="N1328" t="str">
            <v>Jornal Total</v>
          </cell>
          <cell r="Q1328" t="str">
            <v>Rendimiento</v>
          </cell>
          <cell r="T1328" t="str">
            <v>Vr. Unitario</v>
          </cell>
        </row>
        <row r="1329">
          <cell r="A1329" t="str">
            <v>Electricista II</v>
          </cell>
          <cell r="J1329">
            <v>21662</v>
          </cell>
          <cell r="L1329">
            <v>0.57999999999999996</v>
          </cell>
          <cell r="N1329">
            <v>34226</v>
          </cell>
          <cell r="Q1329">
            <v>0.28000000000000003</v>
          </cell>
          <cell r="T1329">
            <v>9583</v>
          </cell>
        </row>
        <row r="1330">
          <cell r="A1330" t="str">
            <v>Ayudante</v>
          </cell>
          <cell r="J1330">
            <v>17167</v>
          </cell>
          <cell r="L1330">
            <v>0.57999999999999996</v>
          </cell>
          <cell r="N1330">
            <v>27124</v>
          </cell>
          <cell r="Q1330">
            <v>0.28000000000000003</v>
          </cell>
          <cell r="T1330">
            <v>7595</v>
          </cell>
        </row>
        <row r="1331">
          <cell r="T1331">
            <v>0</v>
          </cell>
        </row>
        <row r="1332">
          <cell r="A1332" t="str">
            <v>SUBTOTAL</v>
          </cell>
          <cell r="T1332">
            <v>17178</v>
          </cell>
        </row>
        <row r="1333">
          <cell r="A1333" t="str">
            <v>TOTAL COSTO DIRECTO</v>
          </cell>
          <cell r="T1333">
            <v>139837</v>
          </cell>
        </row>
        <row r="1334">
          <cell r="A1334" t="str">
            <v>AIU CONTRACTUAL</v>
          </cell>
          <cell r="E1334">
            <v>0.25640000000000002</v>
          </cell>
          <cell r="S1334" t="str">
            <v>TOTAL COSTO INDIRECTO</v>
          </cell>
          <cell r="T1334">
            <v>35854</v>
          </cell>
        </row>
        <row r="1335">
          <cell r="A1335" t="str">
            <v xml:space="preserve">VALOR TOTAL ACTIVIDAD </v>
          </cell>
          <cell r="T1335">
            <v>175691</v>
          </cell>
        </row>
        <row r="1336">
          <cell r="A1336" t="str">
            <v xml:space="preserve">VALOR RECURSOS NECESARIOS PARA LA EJECUCIÓN DE LA ACTIVIDAD </v>
          </cell>
          <cell r="T1336">
            <v>351382</v>
          </cell>
        </row>
        <row r="1337">
          <cell r="A1337" t="str">
            <v>Para constancia de lo anterior, se firma la presente acta bajo la responsabilidad expresa de los que intervienen en ella, de  conformidad  con las funciones  desempeñadas por cada uno de los mismos,  de acuerdo con el manual de interventoría, en _________</v>
          </cell>
        </row>
        <row r="1340">
          <cell r="E1340" t="str">
            <v>Firma:</v>
          </cell>
        </row>
        <row r="1341">
          <cell r="E1341" t="str">
            <v xml:space="preserve">Nombre: </v>
          </cell>
        </row>
        <row r="1342">
          <cell r="E1342" t="str">
            <v>REPRESENTATE LEGAL Ó DIRECTOR DE CONSULTORIA</v>
          </cell>
        </row>
        <row r="1343">
          <cell r="A1343" t="str">
            <v>C. OBSERVACIONES INTERVENTORIA (Campo de obligatorio diligenciamiento)</v>
          </cell>
        </row>
        <row r="1349">
          <cell r="E1349" t="str">
            <v>Firma:</v>
          </cell>
        </row>
        <row r="1350">
          <cell r="E1350" t="str">
            <v xml:space="preserve">Nombre: </v>
          </cell>
          <cell r="V1350" t="str">
            <v>Original  - FONADE</v>
          </cell>
        </row>
        <row r="1351">
          <cell r="E1351" t="str">
            <v>REPRESENTANTE LEGAL Ó DIRECTOR DE INTERVENTORÍA</v>
          </cell>
          <cell r="V1351" t="str">
            <v>Copias: Contratista, Interventor</v>
          </cell>
        </row>
        <row r="1352">
          <cell r="A1352" t="str">
            <v>Item</v>
          </cell>
          <cell r="C1352" t="str">
            <v>Descripción</v>
          </cell>
          <cell r="R1352" t="str">
            <v>Unidad</v>
          </cell>
          <cell r="T1352" t="str">
            <v>Cantidad</v>
          </cell>
        </row>
        <row r="1353">
          <cell r="A1353" t="str">
            <v>12.06.03</v>
          </cell>
          <cell r="C1353" t="str">
            <v>Suministro y tendido de cable de cobre No 8 para polo a tierra. Incluye tubo PVC de 3/4".</v>
          </cell>
          <cell r="R1353" t="str">
            <v>ML</v>
          </cell>
          <cell r="T1353">
            <v>10</v>
          </cell>
          <cell r="W1353">
            <v>23784</v>
          </cell>
        </row>
        <row r="1355">
          <cell r="A1355" t="str">
            <v>1.  Equipo</v>
          </cell>
        </row>
        <row r="1356">
          <cell r="A1356" t="str">
            <v>Descripción</v>
          </cell>
          <cell r="H1356" t="str">
            <v>Marca</v>
          </cell>
          <cell r="K1356" t="str">
            <v>Tipo</v>
          </cell>
          <cell r="O1356" t="str">
            <v>Tarifa/Hora</v>
          </cell>
          <cell r="R1356" t="str">
            <v>Rendimiento</v>
          </cell>
          <cell r="T1356" t="str">
            <v>Vr. Unitario</v>
          </cell>
        </row>
        <row r="1357">
          <cell r="A1357" t="str">
            <v>Alicates</v>
          </cell>
          <cell r="O1357">
            <v>30188</v>
          </cell>
          <cell r="R1357">
            <v>0.01</v>
          </cell>
          <cell r="T1357">
            <v>301.88</v>
          </cell>
        </row>
        <row r="1358">
          <cell r="T1358">
            <v>0</v>
          </cell>
        </row>
        <row r="1359">
          <cell r="T1359">
            <v>0</v>
          </cell>
        </row>
        <row r="1360">
          <cell r="T1360">
            <v>0</v>
          </cell>
        </row>
        <row r="1361">
          <cell r="A1361" t="str">
            <v>SUBTOTAL</v>
          </cell>
          <cell r="T1361">
            <v>301.88</v>
          </cell>
        </row>
        <row r="1363">
          <cell r="A1363" t="str">
            <v>2.  Materiales</v>
          </cell>
        </row>
        <row r="1364">
          <cell r="A1364" t="str">
            <v>Descripción</v>
          </cell>
          <cell r="M1364" t="str">
            <v>Unidad</v>
          </cell>
          <cell r="O1364" t="str">
            <v>Cantidad</v>
          </cell>
          <cell r="Q1364" t="str">
            <v>Precio Unit.</v>
          </cell>
          <cell r="T1364" t="str">
            <v>Vr Unitario</v>
          </cell>
        </row>
        <row r="1365">
          <cell r="A1365" t="str">
            <v>Cable de Cobre No 8</v>
          </cell>
          <cell r="M1365" t="str">
            <v>Ml</v>
          </cell>
          <cell r="O1365">
            <v>1</v>
          </cell>
          <cell r="Q1365">
            <v>3220</v>
          </cell>
          <cell r="T1365">
            <v>3220</v>
          </cell>
        </row>
        <row r="1366">
          <cell r="A1366" t="str">
            <v>Tubo conduit PVC 3/4"</v>
          </cell>
          <cell r="M1366" t="str">
            <v>Ml</v>
          </cell>
          <cell r="O1366">
            <v>1</v>
          </cell>
          <cell r="Q1366">
            <v>2900</v>
          </cell>
          <cell r="T1366">
            <v>2900</v>
          </cell>
        </row>
        <row r="1367">
          <cell r="T1367">
            <v>0</v>
          </cell>
        </row>
        <row r="1368">
          <cell r="T1368">
            <v>0</v>
          </cell>
        </row>
        <row r="1369">
          <cell r="T1369">
            <v>0</v>
          </cell>
        </row>
        <row r="1370">
          <cell r="T1370">
            <v>0</v>
          </cell>
        </row>
        <row r="1371">
          <cell r="T1371">
            <v>0</v>
          </cell>
        </row>
        <row r="1372">
          <cell r="T1372">
            <v>0</v>
          </cell>
        </row>
        <row r="1373">
          <cell r="T1373">
            <v>0</v>
          </cell>
        </row>
        <row r="1374">
          <cell r="T1374">
            <v>0</v>
          </cell>
        </row>
        <row r="1375">
          <cell r="T1375">
            <v>0</v>
          </cell>
        </row>
        <row r="1376">
          <cell r="T1376">
            <v>0</v>
          </cell>
        </row>
        <row r="1377">
          <cell r="A1377" t="str">
            <v>Desperdicio</v>
          </cell>
          <cell r="M1377" t="str">
            <v>%</v>
          </cell>
          <cell r="O1377">
            <v>0.03</v>
          </cell>
          <cell r="Q1377">
            <v>6120</v>
          </cell>
          <cell r="T1377">
            <v>184</v>
          </cell>
        </row>
        <row r="1378">
          <cell r="A1378" t="str">
            <v>SUBTOTAL</v>
          </cell>
          <cell r="T1378">
            <v>6304</v>
          </cell>
        </row>
        <row r="1380">
          <cell r="A1380" t="str">
            <v>3. Transportes</v>
          </cell>
        </row>
        <row r="1381">
          <cell r="A1381" t="str">
            <v>Material</v>
          </cell>
          <cell r="K1381" t="str">
            <v>Vol. o Peso</v>
          </cell>
          <cell r="M1381" t="str">
            <v>Distancia</v>
          </cell>
          <cell r="O1381" t="str">
            <v>m2 o Ton/Km</v>
          </cell>
          <cell r="R1381" t="str">
            <v>Tarifa</v>
          </cell>
          <cell r="T1381" t="str">
            <v>Vr. Unitario</v>
          </cell>
        </row>
        <row r="1385">
          <cell r="A1385" t="str">
            <v>SUBTOTAL</v>
          </cell>
        </row>
        <row r="1387">
          <cell r="A1387" t="str">
            <v>4. Mano de Obra</v>
          </cell>
        </row>
        <row r="1388">
          <cell r="A1388" t="str">
            <v>Trabajador</v>
          </cell>
          <cell r="J1388" t="str">
            <v>Jornal</v>
          </cell>
          <cell r="L1388" t="str">
            <v>Prestac.</v>
          </cell>
          <cell r="N1388" t="str">
            <v>Jornal Total</v>
          </cell>
          <cell r="Q1388" t="str">
            <v>Rendimiento</v>
          </cell>
          <cell r="T1388" t="str">
            <v>Vr. Unitario</v>
          </cell>
        </row>
        <row r="1389">
          <cell r="A1389" t="str">
            <v>Electricista II</v>
          </cell>
          <cell r="J1389">
            <v>21662</v>
          </cell>
          <cell r="L1389">
            <v>0.57999999999999996</v>
          </cell>
          <cell r="N1389">
            <v>34226</v>
          </cell>
          <cell r="Q1389">
            <v>0.28000000000000003</v>
          </cell>
          <cell r="T1389">
            <v>9583</v>
          </cell>
        </row>
        <row r="1390">
          <cell r="A1390" t="str">
            <v>Ayudante</v>
          </cell>
          <cell r="J1390">
            <v>17167</v>
          </cell>
          <cell r="L1390">
            <v>0.57999999999999996</v>
          </cell>
          <cell r="N1390">
            <v>27124</v>
          </cell>
          <cell r="Q1390">
            <v>0.28000000000000003</v>
          </cell>
          <cell r="T1390">
            <v>7595</v>
          </cell>
        </row>
        <row r="1391">
          <cell r="T1391">
            <v>0</v>
          </cell>
        </row>
        <row r="1392">
          <cell r="A1392" t="str">
            <v>SUBTOTAL</v>
          </cell>
          <cell r="T1392">
            <v>17178</v>
          </cell>
        </row>
        <row r="1393">
          <cell r="A1393" t="str">
            <v>TOTAL COSTO DIRECTO</v>
          </cell>
          <cell r="T1393">
            <v>23784</v>
          </cell>
        </row>
        <row r="1394">
          <cell r="A1394" t="str">
            <v>AIU CONTRACTUAL</v>
          </cell>
          <cell r="E1394">
            <v>0.25640000000000002</v>
          </cell>
          <cell r="S1394" t="str">
            <v>TOTAL COSTO INDIRECTO</v>
          </cell>
          <cell r="T1394">
            <v>6098</v>
          </cell>
        </row>
        <row r="1395">
          <cell r="A1395" t="str">
            <v xml:space="preserve">VALOR TOTAL ACTIVIDAD </v>
          </cell>
          <cell r="T1395">
            <v>29882</v>
          </cell>
        </row>
        <row r="1396">
          <cell r="A1396" t="str">
            <v xml:space="preserve">VALOR RECURSOS NECESARIOS PARA LA EJECUCIÓN DE LA ACTIVIDAD </v>
          </cell>
          <cell r="T1396">
            <v>298820</v>
          </cell>
        </row>
        <row r="1397">
          <cell r="A1397" t="str">
            <v>Para constancia de lo anterior, se firma la presente acta bajo la responsabilidad expresa de los que intervienen en ella, de  conformidad  con las funciones  desempeñadas por cada uno de los mismos,  de acuerdo con el manual de interventoría, en _________</v>
          </cell>
        </row>
        <row r="1400">
          <cell r="E1400" t="str">
            <v>Firma:</v>
          </cell>
        </row>
        <row r="1401">
          <cell r="E1401" t="str">
            <v xml:space="preserve">Nombre: </v>
          </cell>
        </row>
        <row r="1402">
          <cell r="E1402" t="str">
            <v>REPRESENTATE LEGAL Ó DIRECTOR DE CONSULTORIA</v>
          </cell>
        </row>
        <row r="1403">
          <cell r="A1403" t="str">
            <v>C. OBSERVACIONES INTERVENTORIA (Campo de obligatorio diligenciamiento)</v>
          </cell>
        </row>
        <row r="1409">
          <cell r="E1409" t="str">
            <v>Firma:</v>
          </cell>
        </row>
        <row r="1410">
          <cell r="E1410" t="str">
            <v xml:space="preserve">Nombre: </v>
          </cell>
          <cell r="V1410" t="str">
            <v>Original  - FONADE</v>
          </cell>
        </row>
        <row r="1411">
          <cell r="E1411" t="str">
            <v>REPRESENTANTE LEGAL Ó DIRECTOR DE INTERVENTORÍA</v>
          </cell>
          <cell r="V1411" t="str">
            <v>Copias: Contratista, Interventor</v>
          </cell>
        </row>
        <row r="1412">
          <cell r="A1412" t="str">
            <v>Item</v>
          </cell>
          <cell r="C1412" t="str">
            <v>Descripción</v>
          </cell>
          <cell r="R1412" t="str">
            <v>Unidad</v>
          </cell>
          <cell r="T1412" t="str">
            <v>Cantidad</v>
          </cell>
        </row>
        <row r="1413">
          <cell r="A1413" t="str">
            <v>12.06.04</v>
          </cell>
          <cell r="C1413" t="str">
            <v>Suministro y tendido de cable de cobre No 2/0 desnudo para configurar sistema de apantallamiento, malla a tierra y equipotenciar.</v>
          </cell>
          <cell r="R1413" t="str">
            <v>ML</v>
          </cell>
          <cell r="T1413">
            <v>70</v>
          </cell>
          <cell r="W1413">
            <v>36380</v>
          </cell>
        </row>
        <row r="1415">
          <cell r="A1415" t="str">
            <v>1.  Equipo</v>
          </cell>
        </row>
        <row r="1416">
          <cell r="A1416" t="str">
            <v>Descripción</v>
          </cell>
          <cell r="H1416" t="str">
            <v>Marca</v>
          </cell>
          <cell r="K1416" t="str">
            <v>Tipo</v>
          </cell>
          <cell r="O1416" t="str">
            <v>Tarifa/Hora</v>
          </cell>
          <cell r="R1416" t="str">
            <v>Rendimiento</v>
          </cell>
          <cell r="T1416" t="str">
            <v>Vr. Unitario</v>
          </cell>
        </row>
        <row r="1417">
          <cell r="A1417" t="str">
            <v>Herramienta menor (% de mano de obra)</v>
          </cell>
          <cell r="O1417">
            <v>6850</v>
          </cell>
          <cell r="R1417">
            <v>0.01</v>
          </cell>
          <cell r="T1417">
            <v>69</v>
          </cell>
        </row>
        <row r="1418">
          <cell r="A1418" t="str">
            <v>Atornillador</v>
          </cell>
          <cell r="O1418">
            <v>21735</v>
          </cell>
          <cell r="R1418">
            <v>0.01</v>
          </cell>
          <cell r="T1418">
            <v>217</v>
          </cell>
        </row>
        <row r="1419">
          <cell r="T1419">
            <v>0</v>
          </cell>
        </row>
        <row r="1420">
          <cell r="T1420">
            <v>0</v>
          </cell>
        </row>
        <row r="1421">
          <cell r="A1421" t="str">
            <v>SUBTOTAL</v>
          </cell>
          <cell r="T1421">
            <v>286</v>
          </cell>
        </row>
        <row r="1423">
          <cell r="A1423" t="str">
            <v>2.  Materiales</v>
          </cell>
        </row>
        <row r="1424">
          <cell r="A1424" t="str">
            <v>Descripción</v>
          </cell>
          <cell r="M1424" t="str">
            <v>Unidad</v>
          </cell>
          <cell r="O1424" t="str">
            <v>Cantidad</v>
          </cell>
          <cell r="Q1424" t="str">
            <v>Precio Unit.</v>
          </cell>
          <cell r="T1424" t="str">
            <v>Vr Unitario</v>
          </cell>
        </row>
        <row r="1425">
          <cell r="A1425" t="str">
            <v>Soldadura 120 gramos</v>
          </cell>
          <cell r="M1425" t="str">
            <v>Un</v>
          </cell>
          <cell r="O1425">
            <v>0.02</v>
          </cell>
          <cell r="Q1425">
            <v>15600</v>
          </cell>
          <cell r="T1425">
            <v>312</v>
          </cell>
        </row>
        <row r="1426">
          <cell r="A1426" t="str">
            <v>Molde</v>
          </cell>
          <cell r="M1426" t="str">
            <v>Un</v>
          </cell>
          <cell r="O1426">
            <v>0.02</v>
          </cell>
          <cell r="Q1426">
            <v>256300</v>
          </cell>
          <cell r="T1426">
            <v>5126</v>
          </cell>
        </row>
        <row r="1427">
          <cell r="A1427" t="str">
            <v>Pinza</v>
          </cell>
          <cell r="M1427" t="str">
            <v>Un</v>
          </cell>
          <cell r="O1427">
            <v>0.02</v>
          </cell>
          <cell r="Q1427">
            <v>75600</v>
          </cell>
          <cell r="T1427">
            <v>1512</v>
          </cell>
        </row>
        <row r="1428">
          <cell r="A1428" t="str">
            <v>Encendedor</v>
          </cell>
          <cell r="M1428" t="str">
            <v>Un</v>
          </cell>
          <cell r="O1428">
            <v>0.02</v>
          </cell>
          <cell r="Q1428">
            <v>29500</v>
          </cell>
          <cell r="T1428">
            <v>590</v>
          </cell>
        </row>
        <row r="1429">
          <cell r="A1429" t="str">
            <v>Cable de cobre desnudo No 2/0</v>
          </cell>
          <cell r="M1429" t="str">
            <v>Ml</v>
          </cell>
          <cell r="O1429">
            <v>1</v>
          </cell>
          <cell r="Q1429">
            <v>25120</v>
          </cell>
          <cell r="T1429">
            <v>25120</v>
          </cell>
        </row>
        <row r="1430">
          <cell r="T1430">
            <v>0</v>
          </cell>
        </row>
        <row r="1431">
          <cell r="T1431">
            <v>0</v>
          </cell>
        </row>
        <row r="1432">
          <cell r="T1432">
            <v>0</v>
          </cell>
        </row>
        <row r="1433">
          <cell r="T1433">
            <v>0</v>
          </cell>
        </row>
        <row r="1434">
          <cell r="T1434">
            <v>0</v>
          </cell>
        </row>
        <row r="1435">
          <cell r="T1435">
            <v>0</v>
          </cell>
        </row>
        <row r="1436">
          <cell r="T1436">
            <v>0</v>
          </cell>
        </row>
        <row r="1437">
          <cell r="A1437" t="str">
            <v>Desperdicio</v>
          </cell>
          <cell r="M1437" t="str">
            <v>%</v>
          </cell>
          <cell r="O1437">
            <v>0.03</v>
          </cell>
          <cell r="Q1437">
            <v>32660</v>
          </cell>
          <cell r="T1437">
            <v>980</v>
          </cell>
        </row>
        <row r="1438">
          <cell r="A1438" t="str">
            <v>SUBTOTAL</v>
          </cell>
          <cell r="T1438">
            <v>33640</v>
          </cell>
        </row>
        <row r="1440">
          <cell r="A1440" t="str">
            <v>3. Transportes</v>
          </cell>
        </row>
        <row r="1441">
          <cell r="A1441" t="str">
            <v>Material</v>
          </cell>
          <cell r="K1441" t="str">
            <v>Vol. o Peso</v>
          </cell>
          <cell r="M1441" t="str">
            <v>Distancia</v>
          </cell>
          <cell r="O1441" t="str">
            <v>m2 o Ton/Km</v>
          </cell>
          <cell r="R1441" t="str">
            <v>Tarifa</v>
          </cell>
          <cell r="T1441" t="str">
            <v>Vr. Unitario</v>
          </cell>
        </row>
        <row r="1445">
          <cell r="A1445" t="str">
            <v>SUBTOTAL</v>
          </cell>
        </row>
        <row r="1447">
          <cell r="A1447" t="str">
            <v>4. Mano de Obra</v>
          </cell>
        </row>
        <row r="1448">
          <cell r="A1448" t="str">
            <v>Trabajador</v>
          </cell>
          <cell r="J1448" t="str">
            <v>Jornal</v>
          </cell>
          <cell r="L1448" t="str">
            <v>Prestac.</v>
          </cell>
          <cell r="N1448" t="str">
            <v>Jornal Total</v>
          </cell>
          <cell r="Q1448" t="str">
            <v>Rendimiento</v>
          </cell>
          <cell r="T1448" t="str">
            <v>Vr. Unitario</v>
          </cell>
        </row>
        <row r="1449">
          <cell r="A1449" t="str">
            <v>Electricista II</v>
          </cell>
          <cell r="J1449">
            <v>21662</v>
          </cell>
          <cell r="L1449">
            <v>0.57999999999999996</v>
          </cell>
          <cell r="N1449">
            <v>34225.96</v>
          </cell>
          <cell r="Q1449">
            <v>0.04</v>
          </cell>
          <cell r="T1449">
            <v>1369</v>
          </cell>
        </row>
        <row r="1450">
          <cell r="A1450" t="str">
            <v>Ayudante</v>
          </cell>
          <cell r="J1450">
            <v>17167</v>
          </cell>
          <cell r="L1450">
            <v>0.57999999999999996</v>
          </cell>
          <cell r="N1450">
            <v>27123.86</v>
          </cell>
          <cell r="Q1450">
            <v>0.04</v>
          </cell>
          <cell r="T1450">
            <v>1085</v>
          </cell>
        </row>
        <row r="1451">
          <cell r="T1451">
            <v>0</v>
          </cell>
        </row>
        <row r="1452">
          <cell r="A1452" t="str">
            <v>SUBTOTAL</v>
          </cell>
          <cell r="T1452">
            <v>2454</v>
          </cell>
        </row>
        <row r="1453">
          <cell r="A1453" t="str">
            <v>TOTAL COSTO DIRECTO</v>
          </cell>
          <cell r="T1453">
            <v>36380</v>
          </cell>
        </row>
        <row r="1454">
          <cell r="A1454" t="str">
            <v>AIU CONTRACTUAL</v>
          </cell>
          <cell r="E1454">
            <v>0.25640000000000002</v>
          </cell>
          <cell r="S1454" t="str">
            <v>TOTAL COSTO INDIRECTO</v>
          </cell>
          <cell r="T1454">
            <v>9327.8320000000003</v>
          </cell>
        </row>
        <row r="1455">
          <cell r="A1455" t="str">
            <v xml:space="preserve">VALOR TOTAL ACTIVIDAD </v>
          </cell>
          <cell r="T1455">
            <v>45707.832000000002</v>
          </cell>
        </row>
        <row r="1456">
          <cell r="A1456" t="str">
            <v xml:space="preserve">VALOR RECURSOS NECESARIOS PARA LA EJECUCIÓN DE LA ACTIVIDAD </v>
          </cell>
          <cell r="T1456">
            <v>3199548.24</v>
          </cell>
        </row>
        <row r="1457">
          <cell r="A1457" t="str">
            <v>Para constancia de lo anterior, se firma la presente acta bajo la responsabilidad expresa de los que intervienen en ella, de  conformidad  con las funciones  desempeñadas por cada uno de los mismos,  de acuerdo con el manual de interventoría, en _________</v>
          </cell>
        </row>
        <row r="1460">
          <cell r="E1460" t="str">
            <v>Firma:</v>
          </cell>
        </row>
        <row r="1461">
          <cell r="E1461" t="str">
            <v xml:space="preserve">Nombre: </v>
          </cell>
        </row>
        <row r="1462">
          <cell r="E1462" t="str">
            <v>REPRESENTATE LEGAL Ó DIRECTOR DE CONSULTORIA</v>
          </cell>
        </row>
        <row r="1463">
          <cell r="A1463" t="str">
            <v>C. OBSERVACIONES INTERVENTORIA (Campo de obligatorio diligenciamiento)</v>
          </cell>
        </row>
        <row r="1469">
          <cell r="E1469" t="str">
            <v>Firma:</v>
          </cell>
        </row>
        <row r="1470">
          <cell r="E1470" t="str">
            <v xml:space="preserve">Nombre: </v>
          </cell>
          <cell r="V1470" t="str">
            <v>Original  - FONADE</v>
          </cell>
        </row>
        <row r="1471">
          <cell r="E1471" t="str">
            <v>REPRESENTANTE LEGAL Ó DIRECTOR DE INTERVENTORÍA</v>
          </cell>
          <cell r="V1471" t="str">
            <v>Copias: Contratista, Interventor</v>
          </cell>
        </row>
        <row r="1472">
          <cell r="A1472" t="str">
            <v>Item</v>
          </cell>
          <cell r="C1472" t="str">
            <v>Descripción</v>
          </cell>
          <cell r="R1472" t="str">
            <v>Unidad</v>
          </cell>
          <cell r="T1472" t="str">
            <v>Cantidad</v>
          </cell>
        </row>
        <row r="1473">
          <cell r="A1473" t="str">
            <v>12.06.05</v>
          </cell>
          <cell r="C1473" t="str">
            <v>Suminsitro y colocación de barra captora para sistema apantallamiento. Incluye aislador, soporte y accesorios de fijación.</v>
          </cell>
          <cell r="R1473" t="str">
            <v>Un</v>
          </cell>
          <cell r="T1473">
            <v>6</v>
          </cell>
          <cell r="W1473">
            <v>138331</v>
          </cell>
        </row>
        <row r="1475">
          <cell r="A1475" t="str">
            <v>1.  Equipo</v>
          </cell>
        </row>
        <row r="1476">
          <cell r="A1476" t="str">
            <v>Descripción</v>
          </cell>
          <cell r="H1476" t="str">
            <v>Marca</v>
          </cell>
          <cell r="K1476" t="str">
            <v>Tipo</v>
          </cell>
          <cell r="O1476" t="str">
            <v>Tarifa/Hora</v>
          </cell>
          <cell r="R1476" t="str">
            <v>Rendimiento</v>
          </cell>
          <cell r="T1476" t="str">
            <v>Vr. Unitario</v>
          </cell>
        </row>
        <row r="1477">
          <cell r="A1477" t="str">
            <v>Herramienta menor (% de mano de obra)</v>
          </cell>
          <cell r="O1477">
            <v>30188</v>
          </cell>
          <cell r="R1477">
            <v>0.01</v>
          </cell>
          <cell r="T1477">
            <v>302</v>
          </cell>
        </row>
        <row r="1478">
          <cell r="A1478" t="str">
            <v>Atornillador</v>
          </cell>
          <cell r="O1478">
            <v>21735</v>
          </cell>
          <cell r="R1478">
            <v>0.01</v>
          </cell>
          <cell r="T1478">
            <v>217</v>
          </cell>
        </row>
        <row r="1479">
          <cell r="A1479" t="str">
            <v>Taladro</v>
          </cell>
          <cell r="O1479">
            <v>1026375</v>
          </cell>
          <cell r="R1479">
            <v>5.0000000000000001E-3</v>
          </cell>
          <cell r="T1479">
            <v>5132</v>
          </cell>
        </row>
        <row r="1480">
          <cell r="T1480">
            <v>0</v>
          </cell>
        </row>
        <row r="1481">
          <cell r="A1481" t="str">
            <v>SUBTOTAL</v>
          </cell>
          <cell r="T1481">
            <v>5651</v>
          </cell>
        </row>
        <row r="1483">
          <cell r="A1483" t="str">
            <v>2.  Materiales</v>
          </cell>
        </row>
        <row r="1484">
          <cell r="A1484" t="str">
            <v>Descripción</v>
          </cell>
          <cell r="M1484" t="str">
            <v>Unidad</v>
          </cell>
          <cell r="O1484" t="str">
            <v>Cantidad</v>
          </cell>
          <cell r="Q1484" t="str">
            <v>Precio Unit.</v>
          </cell>
          <cell r="T1484" t="str">
            <v>Vr Unitario</v>
          </cell>
        </row>
        <row r="1485">
          <cell r="A1485" t="str">
            <v>Varilla captora 60 cms</v>
          </cell>
          <cell r="M1485" t="str">
            <v>Un</v>
          </cell>
          <cell r="O1485">
            <v>1</v>
          </cell>
          <cell r="Q1485">
            <v>82120</v>
          </cell>
          <cell r="T1485">
            <v>82120</v>
          </cell>
        </row>
        <row r="1486">
          <cell r="A1486" t="str">
            <v>Aislador</v>
          </cell>
          <cell r="M1486" t="str">
            <v>Un</v>
          </cell>
          <cell r="O1486">
            <v>1</v>
          </cell>
          <cell r="Q1486">
            <v>12980</v>
          </cell>
          <cell r="T1486">
            <v>12980</v>
          </cell>
        </row>
        <row r="1487">
          <cell r="A1487" t="str">
            <v>soporte fijación</v>
          </cell>
          <cell r="M1487" t="str">
            <v>Un</v>
          </cell>
          <cell r="O1487">
            <v>1</v>
          </cell>
          <cell r="Q1487">
            <v>25310</v>
          </cell>
          <cell r="T1487">
            <v>25310</v>
          </cell>
        </row>
        <row r="1488">
          <cell r="T1488">
            <v>0</v>
          </cell>
        </row>
        <row r="1489">
          <cell r="T1489">
            <v>0</v>
          </cell>
        </row>
        <row r="1490">
          <cell r="T1490">
            <v>0</v>
          </cell>
        </row>
        <row r="1491">
          <cell r="T1491">
            <v>0</v>
          </cell>
        </row>
        <row r="1492">
          <cell r="T1492">
            <v>0</v>
          </cell>
        </row>
        <row r="1493">
          <cell r="T1493">
            <v>0</v>
          </cell>
        </row>
        <row r="1494">
          <cell r="T1494">
            <v>0</v>
          </cell>
        </row>
        <row r="1495">
          <cell r="T1495">
            <v>0</v>
          </cell>
        </row>
        <row r="1496">
          <cell r="T1496">
            <v>0</v>
          </cell>
        </row>
        <row r="1497">
          <cell r="A1497" t="str">
            <v>Desperdicio</v>
          </cell>
          <cell r="M1497" t="str">
            <v>%</v>
          </cell>
          <cell r="Q1497">
            <v>120410</v>
          </cell>
          <cell r="T1497">
            <v>0</v>
          </cell>
        </row>
        <row r="1498">
          <cell r="A1498" t="str">
            <v>SUBTOTAL</v>
          </cell>
          <cell r="T1498">
            <v>120410</v>
          </cell>
        </row>
        <row r="1500">
          <cell r="A1500" t="str">
            <v>3. Transportes</v>
          </cell>
        </row>
        <row r="1501">
          <cell r="A1501" t="str">
            <v>Material</v>
          </cell>
          <cell r="K1501" t="str">
            <v>Vol. o Peso</v>
          </cell>
          <cell r="M1501" t="str">
            <v>Distancia</v>
          </cell>
          <cell r="O1501" t="str">
            <v>m2 o Ton/Km</v>
          </cell>
          <cell r="R1501" t="str">
            <v>Tarifa</v>
          </cell>
          <cell r="T1501" t="str">
            <v>Vr. Unitario</v>
          </cell>
        </row>
        <row r="1505">
          <cell r="A1505" t="str">
            <v>SUBTOTAL</v>
          </cell>
        </row>
        <row r="1507">
          <cell r="A1507" t="str">
            <v>4. Mano de Obra</v>
          </cell>
        </row>
        <row r="1508">
          <cell r="A1508" t="str">
            <v>Trabajador</v>
          </cell>
          <cell r="J1508" t="str">
            <v>Jornal</v>
          </cell>
          <cell r="L1508" t="str">
            <v>Prestac.</v>
          </cell>
          <cell r="N1508" t="str">
            <v>Jornal Total</v>
          </cell>
          <cell r="Q1508" t="str">
            <v>Rendimiento</v>
          </cell>
          <cell r="T1508" t="str">
            <v>Vr. Unitario</v>
          </cell>
        </row>
        <row r="1509">
          <cell r="A1509" t="str">
            <v>Electricista II</v>
          </cell>
          <cell r="J1509">
            <v>21662</v>
          </cell>
          <cell r="L1509">
            <v>0.57999999999999996</v>
          </cell>
          <cell r="N1509">
            <v>34225.96</v>
          </cell>
          <cell r="Q1509">
            <v>0.2</v>
          </cell>
          <cell r="T1509">
            <v>6845</v>
          </cell>
        </row>
        <row r="1510">
          <cell r="A1510" t="str">
            <v>Ayudante</v>
          </cell>
          <cell r="J1510">
            <v>17167</v>
          </cell>
          <cell r="L1510">
            <v>0.57999999999999996</v>
          </cell>
          <cell r="N1510">
            <v>27123.86</v>
          </cell>
          <cell r="Q1510">
            <v>0.2</v>
          </cell>
          <cell r="T1510">
            <v>5425</v>
          </cell>
        </row>
        <row r="1511">
          <cell r="T1511">
            <v>0</v>
          </cell>
        </row>
        <row r="1512">
          <cell r="A1512" t="str">
            <v>SUBTOTAL</v>
          </cell>
          <cell r="T1512">
            <v>12270</v>
          </cell>
        </row>
        <row r="1513">
          <cell r="A1513" t="str">
            <v>TOTAL COSTO DIRECTO</v>
          </cell>
          <cell r="T1513">
            <v>138331</v>
          </cell>
        </row>
        <row r="1514">
          <cell r="A1514" t="str">
            <v>AIU CONTRACTUAL</v>
          </cell>
          <cell r="E1514">
            <v>0.25640000000000002</v>
          </cell>
          <cell r="S1514" t="str">
            <v>TOTAL COSTO INDIRECTO</v>
          </cell>
          <cell r="T1514">
            <v>35468</v>
          </cell>
        </row>
        <row r="1515">
          <cell r="A1515" t="str">
            <v xml:space="preserve">VALOR TOTAL ACTIVIDAD </v>
          </cell>
          <cell r="T1515">
            <v>173799</v>
          </cell>
        </row>
        <row r="1516">
          <cell r="A1516" t="str">
            <v xml:space="preserve">VALOR RECURSOS NECESARIOS PARA LA EJECUCIÓN DE LA ACTIVIDAD </v>
          </cell>
          <cell r="T1516">
            <v>1042794</v>
          </cell>
        </row>
        <row r="1517">
          <cell r="A1517" t="str">
            <v>Para constancia de lo anterior, se firma la presente acta bajo la responsabilidad expresa de los que intervienen en ella, de  conformidad  con las funciones  desempeñadas por cada uno de los mismos,  de acuerdo con el manual de interventoría, en _________</v>
          </cell>
        </row>
        <row r="1520">
          <cell r="E1520" t="str">
            <v>Firma:</v>
          </cell>
        </row>
        <row r="1521">
          <cell r="E1521" t="str">
            <v xml:space="preserve">Nombre: </v>
          </cell>
        </row>
        <row r="1522">
          <cell r="E1522" t="str">
            <v>REPRESENTATE LEGAL Ó DIRECTOR DE CONSULTORIA</v>
          </cell>
        </row>
        <row r="1523">
          <cell r="A1523" t="str">
            <v>C. OBSERVACIONES INTERVENTORIA (Campo de obligatorio diligenciamiento)</v>
          </cell>
        </row>
        <row r="1528">
          <cell r="E1528" t="str">
            <v>Firma:</v>
          </cell>
        </row>
        <row r="1529">
          <cell r="E1529" t="str">
            <v xml:space="preserve">Nombre: </v>
          </cell>
          <cell r="V1529" t="str">
            <v>Original  - FONADE</v>
          </cell>
        </row>
        <row r="1530">
          <cell r="E1530" t="str">
            <v>REPRESENTANTE LEGAL Ó DIRECTOR DE INTERVENTORÍA</v>
          </cell>
          <cell r="V1530" t="str">
            <v>Copias: Contratista, Interventor</v>
          </cell>
        </row>
        <row r="1531">
          <cell r="A1531" t="str">
            <v>Item</v>
          </cell>
          <cell r="C1531" t="str">
            <v>Descripción</v>
          </cell>
          <cell r="R1531" t="str">
            <v>Unidad</v>
          </cell>
          <cell r="T1531" t="str">
            <v>Cantidad</v>
          </cell>
        </row>
        <row r="1532">
          <cell r="A1532" t="str">
            <v>12.06.06</v>
          </cell>
          <cell r="C1532" t="str">
            <v>Suminsitro y colocación de barra captora de 1.20 mts para sistema apantallamiento. Incluye aislador, soporte y accesorios de fijación.</v>
          </cell>
          <cell r="R1532" t="str">
            <v>UN</v>
          </cell>
          <cell r="T1532">
            <v>2</v>
          </cell>
          <cell r="W1532">
            <v>220451.06900000002</v>
          </cell>
        </row>
        <row r="1534">
          <cell r="A1534" t="str">
            <v>1.  Equipo</v>
          </cell>
        </row>
        <row r="1535">
          <cell r="A1535" t="str">
            <v>Descripción</v>
          </cell>
          <cell r="H1535" t="str">
            <v>Marca</v>
          </cell>
          <cell r="K1535" t="str">
            <v>Tipo</v>
          </cell>
          <cell r="O1535" t="str">
            <v>Tarifa/Hora</v>
          </cell>
          <cell r="R1535" t="str">
            <v>Rendimiento</v>
          </cell>
          <cell r="T1535" t="str">
            <v>Vr. Unitario</v>
          </cell>
        </row>
        <row r="1536">
          <cell r="A1536" t="str">
            <v>Herramienta menor (% de mano de obra)</v>
          </cell>
          <cell r="O1536">
            <v>30188</v>
          </cell>
          <cell r="R1536">
            <v>0.01</v>
          </cell>
          <cell r="T1536">
            <v>301.88</v>
          </cell>
        </row>
        <row r="1537">
          <cell r="A1537" t="str">
            <v>Atornillador</v>
          </cell>
          <cell r="O1537">
            <v>21735</v>
          </cell>
          <cell r="R1537">
            <v>0.01</v>
          </cell>
          <cell r="T1537">
            <v>217.35</v>
          </cell>
        </row>
        <row r="1538">
          <cell r="A1538" t="str">
            <v>Taladro</v>
          </cell>
          <cell r="O1538">
            <v>1026375</v>
          </cell>
          <cell r="R1538">
            <v>5.0000000000000001E-3</v>
          </cell>
          <cell r="T1538">
            <v>5131.875</v>
          </cell>
        </row>
        <row r="1539">
          <cell r="T1539">
            <v>0</v>
          </cell>
        </row>
        <row r="1540">
          <cell r="A1540" t="str">
            <v>SUBTOTAL</v>
          </cell>
          <cell r="T1540">
            <v>5651.1049999999996</v>
          </cell>
        </row>
        <row r="1542">
          <cell r="A1542" t="str">
            <v>2.  Materiales</v>
          </cell>
        </row>
        <row r="1543">
          <cell r="A1543" t="str">
            <v>Descripción</v>
          </cell>
          <cell r="M1543" t="str">
            <v>Unidad</v>
          </cell>
          <cell r="O1543" t="str">
            <v>Cantidad</v>
          </cell>
          <cell r="Q1543" t="str">
            <v>Precio Unit.</v>
          </cell>
          <cell r="T1543" t="str">
            <v>Vr Unitario</v>
          </cell>
        </row>
        <row r="1544">
          <cell r="A1544" t="str">
            <v>Varilla captora 1.20 mts</v>
          </cell>
          <cell r="M1544" t="str">
            <v>Un</v>
          </cell>
          <cell r="O1544">
            <v>1</v>
          </cell>
          <cell r="Q1544">
            <v>164240</v>
          </cell>
          <cell r="T1544">
            <v>164240</v>
          </cell>
        </row>
        <row r="1545">
          <cell r="A1545" t="str">
            <v>Aislador</v>
          </cell>
          <cell r="M1545" t="str">
            <v>Un</v>
          </cell>
          <cell r="O1545">
            <v>1</v>
          </cell>
          <cell r="Q1545">
            <v>12980</v>
          </cell>
          <cell r="T1545">
            <v>12980</v>
          </cell>
        </row>
        <row r="1546">
          <cell r="A1546" t="str">
            <v>soporte fijación</v>
          </cell>
          <cell r="M1546" t="str">
            <v>Un</v>
          </cell>
          <cell r="O1546">
            <v>1</v>
          </cell>
          <cell r="Q1546">
            <v>25310</v>
          </cell>
          <cell r="T1546">
            <v>25310</v>
          </cell>
        </row>
        <row r="1547">
          <cell r="T1547">
            <v>0</v>
          </cell>
        </row>
        <row r="1548">
          <cell r="T1548">
            <v>0</v>
          </cell>
        </row>
        <row r="1549">
          <cell r="T1549">
            <v>0</v>
          </cell>
        </row>
        <row r="1550">
          <cell r="T1550">
            <v>0</v>
          </cell>
        </row>
        <row r="1551">
          <cell r="T1551">
            <v>0</v>
          </cell>
        </row>
        <row r="1552">
          <cell r="T1552">
            <v>0</v>
          </cell>
        </row>
        <row r="1553">
          <cell r="T1553">
            <v>0</v>
          </cell>
        </row>
        <row r="1554">
          <cell r="T1554">
            <v>0</v>
          </cell>
        </row>
        <row r="1555">
          <cell r="T1555">
            <v>0</v>
          </cell>
        </row>
        <row r="1556">
          <cell r="A1556" t="str">
            <v>Desperdicio</v>
          </cell>
          <cell r="M1556" t="str">
            <v>%</v>
          </cell>
          <cell r="Q1556">
            <v>202530</v>
          </cell>
          <cell r="T1556">
            <v>0</v>
          </cell>
        </row>
        <row r="1557">
          <cell r="A1557" t="str">
            <v>SUBTOTAL</v>
          </cell>
          <cell r="T1557">
            <v>202530</v>
          </cell>
        </row>
        <row r="1559">
          <cell r="A1559" t="str">
            <v>3. Transportes</v>
          </cell>
        </row>
        <row r="1560">
          <cell r="A1560" t="str">
            <v>Material</v>
          </cell>
          <cell r="K1560" t="str">
            <v>Vol. o Peso</v>
          </cell>
          <cell r="M1560" t="str">
            <v>Distancia</v>
          </cell>
          <cell r="O1560" t="str">
            <v>m2 o Ton/Km</v>
          </cell>
          <cell r="R1560" t="str">
            <v>Tarifa</v>
          </cell>
          <cell r="T1560" t="str">
            <v>Vr. Unitario</v>
          </cell>
        </row>
        <row r="1564">
          <cell r="A1564" t="str">
            <v>SUBTOTAL</v>
          </cell>
        </row>
        <row r="1566">
          <cell r="A1566" t="str">
            <v>4. Mano de Obra</v>
          </cell>
        </row>
        <row r="1567">
          <cell r="A1567" t="str">
            <v>Trabajador</v>
          </cell>
          <cell r="J1567" t="str">
            <v>Jornal</v>
          </cell>
          <cell r="L1567" t="str">
            <v>Prestac.</v>
          </cell>
          <cell r="N1567" t="str">
            <v>Jornal Total</v>
          </cell>
          <cell r="Q1567" t="str">
            <v>Rendimiento</v>
          </cell>
          <cell r="T1567" t="str">
            <v>Vr. Unitario</v>
          </cell>
        </row>
        <row r="1568">
          <cell r="A1568" t="str">
            <v>Electricista II</v>
          </cell>
          <cell r="J1568">
            <v>21662</v>
          </cell>
          <cell r="L1568">
            <v>0.57999999999999996</v>
          </cell>
          <cell r="N1568">
            <v>34225.96</v>
          </cell>
          <cell r="Q1568">
            <v>0.2</v>
          </cell>
          <cell r="T1568">
            <v>6845.192</v>
          </cell>
        </row>
        <row r="1569">
          <cell r="A1569" t="str">
            <v>Ayudante</v>
          </cell>
          <cell r="J1569">
            <v>17167</v>
          </cell>
          <cell r="L1569">
            <v>0.57999999999999996</v>
          </cell>
          <cell r="N1569">
            <v>27123.86</v>
          </cell>
          <cell r="Q1569">
            <v>0.2</v>
          </cell>
          <cell r="T1569">
            <v>5424.7720000000008</v>
          </cell>
        </row>
        <row r="1570">
          <cell r="T1570">
            <v>0</v>
          </cell>
        </row>
        <row r="1571">
          <cell r="A1571" t="str">
            <v>SUBTOTAL</v>
          </cell>
          <cell r="T1571">
            <v>12269.964</v>
          </cell>
        </row>
        <row r="1572">
          <cell r="A1572" t="str">
            <v>TOTAL COSTO DIRECTO</v>
          </cell>
          <cell r="T1572">
            <v>220451.06900000002</v>
          </cell>
        </row>
        <row r="1573">
          <cell r="A1573" t="str">
            <v>AIU CONTRACTUAL</v>
          </cell>
          <cell r="E1573">
            <v>0.25640000000000002</v>
          </cell>
          <cell r="S1573" t="str">
            <v>TOTAL COSTO INDIRECTO</v>
          </cell>
          <cell r="T1573">
            <v>56523.654091600009</v>
          </cell>
        </row>
        <row r="1574">
          <cell r="A1574" t="str">
            <v xml:space="preserve">VALOR TOTAL ACTIVIDAD </v>
          </cell>
          <cell r="T1574">
            <v>276974.7230916</v>
          </cell>
        </row>
        <row r="1575">
          <cell r="A1575" t="str">
            <v xml:space="preserve">VALOR RECURSOS NECESARIOS PARA LA EJECUCIÓN DE LA ACTIVIDAD </v>
          </cell>
          <cell r="T1575">
            <v>553949.44618319999</v>
          </cell>
        </row>
        <row r="1577">
          <cell r="A1577" t="str">
            <v>Para constancia de lo anterior, se firma la presente acta bajo la responsabilidad expresa de los que intervienen en ella, de  conformidad  con las funciones  desempeñadas por cada uno de los mismos,  de acuerdo con el manual de interventoría, en _________</v>
          </cell>
        </row>
        <row r="1580">
          <cell r="E1580" t="str">
            <v>Firma:</v>
          </cell>
        </row>
        <row r="1581">
          <cell r="E1581" t="str">
            <v xml:space="preserve">Nombre: </v>
          </cell>
        </row>
        <row r="1582">
          <cell r="E1582" t="str">
            <v>REPRESENTATE LEGAL Ó DIRECTOR DE CONSULTORIA</v>
          </cell>
        </row>
        <row r="1584">
          <cell r="A1584" t="str">
            <v>C. OBSERVACIONES INTERVENTORIA (Campo de obligatorio diligenciamiento)</v>
          </cell>
        </row>
        <row r="1591">
          <cell r="E1591" t="str">
            <v>Firma:</v>
          </cell>
        </row>
        <row r="1592">
          <cell r="E1592" t="str">
            <v xml:space="preserve">Nombre: </v>
          </cell>
          <cell r="V1592" t="str">
            <v>Original  - FONADE</v>
          </cell>
        </row>
        <row r="1593">
          <cell r="E1593" t="str">
            <v>REPRESENTANTE LEGAL Ó DIRECTOR DE INTERVENTORÍA</v>
          </cell>
          <cell r="V1593" t="str">
            <v>Copias: Contratista, Interventor</v>
          </cell>
        </row>
        <row r="1594">
          <cell r="A1594" t="str">
            <v>Item</v>
          </cell>
          <cell r="C1594" t="str">
            <v>Descripción</v>
          </cell>
          <cell r="R1594" t="str">
            <v>Unidad</v>
          </cell>
          <cell r="T1594" t="str">
            <v>Cantidad</v>
          </cell>
        </row>
        <row r="1595">
          <cell r="A1595" t="str">
            <v>12.06.07</v>
          </cell>
          <cell r="C1595" t="str">
            <v>Suministro y armado de soldadura tipo cadweld 120 grs para empalmes del sistema de apantallamiento y puestas a tierra. Incluye moldes, encendedor, pinzas y accesorios.</v>
          </cell>
          <cell r="R1595" t="str">
            <v>Un</v>
          </cell>
          <cell r="T1595">
            <v>10</v>
          </cell>
          <cell r="W1595">
            <v>56499.964</v>
          </cell>
        </row>
        <row r="1597">
          <cell r="A1597" t="str">
            <v>1.  Equipo</v>
          </cell>
        </row>
        <row r="1598">
          <cell r="A1598" t="str">
            <v>Descripción</v>
          </cell>
          <cell r="H1598" t="str">
            <v>Marca</v>
          </cell>
          <cell r="K1598" t="str">
            <v>Tipo</v>
          </cell>
          <cell r="O1598" t="str">
            <v>Tarifa/Hora</v>
          </cell>
          <cell r="R1598" t="str">
            <v>Rendimiento</v>
          </cell>
          <cell r="T1598" t="str">
            <v>Vr. Unitario</v>
          </cell>
        </row>
        <row r="1599">
          <cell r="A1599" t="str">
            <v>Herramienta menor (% de mano de obra)</v>
          </cell>
          <cell r="O1599">
            <v>125000</v>
          </cell>
          <cell r="R1599">
            <v>0.1</v>
          </cell>
          <cell r="T1599">
            <v>12500</v>
          </cell>
        </row>
        <row r="1600">
          <cell r="A1600" t="str">
            <v>Pinza</v>
          </cell>
          <cell r="O1600">
            <v>35600</v>
          </cell>
          <cell r="R1600">
            <v>0.1</v>
          </cell>
          <cell r="T1600">
            <v>3560</v>
          </cell>
        </row>
        <row r="1601">
          <cell r="A1601" t="str">
            <v>Encendedor</v>
          </cell>
          <cell r="O1601">
            <v>21900</v>
          </cell>
          <cell r="R1601">
            <v>0.1</v>
          </cell>
          <cell r="T1601">
            <v>2190</v>
          </cell>
        </row>
        <row r="1602">
          <cell r="T1602">
            <v>0</v>
          </cell>
        </row>
        <row r="1603">
          <cell r="A1603" t="str">
            <v>SUBTOTAL</v>
          </cell>
          <cell r="T1603">
            <v>18250</v>
          </cell>
        </row>
        <row r="1605">
          <cell r="A1605" t="str">
            <v>2.  Materiales</v>
          </cell>
        </row>
        <row r="1606">
          <cell r="A1606" t="str">
            <v>Descripción</v>
          </cell>
          <cell r="M1606" t="str">
            <v>Unidad</v>
          </cell>
          <cell r="O1606" t="str">
            <v>Cantidad</v>
          </cell>
          <cell r="Q1606" t="str">
            <v>Precio Unit.</v>
          </cell>
          <cell r="T1606" t="str">
            <v>Vr Unitario</v>
          </cell>
        </row>
        <row r="1607">
          <cell r="A1607" t="str">
            <v>Soldadura cadweld 125 gramos</v>
          </cell>
          <cell r="M1607" t="str">
            <v>Un</v>
          </cell>
          <cell r="O1607">
            <v>1</v>
          </cell>
          <cell r="Q1607">
            <v>25980</v>
          </cell>
          <cell r="T1607">
            <v>25980</v>
          </cell>
        </row>
        <row r="1608">
          <cell r="T1608">
            <v>0</v>
          </cell>
        </row>
        <row r="1609">
          <cell r="T1609">
            <v>0</v>
          </cell>
        </row>
        <row r="1610">
          <cell r="T1610">
            <v>0</v>
          </cell>
        </row>
        <row r="1611">
          <cell r="T1611">
            <v>0</v>
          </cell>
        </row>
        <row r="1612">
          <cell r="T1612">
            <v>0</v>
          </cell>
        </row>
        <row r="1613">
          <cell r="T1613">
            <v>0</v>
          </cell>
        </row>
        <row r="1614">
          <cell r="T1614">
            <v>0</v>
          </cell>
        </row>
        <row r="1615">
          <cell r="T1615">
            <v>0</v>
          </cell>
        </row>
        <row r="1616">
          <cell r="T1616">
            <v>0</v>
          </cell>
        </row>
        <row r="1617">
          <cell r="T1617">
            <v>0</v>
          </cell>
        </row>
        <row r="1618">
          <cell r="T1618">
            <v>0</v>
          </cell>
        </row>
        <row r="1619">
          <cell r="A1619" t="str">
            <v>Desperdicio</v>
          </cell>
          <cell r="M1619" t="str">
            <v>%</v>
          </cell>
          <cell r="Q1619">
            <v>25980</v>
          </cell>
          <cell r="T1619">
            <v>0</v>
          </cell>
        </row>
        <row r="1620">
          <cell r="A1620" t="str">
            <v>SUBTOTAL</v>
          </cell>
          <cell r="T1620">
            <v>25980</v>
          </cell>
        </row>
        <row r="1622">
          <cell r="A1622" t="str">
            <v>3. Transportes</v>
          </cell>
        </row>
        <row r="1623">
          <cell r="A1623" t="str">
            <v>Material</v>
          </cell>
          <cell r="K1623" t="str">
            <v>Vol. o Peso</v>
          </cell>
          <cell r="M1623" t="str">
            <v>Distancia</v>
          </cell>
          <cell r="O1623" t="str">
            <v>m2 o Ton/Km</v>
          </cell>
          <cell r="R1623" t="str">
            <v>Tarifa</v>
          </cell>
          <cell r="T1623" t="str">
            <v>Vr. Unitario</v>
          </cell>
        </row>
        <row r="1627">
          <cell r="A1627" t="str">
            <v>SUBTOTAL</v>
          </cell>
        </row>
        <row r="1629">
          <cell r="A1629" t="str">
            <v>4. Mano de Obra</v>
          </cell>
        </row>
        <row r="1630">
          <cell r="A1630" t="str">
            <v>Trabajador</v>
          </cell>
          <cell r="J1630" t="str">
            <v>Jornal</v>
          </cell>
          <cell r="L1630" t="str">
            <v>Prestac.</v>
          </cell>
          <cell r="N1630" t="str">
            <v>Jornal Total</v>
          </cell>
          <cell r="Q1630" t="str">
            <v>Rendimiento</v>
          </cell>
          <cell r="T1630" t="str">
            <v>Vr. Unitario</v>
          </cell>
        </row>
        <row r="1631">
          <cell r="A1631" t="str">
            <v>Electricista II</v>
          </cell>
          <cell r="J1631">
            <v>21662</v>
          </cell>
          <cell r="L1631">
            <v>0.57999999999999996</v>
          </cell>
          <cell r="N1631">
            <v>34225.96</v>
          </cell>
          <cell r="Q1631">
            <v>0.2</v>
          </cell>
          <cell r="T1631">
            <v>6845.192</v>
          </cell>
        </row>
        <row r="1632">
          <cell r="A1632" t="str">
            <v>Ayudante</v>
          </cell>
          <cell r="J1632">
            <v>17167</v>
          </cell>
          <cell r="L1632">
            <v>0.57999999999999996</v>
          </cell>
          <cell r="N1632">
            <v>27123.86</v>
          </cell>
          <cell r="Q1632">
            <v>0.2</v>
          </cell>
          <cell r="T1632">
            <v>5424.7720000000008</v>
          </cell>
        </row>
        <row r="1633">
          <cell r="T1633">
            <v>0</v>
          </cell>
        </row>
        <row r="1634">
          <cell r="A1634" t="str">
            <v>SUBTOTAL</v>
          </cell>
          <cell r="T1634">
            <v>12269.964</v>
          </cell>
        </row>
        <row r="1635">
          <cell r="A1635" t="str">
            <v>TOTAL COSTO DIRECTO</v>
          </cell>
          <cell r="T1635">
            <v>56499.964</v>
          </cell>
        </row>
        <row r="1636">
          <cell r="A1636" t="str">
            <v>AIU CONTRACTUAL</v>
          </cell>
          <cell r="E1636">
            <v>0.25640000000000002</v>
          </cell>
          <cell r="S1636" t="str">
            <v>TOTAL COSTO INDIRECTO</v>
          </cell>
          <cell r="T1636">
            <v>14486.590769600001</v>
          </cell>
        </row>
        <row r="1637">
          <cell r="A1637" t="str">
            <v xml:space="preserve">VALOR TOTAL ACTIVIDAD </v>
          </cell>
          <cell r="T1637">
            <v>70986.554769599999</v>
          </cell>
        </row>
        <row r="1638">
          <cell r="A1638" t="str">
            <v xml:space="preserve">VALOR RECURSOS NECESARIOS PARA LA EJECUCIÓN DE LA ACTIVIDAD </v>
          </cell>
          <cell r="T1638">
            <v>709865.54769599997</v>
          </cell>
        </row>
        <row r="1639">
          <cell r="A1639" t="str">
            <v>Para constancia de lo anterior, se firma la presente acta bajo la responsabilidad expresa de los que intervienen en ella, de  conformidad  con las funciones  desempeñadas por cada uno de los mismos,  de acuerdo con el manual de interventoría, en _________</v>
          </cell>
        </row>
        <row r="1642">
          <cell r="E1642" t="str">
            <v>Firma:</v>
          </cell>
        </row>
        <row r="1643">
          <cell r="E1643" t="str">
            <v xml:space="preserve">Nombre: </v>
          </cell>
        </row>
        <row r="1644">
          <cell r="E1644" t="str">
            <v>REPRESENTATE LEGAL Ó DIRECTOR DE CONSULTORIA</v>
          </cell>
        </row>
        <row r="1645">
          <cell r="A1645" t="str">
            <v>C. OBSERVACIONES INTERVENTORIA (Campo de obligatorio diligenciamiento)</v>
          </cell>
        </row>
        <row r="1651">
          <cell r="E1651" t="str">
            <v>Firma:</v>
          </cell>
        </row>
        <row r="1652">
          <cell r="E1652" t="str">
            <v xml:space="preserve">Nombre: </v>
          </cell>
          <cell r="V1652" t="str">
            <v>Original  - FONADE</v>
          </cell>
        </row>
        <row r="1653">
          <cell r="E1653" t="str">
            <v>REPRESENTANTE LEGAL Ó DIRECTOR DE INTERVENTORÍA</v>
          </cell>
          <cell r="V1653" t="str">
            <v>Copias: Contratista, Interventor</v>
          </cell>
        </row>
        <row r="1654">
          <cell r="A1654" t="str">
            <v>Item</v>
          </cell>
          <cell r="C1654" t="str">
            <v>Descripción</v>
          </cell>
          <cell r="R1654" t="str">
            <v>Unidad</v>
          </cell>
          <cell r="T1654" t="str">
            <v>Cantidad</v>
          </cell>
        </row>
        <row r="1655">
          <cell r="A1655" t="str">
            <v>12.07.01</v>
          </cell>
          <cell r="C1655" t="str">
            <v>Salida para sensor de humo en tubo conduit IMC y cable FLP. Incluye soportes y accesoriospara completar la salida.</v>
          </cell>
          <cell r="R1655" t="str">
            <v>Un</v>
          </cell>
          <cell r="T1655">
            <v>9</v>
          </cell>
          <cell r="W1655">
            <v>182743.2696</v>
          </cell>
        </row>
        <row r="1657">
          <cell r="A1657" t="str">
            <v>1.  Equipo</v>
          </cell>
        </row>
        <row r="1658">
          <cell r="A1658" t="str">
            <v>Descripción</v>
          </cell>
          <cell r="H1658" t="str">
            <v>Marca</v>
          </cell>
          <cell r="K1658" t="str">
            <v>Tipo</v>
          </cell>
          <cell r="O1658" t="str">
            <v>Tarifa/Hora</v>
          </cell>
          <cell r="R1658" t="str">
            <v>Rendimiento</v>
          </cell>
          <cell r="T1658" t="str">
            <v>Vr. Unitario</v>
          </cell>
        </row>
        <row r="1659">
          <cell r="A1659" t="str">
            <v>Alicates</v>
          </cell>
          <cell r="O1659">
            <v>30188</v>
          </cell>
          <cell r="R1659">
            <v>0.02</v>
          </cell>
          <cell r="T1659">
            <v>603.76</v>
          </cell>
        </row>
        <row r="1660">
          <cell r="A1660" t="str">
            <v>Atornillador</v>
          </cell>
          <cell r="O1660">
            <v>21735</v>
          </cell>
          <cell r="R1660">
            <v>0.02</v>
          </cell>
          <cell r="T1660">
            <v>434.7</v>
          </cell>
        </row>
        <row r="1662">
          <cell r="T1662">
            <v>0</v>
          </cell>
        </row>
        <row r="1663">
          <cell r="A1663" t="str">
            <v>SUBTOTAL</v>
          </cell>
          <cell r="T1663">
            <v>1038.46</v>
          </cell>
        </row>
        <row r="1665">
          <cell r="A1665" t="str">
            <v>2.  Materiales</v>
          </cell>
        </row>
        <row r="1666">
          <cell r="A1666" t="str">
            <v>Descripción</v>
          </cell>
          <cell r="M1666" t="str">
            <v>Unidad</v>
          </cell>
          <cell r="O1666" t="str">
            <v>Cantidad</v>
          </cell>
          <cell r="Q1666" t="str">
            <v>Precio Unit.</v>
          </cell>
          <cell r="T1666" t="str">
            <v>Vr Unitario</v>
          </cell>
        </row>
        <row r="1667">
          <cell r="A1667" t="str">
            <v>Cable FLP 2X16 AWG</v>
          </cell>
          <cell r="M1667" t="str">
            <v>Ml</v>
          </cell>
          <cell r="O1667">
            <v>16</v>
          </cell>
          <cell r="Q1667">
            <v>3890</v>
          </cell>
          <cell r="T1667">
            <v>62240</v>
          </cell>
        </row>
        <row r="1668">
          <cell r="A1668" t="str">
            <v>Tubo conduit IMC 3/4"</v>
          </cell>
          <cell r="M1668" t="str">
            <v>Ml</v>
          </cell>
          <cell r="O1668">
            <v>8</v>
          </cell>
          <cell r="Q1668">
            <v>7250</v>
          </cell>
          <cell r="T1668">
            <v>58000</v>
          </cell>
        </row>
        <row r="1669">
          <cell r="A1669" t="str">
            <v>Boquilla terminal IMC de 3/4"</v>
          </cell>
          <cell r="M1669" t="str">
            <v>Unidad</v>
          </cell>
          <cell r="O1669">
            <v>2</v>
          </cell>
          <cell r="Q1669">
            <v>2560</v>
          </cell>
          <cell r="T1669">
            <v>5120</v>
          </cell>
        </row>
        <row r="1670">
          <cell r="A1670" t="str">
            <v>Unión IMC 3/4"</v>
          </cell>
          <cell r="M1670" t="str">
            <v xml:space="preserve">Un </v>
          </cell>
          <cell r="O1670">
            <v>2</v>
          </cell>
          <cell r="Q1670">
            <v>2190</v>
          </cell>
          <cell r="T1670">
            <v>4380</v>
          </cell>
        </row>
        <row r="1671">
          <cell r="A1671" t="str">
            <v>Caja octagonal</v>
          </cell>
          <cell r="M1671" t="str">
            <v xml:space="preserve">Un </v>
          </cell>
          <cell r="O1671">
            <v>1</v>
          </cell>
          <cell r="Q1671">
            <v>1120</v>
          </cell>
          <cell r="T1671">
            <v>1120</v>
          </cell>
        </row>
        <row r="1672">
          <cell r="A1672" t="str">
            <v>Cinta aislante</v>
          </cell>
          <cell r="M1672" t="str">
            <v xml:space="preserve">Un </v>
          </cell>
          <cell r="O1672">
            <v>0.05</v>
          </cell>
          <cell r="Q1672">
            <v>2178</v>
          </cell>
          <cell r="T1672">
            <v>109</v>
          </cell>
        </row>
        <row r="1673">
          <cell r="A1673" t="str">
            <v>Abrazadera de 3/4"</v>
          </cell>
          <cell r="M1673" t="str">
            <v xml:space="preserve">Un </v>
          </cell>
          <cell r="O1673">
            <v>4</v>
          </cell>
          <cell r="Q1673">
            <v>242</v>
          </cell>
          <cell r="T1673">
            <v>968</v>
          </cell>
        </row>
        <row r="1674">
          <cell r="A1674" t="str">
            <v>Perno de tiro</v>
          </cell>
          <cell r="M1674" t="str">
            <v xml:space="preserve">Un </v>
          </cell>
          <cell r="O1674">
            <v>4</v>
          </cell>
          <cell r="Q1674">
            <v>123</v>
          </cell>
          <cell r="T1674">
            <v>492</v>
          </cell>
        </row>
        <row r="1675">
          <cell r="A1675" t="str">
            <v>Pólvora para perno</v>
          </cell>
          <cell r="M1675" t="str">
            <v xml:space="preserve">Un </v>
          </cell>
          <cell r="O1675">
            <v>4</v>
          </cell>
          <cell r="Q1675">
            <v>243</v>
          </cell>
          <cell r="T1675">
            <v>972</v>
          </cell>
        </row>
        <row r="1676">
          <cell r="T1676">
            <v>0</v>
          </cell>
        </row>
        <row r="1677">
          <cell r="T1677">
            <v>0</v>
          </cell>
        </row>
        <row r="1678">
          <cell r="T1678">
            <v>0</v>
          </cell>
        </row>
        <row r="1679">
          <cell r="A1679" t="str">
            <v>Desperdicio</v>
          </cell>
          <cell r="M1679" t="str">
            <v>%</v>
          </cell>
          <cell r="O1679">
            <v>0.03</v>
          </cell>
          <cell r="Q1679">
            <v>133401</v>
          </cell>
          <cell r="T1679">
            <v>4002</v>
          </cell>
        </row>
        <row r="1680">
          <cell r="A1680" t="str">
            <v>SUBTOTAL</v>
          </cell>
          <cell r="T1680">
            <v>137403</v>
          </cell>
        </row>
        <row r="1682">
          <cell r="A1682" t="str">
            <v>3. Transportes</v>
          </cell>
        </row>
        <row r="1683">
          <cell r="A1683" t="str">
            <v>Material</v>
          </cell>
          <cell r="K1683" t="str">
            <v>Vol. o Peso</v>
          </cell>
          <cell r="M1683" t="str">
            <v>Distancia</v>
          </cell>
          <cell r="O1683" t="str">
            <v>m2 o Ton/Km</v>
          </cell>
          <cell r="R1683" t="str">
            <v>Tarifa</v>
          </cell>
          <cell r="T1683" t="str">
            <v>Vr. Unitario</v>
          </cell>
        </row>
        <row r="1687">
          <cell r="A1687" t="str">
            <v>SUBTOTAL</v>
          </cell>
        </row>
        <row r="1689">
          <cell r="A1689" t="str">
            <v>4. Mano de Obra</v>
          </cell>
        </row>
        <row r="1690">
          <cell r="A1690" t="str">
            <v>Trabajador</v>
          </cell>
          <cell r="J1690" t="str">
            <v>Jornal</v>
          </cell>
          <cell r="L1690" t="str">
            <v>Prestac.</v>
          </cell>
          <cell r="N1690" t="str">
            <v>Jornal Total</v>
          </cell>
          <cell r="Q1690" t="str">
            <v>Rendimiento</v>
          </cell>
          <cell r="T1690" t="str">
            <v>Vr. Unitario</v>
          </cell>
        </row>
        <row r="1691">
          <cell r="A1691" t="str">
            <v>Electricista II</v>
          </cell>
          <cell r="J1691">
            <v>21662</v>
          </cell>
          <cell r="L1691">
            <v>0.57999999999999996</v>
          </cell>
          <cell r="N1691">
            <v>34225.96</v>
          </cell>
          <cell r="Q1691">
            <v>0.28000000000000003</v>
          </cell>
          <cell r="T1691">
            <v>9583.2687999999998</v>
          </cell>
        </row>
        <row r="1692">
          <cell r="A1692" t="str">
            <v>Ayudante</v>
          </cell>
          <cell r="J1692">
            <v>17167</v>
          </cell>
          <cell r="L1692">
            <v>0.57999999999999996</v>
          </cell>
          <cell r="N1692">
            <v>27123.86</v>
          </cell>
          <cell r="Q1692">
            <v>1.28</v>
          </cell>
          <cell r="T1692">
            <v>34718.540800000002</v>
          </cell>
        </row>
        <row r="1693">
          <cell r="T1693">
            <v>0</v>
          </cell>
        </row>
        <row r="1694">
          <cell r="A1694" t="str">
            <v>SUBTOTAL</v>
          </cell>
          <cell r="T1694">
            <v>44301.809600000001</v>
          </cell>
        </row>
        <row r="1695">
          <cell r="A1695" t="str">
            <v>TOTAL COSTO DIRECTO</v>
          </cell>
          <cell r="T1695">
            <v>182743.2696</v>
          </cell>
        </row>
        <row r="1696">
          <cell r="A1696" t="str">
            <v>AIU CONTRACTUAL</v>
          </cell>
          <cell r="E1696">
            <v>0.25640000000000002</v>
          </cell>
          <cell r="S1696" t="str">
            <v>TOTAL COSTO INDIRECTO</v>
          </cell>
          <cell r="T1696">
            <v>46855.374325440003</v>
          </cell>
        </row>
        <row r="1697">
          <cell r="A1697" t="str">
            <v xml:space="preserve">VALOR TOTAL ACTIVIDAD </v>
          </cell>
          <cell r="T1697">
            <v>229598.64392544</v>
          </cell>
        </row>
        <row r="1698">
          <cell r="A1698" t="str">
            <v xml:space="preserve">VALOR RECURSOS NECESARIOS PARA LA EJECUCIÓN DE LA ACTIVIDAD </v>
          </cell>
          <cell r="T1698">
            <v>2066387.7953289601</v>
          </cell>
        </row>
        <row r="1699">
          <cell r="A1699" t="str">
            <v>Para constancia de lo anterior, se firma la presente acta bajo la responsabilidad expresa de los que intervienen en ella, de  conformidad  con las funciones  desempeñadas por cada uno de los mismos,  de acuerdo con el manual de interventoría, en _________</v>
          </cell>
        </row>
        <row r="1702">
          <cell r="E1702" t="str">
            <v>Firma:</v>
          </cell>
        </row>
        <row r="1703">
          <cell r="E1703" t="str">
            <v xml:space="preserve">Nombre: </v>
          </cell>
        </row>
        <row r="1704">
          <cell r="E1704" t="str">
            <v>REPRESENTATE LEGAL Ó DIRECTOR DE CONSULTORIA</v>
          </cell>
        </row>
        <row r="1705">
          <cell r="A1705" t="str">
            <v>C. OBSERVACIONES INTERVENTORIA (Campo de obligatorio diligenciamiento)</v>
          </cell>
        </row>
        <row r="1711">
          <cell r="E1711" t="str">
            <v>Firma:</v>
          </cell>
        </row>
        <row r="1712">
          <cell r="E1712" t="str">
            <v xml:space="preserve">Nombre: </v>
          </cell>
          <cell r="V1712" t="str">
            <v>Original  - FONADE</v>
          </cell>
        </row>
        <row r="1713">
          <cell r="E1713" t="str">
            <v>REPRESENTANTE LEGAL Ó DIRECTOR DE INTERVENTORÍA</v>
          </cell>
          <cell r="V1713" t="str">
            <v>Copias: Contratista, Interventor</v>
          </cell>
        </row>
        <row r="1714">
          <cell r="A1714" t="str">
            <v>Item</v>
          </cell>
          <cell r="C1714" t="str">
            <v>Descripción</v>
          </cell>
          <cell r="R1714" t="str">
            <v>Unidad</v>
          </cell>
          <cell r="T1714" t="str">
            <v>Cantidad</v>
          </cell>
        </row>
        <row r="1715">
          <cell r="A1715" t="str">
            <v>12.07.02</v>
          </cell>
          <cell r="C1715" t="str">
            <v>Salida para estación manual en tubo conduit IMC y cable FLP. Incluye soportes y accesoriospara completar la salida.</v>
          </cell>
          <cell r="R1715" t="str">
            <v>Un</v>
          </cell>
          <cell r="T1715">
            <v>1</v>
          </cell>
          <cell r="W1715">
            <v>143519.40959999998</v>
          </cell>
        </row>
        <row r="1717">
          <cell r="A1717" t="str">
            <v>1.  Equipo</v>
          </cell>
        </row>
        <row r="1718">
          <cell r="A1718" t="str">
            <v>Descripción</v>
          </cell>
          <cell r="H1718" t="str">
            <v>Marca</v>
          </cell>
          <cell r="K1718" t="str">
            <v>Tipo</v>
          </cell>
          <cell r="O1718" t="str">
            <v>Tarifa/Hora</v>
          </cell>
          <cell r="R1718" t="str">
            <v>Rendimiento</v>
          </cell>
          <cell r="T1718" t="str">
            <v>Vr. Unitario</v>
          </cell>
        </row>
        <row r="1719">
          <cell r="A1719" t="str">
            <v>Alicates</v>
          </cell>
          <cell r="O1719">
            <v>30188</v>
          </cell>
          <cell r="R1719">
            <v>0.02</v>
          </cell>
          <cell r="T1719">
            <v>603.76</v>
          </cell>
        </row>
        <row r="1720">
          <cell r="A1720" t="str">
            <v>Atornillador</v>
          </cell>
          <cell r="O1720">
            <v>21735</v>
          </cell>
          <cell r="R1720">
            <v>0.02</v>
          </cell>
          <cell r="T1720">
            <v>434.7</v>
          </cell>
        </row>
        <row r="1722">
          <cell r="T1722">
            <v>0</v>
          </cell>
        </row>
        <row r="1723">
          <cell r="A1723" t="str">
            <v>SUBTOTAL</v>
          </cell>
          <cell r="T1723">
            <v>1038.46</v>
          </cell>
        </row>
        <row r="1725">
          <cell r="A1725" t="str">
            <v>2.  Materiales</v>
          </cell>
        </row>
        <row r="1726">
          <cell r="A1726" t="str">
            <v>Descripción</v>
          </cell>
          <cell r="M1726" t="str">
            <v>Unidad</v>
          </cell>
          <cell r="O1726" t="str">
            <v>Cantidad</v>
          </cell>
          <cell r="Q1726" t="str">
            <v>Precio Unit.</v>
          </cell>
          <cell r="T1726" t="str">
            <v>Vr Unitario</v>
          </cell>
        </row>
        <row r="1727">
          <cell r="A1727" t="str">
            <v>Cable UTP FLP</v>
          </cell>
          <cell r="M1727" t="str">
            <v>Ml</v>
          </cell>
          <cell r="O1727">
            <v>15</v>
          </cell>
          <cell r="Q1727">
            <v>3890</v>
          </cell>
          <cell r="T1727">
            <v>58350</v>
          </cell>
        </row>
        <row r="1728">
          <cell r="A1728" t="str">
            <v>Tubo conduit IMC 3/4"</v>
          </cell>
          <cell r="M1728" t="str">
            <v>Ml</v>
          </cell>
          <cell r="O1728">
            <v>7</v>
          </cell>
          <cell r="Q1728">
            <v>7250</v>
          </cell>
          <cell r="T1728">
            <v>50750</v>
          </cell>
        </row>
        <row r="1729">
          <cell r="A1729" t="str">
            <v>Boquilla terminal IMC de 3/4"</v>
          </cell>
          <cell r="M1729" t="str">
            <v xml:space="preserve">Un </v>
          </cell>
          <cell r="O1729">
            <v>2</v>
          </cell>
          <cell r="Q1729">
            <v>2560</v>
          </cell>
          <cell r="T1729">
            <v>5120</v>
          </cell>
        </row>
        <row r="1730">
          <cell r="A1730" t="str">
            <v>Unión IMC 3/4"</v>
          </cell>
          <cell r="M1730" t="str">
            <v>Un</v>
          </cell>
          <cell r="O1730">
            <v>2</v>
          </cell>
          <cell r="Q1730">
            <v>2190</v>
          </cell>
          <cell r="T1730">
            <v>4380</v>
          </cell>
        </row>
        <row r="1731">
          <cell r="A1731" t="str">
            <v>Caja octagonal</v>
          </cell>
          <cell r="M1731" t="str">
            <v>Un</v>
          </cell>
          <cell r="O1731">
            <v>1</v>
          </cell>
          <cell r="Q1731">
            <v>1120</v>
          </cell>
          <cell r="T1731">
            <v>1120</v>
          </cell>
        </row>
        <row r="1732">
          <cell r="A1732" t="str">
            <v>Cinta aislante</v>
          </cell>
          <cell r="M1732" t="str">
            <v>Un</v>
          </cell>
          <cell r="O1732">
            <v>0.05</v>
          </cell>
          <cell r="Q1732">
            <v>2178</v>
          </cell>
          <cell r="T1732">
            <v>109</v>
          </cell>
        </row>
        <row r="1733">
          <cell r="A1733" t="str">
            <v>Abrazadera de 3/4"</v>
          </cell>
          <cell r="M1733" t="str">
            <v>Un</v>
          </cell>
          <cell r="O1733">
            <v>3</v>
          </cell>
          <cell r="Q1733">
            <v>242</v>
          </cell>
          <cell r="T1733">
            <v>726</v>
          </cell>
        </row>
        <row r="1734">
          <cell r="A1734" t="str">
            <v>Perno de tiro</v>
          </cell>
          <cell r="M1734" t="str">
            <v>Un</v>
          </cell>
          <cell r="O1734">
            <v>3</v>
          </cell>
          <cell r="Q1734">
            <v>123</v>
          </cell>
          <cell r="T1734">
            <v>369</v>
          </cell>
        </row>
        <row r="1735">
          <cell r="A1735" t="str">
            <v>Pólvora para perno</v>
          </cell>
          <cell r="M1735" t="str">
            <v>Un</v>
          </cell>
          <cell r="O1735">
            <v>3</v>
          </cell>
          <cell r="Q1735">
            <v>243</v>
          </cell>
          <cell r="T1735">
            <v>729</v>
          </cell>
        </row>
        <row r="1736">
          <cell r="T1736">
            <v>0</v>
          </cell>
        </row>
        <row r="1737">
          <cell r="T1737">
            <v>0</v>
          </cell>
        </row>
        <row r="1738">
          <cell r="T1738">
            <v>0</v>
          </cell>
        </row>
        <row r="1739">
          <cell r="A1739" t="str">
            <v>Desperdicio</v>
          </cell>
          <cell r="M1739" t="str">
            <v>%</v>
          </cell>
          <cell r="O1739">
            <v>0.03</v>
          </cell>
          <cell r="Q1739">
            <v>121653</v>
          </cell>
          <cell r="T1739">
            <v>3650</v>
          </cell>
        </row>
        <row r="1740">
          <cell r="A1740" t="str">
            <v>SUBTOTAL</v>
          </cell>
          <cell r="T1740">
            <v>125303</v>
          </cell>
        </row>
        <row r="1742">
          <cell r="A1742" t="str">
            <v>3. Transportes</v>
          </cell>
        </row>
        <row r="1743">
          <cell r="A1743" t="str">
            <v>Material</v>
          </cell>
          <cell r="K1743" t="str">
            <v>Vol. o Peso</v>
          </cell>
          <cell r="M1743" t="str">
            <v>Distancia</v>
          </cell>
          <cell r="O1743" t="str">
            <v>m2 o Ton/Km</v>
          </cell>
          <cell r="R1743" t="str">
            <v>Tarifa</v>
          </cell>
          <cell r="T1743" t="str">
            <v>Vr. Unitario</v>
          </cell>
        </row>
        <row r="1747">
          <cell r="A1747" t="str">
            <v>SUBTOTAL</v>
          </cell>
        </row>
        <row r="1749">
          <cell r="A1749" t="str">
            <v>4. Mano de Obra</v>
          </cell>
        </row>
        <row r="1750">
          <cell r="A1750" t="str">
            <v>Trabajador</v>
          </cell>
          <cell r="J1750" t="str">
            <v>Jornal</v>
          </cell>
          <cell r="L1750" t="str">
            <v>Prestac.</v>
          </cell>
          <cell r="N1750" t="str">
            <v>Jornal Total</v>
          </cell>
          <cell r="Q1750" t="str">
            <v>Rendimiento</v>
          </cell>
          <cell r="T1750" t="str">
            <v>Vr. Unitario</v>
          </cell>
        </row>
        <row r="1751">
          <cell r="A1751" t="str">
            <v>Electricista II</v>
          </cell>
          <cell r="J1751">
            <v>21662</v>
          </cell>
          <cell r="L1751">
            <v>0.57999999999999996</v>
          </cell>
          <cell r="N1751">
            <v>34225.96</v>
          </cell>
          <cell r="Q1751">
            <v>0.28000000000000003</v>
          </cell>
          <cell r="T1751">
            <v>9583.2687999999998</v>
          </cell>
        </row>
        <row r="1752">
          <cell r="A1752" t="str">
            <v>Ayudante</v>
          </cell>
          <cell r="J1752">
            <v>17167</v>
          </cell>
          <cell r="L1752">
            <v>0.57999999999999996</v>
          </cell>
          <cell r="N1752">
            <v>27123.86</v>
          </cell>
          <cell r="Q1752">
            <v>0.28000000000000003</v>
          </cell>
          <cell r="T1752">
            <v>7594.680800000001</v>
          </cell>
        </row>
        <row r="1753">
          <cell r="T1753">
            <v>0</v>
          </cell>
        </row>
        <row r="1754">
          <cell r="A1754" t="str">
            <v>SUBTOTAL</v>
          </cell>
          <cell r="T1754">
            <v>17177.9496</v>
          </cell>
        </row>
        <row r="1755">
          <cell r="A1755" t="str">
            <v>TOTAL COSTO DIRECTO</v>
          </cell>
          <cell r="T1755">
            <v>143519.40959999998</v>
          </cell>
        </row>
        <row r="1756">
          <cell r="A1756" t="str">
            <v>AIU CONTRACTUAL</v>
          </cell>
          <cell r="E1756">
            <v>0.25640000000000002</v>
          </cell>
          <cell r="S1756" t="str">
            <v>TOTAL COSTO INDIRECTO</v>
          </cell>
          <cell r="T1756">
            <v>36798.376621440002</v>
          </cell>
        </row>
        <row r="1757">
          <cell r="A1757" t="str">
            <v xml:space="preserve">VALOR TOTAL ACTIVIDAD </v>
          </cell>
          <cell r="T1757">
            <v>180317.78622143998</v>
          </cell>
        </row>
        <row r="1758">
          <cell r="A1758" t="str">
            <v xml:space="preserve">VALOR RECURSOS NECESARIOS PARA LA EJECUCIÓN DE LA ACTIVIDAD </v>
          </cell>
          <cell r="T1758">
            <v>180317.78622143998</v>
          </cell>
        </row>
        <row r="1759">
          <cell r="A1759" t="str">
            <v>Para constancia de lo anterior, se firma la presente acta bajo la responsabilidad expresa de los que intervienen en ella, de  conformidad  con las funciones  desempeñadas por cada uno de los mismos,  de acuerdo con el manual de interventoría, en _________</v>
          </cell>
        </row>
        <row r="1762">
          <cell r="E1762" t="str">
            <v>Firma:</v>
          </cell>
        </row>
        <row r="1763">
          <cell r="E1763" t="str">
            <v xml:space="preserve">Nombre: </v>
          </cell>
        </row>
        <row r="1764">
          <cell r="E1764" t="str">
            <v>REPRESENTATE LEGAL Ó DIRECTOR DE CONSULTORIA</v>
          </cell>
        </row>
        <row r="1765">
          <cell r="A1765" t="str">
            <v>C. OBSERVACIONES INTERVENTORIA (Campo de obligatorio diligenciamiento)</v>
          </cell>
        </row>
        <row r="1770">
          <cell r="E1770" t="str">
            <v>Firma:</v>
          </cell>
        </row>
        <row r="1771">
          <cell r="E1771" t="str">
            <v xml:space="preserve">Nombre: </v>
          </cell>
          <cell r="V1771" t="str">
            <v>Original  - FONADE</v>
          </cell>
        </row>
        <row r="1772">
          <cell r="E1772" t="str">
            <v>REPRESENTANTE LEGAL Ó DIRECTOR DE INTERVENTORÍA</v>
          </cell>
          <cell r="V1772" t="str">
            <v>Copias: Contratista, Interventor</v>
          </cell>
        </row>
        <row r="1773">
          <cell r="A1773" t="str">
            <v>Item</v>
          </cell>
          <cell r="C1773" t="str">
            <v>Descripción</v>
          </cell>
          <cell r="R1773" t="str">
            <v>Unidad</v>
          </cell>
          <cell r="T1773" t="str">
            <v>Cantidad</v>
          </cell>
        </row>
        <row r="1774">
          <cell r="A1774" t="str">
            <v>12.07.03</v>
          </cell>
          <cell r="C1774" t="str">
            <v>Salida para sirena estroboscópica en tubo conduit IMC y cable FLP. Incluye soportes y accesoriospara completar la salida.</v>
          </cell>
          <cell r="R1774" t="str">
            <v>Un</v>
          </cell>
          <cell r="T1774">
            <v>1</v>
          </cell>
          <cell r="W1774">
            <v>158454.46</v>
          </cell>
        </row>
        <row r="1776">
          <cell r="A1776" t="str">
            <v>1.  Equipo</v>
          </cell>
        </row>
        <row r="1777">
          <cell r="A1777" t="str">
            <v>Descripción</v>
          </cell>
          <cell r="H1777" t="str">
            <v>Marca</v>
          </cell>
          <cell r="K1777" t="str">
            <v>Tipo</v>
          </cell>
          <cell r="O1777" t="str">
            <v>Tarifa/Hora</v>
          </cell>
          <cell r="R1777" t="str">
            <v>Rendimiento</v>
          </cell>
          <cell r="T1777" t="str">
            <v>Vr. Unitario</v>
          </cell>
        </row>
        <row r="1778">
          <cell r="A1778" t="str">
            <v>Alicates</v>
          </cell>
          <cell r="O1778">
            <v>30188</v>
          </cell>
          <cell r="R1778">
            <v>0.02</v>
          </cell>
          <cell r="T1778">
            <v>603.76</v>
          </cell>
        </row>
        <row r="1779">
          <cell r="A1779" t="str">
            <v>Atornillador</v>
          </cell>
          <cell r="O1779">
            <v>21735</v>
          </cell>
          <cell r="R1779">
            <v>0.02</v>
          </cell>
          <cell r="T1779">
            <v>434.7</v>
          </cell>
        </row>
        <row r="1781">
          <cell r="T1781">
            <v>0</v>
          </cell>
        </row>
        <row r="1782">
          <cell r="A1782" t="str">
            <v>SUBTOTAL</v>
          </cell>
          <cell r="T1782">
            <v>1038.46</v>
          </cell>
        </row>
        <row r="1784">
          <cell r="A1784" t="str">
            <v>2.  Materiales</v>
          </cell>
        </row>
        <row r="1785">
          <cell r="A1785" t="str">
            <v>Descripción</v>
          </cell>
          <cell r="M1785" t="str">
            <v>Unidad</v>
          </cell>
          <cell r="O1785" t="str">
            <v>Cantidad</v>
          </cell>
          <cell r="Q1785" t="str">
            <v>Precio Unit.</v>
          </cell>
          <cell r="T1785" t="str">
            <v>Vr Unitario</v>
          </cell>
        </row>
        <row r="1786">
          <cell r="A1786" t="str">
            <v>Cable UTP FLP</v>
          </cell>
          <cell r="M1786" t="str">
            <v>Ml</v>
          </cell>
          <cell r="O1786">
            <v>15</v>
          </cell>
          <cell r="Q1786">
            <v>3890</v>
          </cell>
          <cell r="T1786">
            <v>58350</v>
          </cell>
        </row>
        <row r="1787">
          <cell r="A1787" t="str">
            <v>Tubo conduit IMC 3/4"</v>
          </cell>
          <cell r="M1787" t="str">
            <v>Ml</v>
          </cell>
          <cell r="O1787">
            <v>9</v>
          </cell>
          <cell r="Q1787">
            <v>7250</v>
          </cell>
          <cell r="T1787">
            <v>65250</v>
          </cell>
        </row>
        <row r="1788">
          <cell r="A1788" t="str">
            <v>Boquilla terminal IMC de 3/4"</v>
          </cell>
          <cell r="M1788" t="str">
            <v xml:space="preserve">Un </v>
          </cell>
          <cell r="O1788">
            <v>2</v>
          </cell>
          <cell r="Q1788">
            <v>2560</v>
          </cell>
          <cell r="T1788">
            <v>5120</v>
          </cell>
        </row>
        <row r="1789">
          <cell r="A1789" t="str">
            <v>Unión IMC 3/4"</v>
          </cell>
          <cell r="M1789" t="str">
            <v xml:space="preserve">Un </v>
          </cell>
          <cell r="O1789">
            <v>2</v>
          </cell>
          <cell r="Q1789">
            <v>2190</v>
          </cell>
          <cell r="T1789">
            <v>4380</v>
          </cell>
        </row>
        <row r="1790">
          <cell r="A1790" t="str">
            <v>Caja octagonal</v>
          </cell>
          <cell r="M1790" t="str">
            <v xml:space="preserve">Un </v>
          </cell>
          <cell r="O1790">
            <v>1</v>
          </cell>
          <cell r="Q1790">
            <v>1120</v>
          </cell>
          <cell r="T1790">
            <v>1120</v>
          </cell>
        </row>
        <row r="1791">
          <cell r="A1791" t="str">
            <v>Cinta aislante</v>
          </cell>
          <cell r="M1791" t="str">
            <v xml:space="preserve">Un </v>
          </cell>
          <cell r="O1791">
            <v>0.05</v>
          </cell>
          <cell r="Q1791">
            <v>2178</v>
          </cell>
          <cell r="T1791">
            <v>109</v>
          </cell>
        </row>
        <row r="1792">
          <cell r="A1792" t="str">
            <v>Abrazadera de 3/4"</v>
          </cell>
          <cell r="M1792" t="str">
            <v xml:space="preserve">Un </v>
          </cell>
          <cell r="O1792">
            <v>3</v>
          </cell>
          <cell r="Q1792">
            <v>242</v>
          </cell>
          <cell r="T1792">
            <v>726</v>
          </cell>
        </row>
        <row r="1793">
          <cell r="A1793" t="str">
            <v>Perno de tiro</v>
          </cell>
          <cell r="M1793" t="str">
            <v xml:space="preserve">Un </v>
          </cell>
          <cell r="O1793">
            <v>3</v>
          </cell>
          <cell r="Q1793">
            <v>123</v>
          </cell>
          <cell r="T1793">
            <v>369</v>
          </cell>
        </row>
        <row r="1794">
          <cell r="A1794" t="str">
            <v>Pólvora para perno</v>
          </cell>
          <cell r="M1794" t="str">
            <v xml:space="preserve">Un </v>
          </cell>
          <cell r="O1794">
            <v>3</v>
          </cell>
          <cell r="Q1794">
            <v>243</v>
          </cell>
          <cell r="T1794">
            <v>729</v>
          </cell>
        </row>
        <row r="1795">
          <cell r="T1795">
            <v>0</v>
          </cell>
        </row>
        <row r="1796">
          <cell r="T1796">
            <v>0</v>
          </cell>
        </row>
        <row r="1797">
          <cell r="T1797">
            <v>0</v>
          </cell>
        </row>
        <row r="1798">
          <cell r="A1798" t="str">
            <v>Desperdicio</v>
          </cell>
          <cell r="M1798" t="str">
            <v>%</v>
          </cell>
          <cell r="O1798">
            <v>0.03</v>
          </cell>
          <cell r="Q1798">
            <v>136153</v>
          </cell>
          <cell r="T1798">
            <v>4085</v>
          </cell>
        </row>
        <row r="1799">
          <cell r="A1799" t="str">
            <v>SUBTOTAL</v>
          </cell>
          <cell r="T1799">
            <v>140238</v>
          </cell>
        </row>
        <row r="1801">
          <cell r="A1801" t="str">
            <v>3. Transportes</v>
          </cell>
        </row>
        <row r="1802">
          <cell r="A1802" t="str">
            <v>Material</v>
          </cell>
          <cell r="K1802" t="str">
            <v>Vol. o Peso</v>
          </cell>
          <cell r="M1802" t="str">
            <v>Distancia</v>
          </cell>
          <cell r="O1802" t="str">
            <v>m2 o Ton/Km</v>
          </cell>
          <cell r="R1802" t="str">
            <v>Tarifa</v>
          </cell>
          <cell r="T1802" t="str">
            <v>Vr. Unitario</v>
          </cell>
        </row>
        <row r="1806">
          <cell r="A1806" t="str">
            <v>SUBTOTAL</v>
          </cell>
        </row>
        <row r="1808">
          <cell r="A1808" t="str">
            <v>4. Mano de Obra</v>
          </cell>
        </row>
        <row r="1809">
          <cell r="A1809" t="str">
            <v>Trabajador</v>
          </cell>
          <cell r="J1809" t="str">
            <v>Jornal</v>
          </cell>
          <cell r="L1809" t="str">
            <v>Prestac.</v>
          </cell>
          <cell r="N1809" t="str">
            <v>Jornal Total</v>
          </cell>
          <cell r="Q1809" t="str">
            <v>Rendimiento</v>
          </cell>
          <cell r="T1809" t="str">
            <v>Vr. Unitario</v>
          </cell>
        </row>
        <row r="1810">
          <cell r="A1810" t="str">
            <v>Electricista II</v>
          </cell>
          <cell r="J1810">
            <v>21662</v>
          </cell>
          <cell r="L1810">
            <v>0.57999999999999996</v>
          </cell>
          <cell r="N1810">
            <v>34225.96</v>
          </cell>
          <cell r="Q1810">
            <v>0.28000000000000003</v>
          </cell>
          <cell r="T1810">
            <v>9583</v>
          </cell>
        </row>
        <row r="1811">
          <cell r="A1811" t="str">
            <v>Ayudante</v>
          </cell>
          <cell r="J1811">
            <v>17167</v>
          </cell>
          <cell r="L1811">
            <v>0.57999999999999996</v>
          </cell>
          <cell r="N1811">
            <v>27123.86</v>
          </cell>
          <cell r="Q1811">
            <v>0.28000000000000003</v>
          </cell>
          <cell r="T1811">
            <v>7595</v>
          </cell>
        </row>
        <row r="1812">
          <cell r="T1812">
            <v>0</v>
          </cell>
        </row>
        <row r="1813">
          <cell r="A1813" t="str">
            <v>SUBTOTAL</v>
          </cell>
          <cell r="T1813">
            <v>17178</v>
          </cell>
        </row>
        <row r="1814">
          <cell r="A1814" t="str">
            <v>TOTAL COSTO DIRECTO</v>
          </cell>
          <cell r="T1814">
            <v>158454.46</v>
          </cell>
        </row>
        <row r="1815">
          <cell r="A1815" t="str">
            <v>AIU CONTRACTUAL</v>
          </cell>
          <cell r="E1815">
            <v>0.25640000000000002</v>
          </cell>
          <cell r="S1815" t="str">
            <v>TOTAL COSTO INDIRECTO</v>
          </cell>
          <cell r="T1815">
            <v>40627.723544</v>
          </cell>
        </row>
        <row r="1816">
          <cell r="A1816" t="str">
            <v xml:space="preserve">VALOR TOTAL ACTIVIDAD </v>
          </cell>
          <cell r="T1816">
            <v>199082.183544</v>
          </cell>
        </row>
        <row r="1817">
          <cell r="A1817" t="str">
            <v xml:space="preserve">VALOR RECURSOS NECESARIOS PARA LA EJECUCIÓN DE LA ACTIVIDAD </v>
          </cell>
          <cell r="T1817">
            <v>199082.183544</v>
          </cell>
        </row>
        <row r="1818">
          <cell r="A1818" t="str">
            <v>Para constancia de lo anterior, se firma la presente acta bajo la responsabilidad expresa de los que intervienen en ella, de  conformidad  con las funciones  desempeñadas por cada uno de los mismos,  de acuerdo con el manual de interventoría, en _________</v>
          </cell>
        </row>
        <row r="1821">
          <cell r="E1821" t="str">
            <v>Firma:</v>
          </cell>
        </row>
        <row r="1822">
          <cell r="E1822" t="str">
            <v xml:space="preserve">Nombre: </v>
          </cell>
        </row>
        <row r="1823">
          <cell r="E1823" t="str">
            <v>REPRESENTATE LEGAL Ó DIRECTOR DE CONSULTORIA</v>
          </cell>
        </row>
        <row r="1824">
          <cell r="A1824" t="str">
            <v>C. OBSERVACIONES INTERVENTORIA (Campo de obligatorio diligenciamiento)</v>
          </cell>
        </row>
        <row r="1829">
          <cell r="E1829" t="str">
            <v>Firma:</v>
          </cell>
        </row>
        <row r="1830">
          <cell r="E1830" t="str">
            <v xml:space="preserve">Nombre: </v>
          </cell>
          <cell r="V1830" t="str">
            <v>Original  - FONADE</v>
          </cell>
        </row>
        <row r="1831">
          <cell r="E1831" t="str">
            <v>REPRESENTANTE LEGAL Ó DIRECTOR DE INTERVENTORÍA</v>
          </cell>
          <cell r="V1831" t="str">
            <v>Copias: Contratista, Interventor</v>
          </cell>
        </row>
        <row r="1832">
          <cell r="A1832" t="str">
            <v>Item</v>
          </cell>
          <cell r="C1832" t="str">
            <v>Descripción</v>
          </cell>
          <cell r="R1832" t="str">
            <v>Unidad</v>
          </cell>
          <cell r="T1832" t="str">
            <v>Cantidad</v>
          </cell>
        </row>
        <row r="1833">
          <cell r="A1833" t="str">
            <v>12.07.04</v>
          </cell>
          <cell r="C1833" t="str">
            <v>Suministro y montaje de sensor de humo</v>
          </cell>
          <cell r="R1833" t="str">
            <v>Un</v>
          </cell>
          <cell r="T1833">
            <v>9</v>
          </cell>
          <cell r="W1833">
            <v>260948.75</v>
          </cell>
        </row>
        <row r="1835">
          <cell r="A1835" t="str">
            <v>1.  Equipo</v>
          </cell>
        </row>
        <row r="1836">
          <cell r="A1836" t="str">
            <v>Descripción</v>
          </cell>
          <cell r="H1836" t="str">
            <v>Marca</v>
          </cell>
          <cell r="K1836" t="str">
            <v>Tipo</v>
          </cell>
          <cell r="O1836" t="str">
            <v>Tarifa/Hora</v>
          </cell>
          <cell r="R1836" t="str">
            <v>Rendimiento</v>
          </cell>
          <cell r="T1836" t="str">
            <v>Vr. Unitario</v>
          </cell>
        </row>
        <row r="1837">
          <cell r="A1837" t="str">
            <v>Atornillador</v>
          </cell>
          <cell r="O1837">
            <v>21735</v>
          </cell>
          <cell r="R1837">
            <v>0.05</v>
          </cell>
          <cell r="T1837">
            <v>1086.75</v>
          </cell>
        </row>
        <row r="1838">
          <cell r="T1838">
            <v>0</v>
          </cell>
        </row>
        <row r="1840">
          <cell r="T1840">
            <v>0</v>
          </cell>
        </row>
        <row r="1841">
          <cell r="A1841" t="str">
            <v>SUBTOTAL</v>
          </cell>
          <cell r="T1841">
            <v>1086.75</v>
          </cell>
        </row>
        <row r="1843">
          <cell r="A1843" t="str">
            <v>2.  Materiales</v>
          </cell>
        </row>
        <row r="1844">
          <cell r="A1844" t="str">
            <v>Descripción</v>
          </cell>
          <cell r="M1844" t="str">
            <v>Unidad</v>
          </cell>
          <cell r="O1844" t="str">
            <v>Cantidad</v>
          </cell>
          <cell r="Q1844" t="str">
            <v>Precio Unit.</v>
          </cell>
          <cell r="T1844" t="str">
            <v>Vr Unitario</v>
          </cell>
        </row>
        <row r="1845">
          <cell r="A1845" t="str">
            <v>Sensor de humo</v>
          </cell>
          <cell r="M1845" t="str">
            <v xml:space="preserve">Un </v>
          </cell>
          <cell r="O1845">
            <v>1</v>
          </cell>
          <cell r="Q1845">
            <v>205100</v>
          </cell>
          <cell r="T1845">
            <v>205100</v>
          </cell>
        </row>
        <row r="1854">
          <cell r="T1854">
            <v>0</v>
          </cell>
        </row>
        <row r="1855">
          <cell r="T1855">
            <v>0</v>
          </cell>
        </row>
        <row r="1856">
          <cell r="T1856">
            <v>0</v>
          </cell>
        </row>
        <row r="1857">
          <cell r="A1857" t="str">
            <v>Desperdicio</v>
          </cell>
          <cell r="M1857" t="str">
            <v>%</v>
          </cell>
          <cell r="Q1857">
            <v>205100</v>
          </cell>
          <cell r="T1857">
            <v>0</v>
          </cell>
        </row>
        <row r="1858">
          <cell r="A1858" t="str">
            <v>SUBTOTAL</v>
          </cell>
          <cell r="T1858">
            <v>205100</v>
          </cell>
        </row>
        <row r="1860">
          <cell r="A1860" t="str">
            <v>3. Transportes</v>
          </cell>
        </row>
        <row r="1861">
          <cell r="A1861" t="str">
            <v>Material</v>
          </cell>
          <cell r="K1861" t="str">
            <v>Vol. o Peso</v>
          </cell>
          <cell r="M1861" t="str">
            <v>Distancia</v>
          </cell>
          <cell r="O1861" t="str">
            <v>m2 o Ton/Km</v>
          </cell>
          <cell r="R1861" t="str">
            <v>Tarifa</v>
          </cell>
          <cell r="T1861" t="str">
            <v>Vr. Unitario</v>
          </cell>
        </row>
        <row r="1865">
          <cell r="A1865" t="str">
            <v>SUBTOTAL</v>
          </cell>
        </row>
        <row r="1867">
          <cell r="A1867" t="str">
            <v>4. Mano de Obra</v>
          </cell>
        </row>
        <row r="1868">
          <cell r="A1868" t="str">
            <v>Trabajador</v>
          </cell>
          <cell r="J1868" t="str">
            <v>Jornal</v>
          </cell>
          <cell r="L1868" t="str">
            <v>Prestac.</v>
          </cell>
          <cell r="N1868" t="str">
            <v>Jornal Total</v>
          </cell>
          <cell r="Q1868" t="str">
            <v>Rendimiento</v>
          </cell>
          <cell r="T1868" t="str">
            <v>Vr. Unitario</v>
          </cell>
        </row>
        <row r="1869">
          <cell r="A1869" t="str">
            <v>Electricista II</v>
          </cell>
          <cell r="J1869">
            <v>21662</v>
          </cell>
          <cell r="L1869">
            <v>0.57999999999999996</v>
          </cell>
          <cell r="N1869">
            <v>34225.96</v>
          </cell>
          <cell r="Q1869">
            <v>1.6</v>
          </cell>
          <cell r="T1869">
            <v>54762</v>
          </cell>
        </row>
        <row r="1870">
          <cell r="T1870">
            <v>0</v>
          </cell>
        </row>
        <row r="1871">
          <cell r="T1871">
            <v>0</v>
          </cell>
        </row>
        <row r="1872">
          <cell r="A1872" t="str">
            <v>SUBTOTAL</v>
          </cell>
          <cell r="T1872">
            <v>54762</v>
          </cell>
        </row>
        <row r="1873">
          <cell r="A1873" t="str">
            <v>TOTAL COSTO DIRECTO</v>
          </cell>
          <cell r="T1873">
            <v>260948.75</v>
          </cell>
        </row>
        <row r="1874">
          <cell r="A1874" t="str">
            <v>AIU CONTRACTUAL</v>
          </cell>
          <cell r="E1874">
            <v>0.25640000000000002</v>
          </cell>
          <cell r="S1874" t="str">
            <v>TOTAL COSTO INDIRECTO</v>
          </cell>
          <cell r="T1874">
            <v>66907.2595</v>
          </cell>
        </row>
        <row r="1875">
          <cell r="A1875" t="str">
            <v xml:space="preserve">VALOR TOTAL ACTIVIDAD </v>
          </cell>
          <cell r="T1875">
            <v>327856.00949999999</v>
          </cell>
        </row>
        <row r="1876">
          <cell r="A1876" t="str">
            <v xml:space="preserve">VALOR RECURSOS NECESARIOS PARA LA EJECUCIÓN DE LA ACTIVIDAD </v>
          </cell>
          <cell r="T1876">
            <v>2950704.0855</v>
          </cell>
        </row>
        <row r="1877">
          <cell r="A1877" t="str">
            <v>Para constancia de lo anterior, se firma la presente acta bajo la responsabilidad expresa de los que intervienen en ella, de  conformidad  con las funciones  desempeñadas por cada uno de los mismos,  de acuerdo con el manual de interventoría, en _________</v>
          </cell>
        </row>
        <row r="1880">
          <cell r="E1880" t="str">
            <v>Firma:</v>
          </cell>
        </row>
        <row r="1881">
          <cell r="E1881" t="str">
            <v xml:space="preserve">Nombre: </v>
          </cell>
        </row>
        <row r="1882">
          <cell r="E1882" t="str">
            <v>REPRESENTATE LEGAL Ó DIRECTOR DE CONSULTORIA</v>
          </cell>
        </row>
        <row r="1883">
          <cell r="A1883" t="str">
            <v>C. OBSERVACIONES INTERVENTORIA (Campo de obligatorio diligenciamiento)</v>
          </cell>
        </row>
        <row r="1889">
          <cell r="E1889" t="str">
            <v>Firma:</v>
          </cell>
        </row>
        <row r="1890">
          <cell r="E1890" t="str">
            <v xml:space="preserve">Nombre: </v>
          </cell>
          <cell r="V1890" t="str">
            <v>Original  - FONADE</v>
          </cell>
        </row>
        <row r="1891">
          <cell r="E1891" t="str">
            <v>REPRESENTANTE LEGAL Ó DIRECTOR DE INTERVENTORÍA</v>
          </cell>
          <cell r="V1891" t="str">
            <v>Copias: Contratista, Interventor</v>
          </cell>
        </row>
        <row r="1892">
          <cell r="A1892" t="str">
            <v>Item</v>
          </cell>
          <cell r="C1892" t="str">
            <v>Descripción</v>
          </cell>
          <cell r="R1892" t="str">
            <v>Unidad</v>
          </cell>
          <cell r="T1892" t="str">
            <v>Cantidad</v>
          </cell>
        </row>
        <row r="1893">
          <cell r="A1893" t="str">
            <v>12.07.05</v>
          </cell>
          <cell r="C1893" t="str">
            <v>Suministro y montaje de estación manual.</v>
          </cell>
          <cell r="R1893" t="str">
            <v>Un</v>
          </cell>
          <cell r="T1893">
            <v>1</v>
          </cell>
          <cell r="W1893">
            <v>207979</v>
          </cell>
        </row>
        <row r="1895">
          <cell r="A1895" t="str">
            <v>1.  Equipo</v>
          </cell>
        </row>
        <row r="1896">
          <cell r="A1896" t="str">
            <v>Descripción</v>
          </cell>
          <cell r="H1896" t="str">
            <v>Marca</v>
          </cell>
          <cell r="K1896" t="str">
            <v>Tipo</v>
          </cell>
          <cell r="O1896" t="str">
            <v>Tarifa/Hora</v>
          </cell>
          <cell r="R1896" t="str">
            <v>Rendimiento</v>
          </cell>
          <cell r="T1896" t="str">
            <v>Vr. Unitario</v>
          </cell>
        </row>
        <row r="1897">
          <cell r="A1897" t="str">
            <v>Atornillador</v>
          </cell>
          <cell r="O1897">
            <v>21735</v>
          </cell>
          <cell r="R1897">
            <v>0.01</v>
          </cell>
          <cell r="T1897">
            <v>217</v>
          </cell>
        </row>
        <row r="1898">
          <cell r="T1898">
            <v>0</v>
          </cell>
        </row>
        <row r="1900">
          <cell r="T1900">
            <v>0</v>
          </cell>
        </row>
        <row r="1901">
          <cell r="A1901" t="str">
            <v>SUBTOTAL</v>
          </cell>
          <cell r="T1901">
            <v>217</v>
          </cell>
        </row>
        <row r="1903">
          <cell r="A1903" t="str">
            <v>2.  Materiales</v>
          </cell>
        </row>
        <row r="1904">
          <cell r="A1904" t="str">
            <v>Descripción</v>
          </cell>
          <cell r="M1904" t="str">
            <v>Unidad</v>
          </cell>
          <cell r="O1904" t="str">
            <v>Cantidad</v>
          </cell>
          <cell r="Q1904" t="str">
            <v>Precio Unit.</v>
          </cell>
          <cell r="T1904" t="str">
            <v>Vr Unitario</v>
          </cell>
        </row>
        <row r="1905">
          <cell r="A1905" t="str">
            <v>Estación manual</v>
          </cell>
          <cell r="M1905" t="str">
            <v xml:space="preserve">Un </v>
          </cell>
          <cell r="O1905">
            <v>1</v>
          </cell>
          <cell r="Q1905">
            <v>153000</v>
          </cell>
          <cell r="T1905">
            <v>153000</v>
          </cell>
        </row>
        <row r="1914">
          <cell r="T1914">
            <v>0</v>
          </cell>
        </row>
        <row r="1915">
          <cell r="T1915">
            <v>0</v>
          </cell>
        </row>
        <row r="1916">
          <cell r="T1916">
            <v>0</v>
          </cell>
        </row>
        <row r="1917">
          <cell r="A1917" t="str">
            <v>Desperdicio</v>
          </cell>
          <cell r="M1917" t="str">
            <v>%</v>
          </cell>
          <cell r="Q1917">
            <v>153000</v>
          </cell>
          <cell r="T1917">
            <v>0</v>
          </cell>
        </row>
        <row r="1918">
          <cell r="A1918" t="str">
            <v>SUBTOTAL</v>
          </cell>
          <cell r="T1918">
            <v>153000</v>
          </cell>
        </row>
        <row r="1920">
          <cell r="A1920" t="str">
            <v>3. Transportes</v>
          </cell>
        </row>
        <row r="1921">
          <cell r="A1921" t="str">
            <v>Material</v>
          </cell>
          <cell r="K1921" t="str">
            <v>Vol. o Peso</v>
          </cell>
          <cell r="M1921" t="str">
            <v>Distancia</v>
          </cell>
          <cell r="O1921" t="str">
            <v>m2 o Ton/Km</v>
          </cell>
          <cell r="R1921" t="str">
            <v>Tarifa</v>
          </cell>
          <cell r="T1921" t="str">
            <v>Vr. Unitario</v>
          </cell>
        </row>
        <row r="1925">
          <cell r="A1925" t="str">
            <v>SUBTOTAL</v>
          </cell>
        </row>
        <row r="1927">
          <cell r="A1927" t="str">
            <v>4. Mano de Obra</v>
          </cell>
        </row>
        <row r="1928">
          <cell r="A1928" t="str">
            <v>Trabajador</v>
          </cell>
          <cell r="J1928" t="str">
            <v>Jornal</v>
          </cell>
          <cell r="L1928" t="str">
            <v>Prestac.</v>
          </cell>
          <cell r="N1928" t="str">
            <v>Jornal Total</v>
          </cell>
          <cell r="Q1928" t="str">
            <v>Rendimiento</v>
          </cell>
          <cell r="T1928" t="str">
            <v>Vr. Unitario</v>
          </cell>
        </row>
        <row r="1929">
          <cell r="A1929" t="str">
            <v>Electricista II</v>
          </cell>
          <cell r="J1929">
            <v>21662</v>
          </cell>
          <cell r="L1929">
            <v>0.57999999999999996</v>
          </cell>
          <cell r="N1929">
            <v>34225.96</v>
          </cell>
          <cell r="Q1929">
            <v>1.6</v>
          </cell>
          <cell r="T1929">
            <v>54762</v>
          </cell>
        </row>
        <row r="1931">
          <cell r="T1931">
            <v>0</v>
          </cell>
        </row>
        <row r="1932">
          <cell r="A1932" t="str">
            <v>SUBTOTAL</v>
          </cell>
          <cell r="T1932">
            <v>54762</v>
          </cell>
        </row>
        <row r="1933">
          <cell r="A1933" t="str">
            <v>TOTAL COSTO DIRECTO</v>
          </cell>
          <cell r="T1933">
            <v>207979</v>
          </cell>
        </row>
        <row r="1934">
          <cell r="A1934" t="str">
            <v>AIU CONTRACTUAL</v>
          </cell>
          <cell r="E1934">
            <v>0.25640000000000002</v>
          </cell>
          <cell r="S1934" t="str">
            <v>TOTAL COSTO INDIRECTO</v>
          </cell>
          <cell r="T1934">
            <v>53325.815600000002</v>
          </cell>
        </row>
        <row r="1935">
          <cell r="A1935" t="str">
            <v xml:space="preserve">VALOR TOTAL ACTIVIDAD </v>
          </cell>
          <cell r="T1935">
            <v>261304.8156</v>
          </cell>
        </row>
        <row r="1936">
          <cell r="A1936" t="str">
            <v xml:space="preserve">VALOR RECURSOS NECESARIOS PARA LA EJECUCIÓN DE LA ACTIVIDAD </v>
          </cell>
          <cell r="T1936">
            <v>261304.8156</v>
          </cell>
        </row>
        <row r="1937">
          <cell r="A1937" t="str">
            <v>Para constancia de lo anterior, se firma la presente acta bajo la responsabilidad expresa de los que intervienen en ella, de  conformidad  con las funciones  desempeñadas por cada uno de los mismos,  de acuerdo con el manual de interventoría, en _________</v>
          </cell>
        </row>
        <row r="1940">
          <cell r="E1940" t="str">
            <v>Firma:</v>
          </cell>
        </row>
        <row r="1941">
          <cell r="E1941" t="str">
            <v xml:space="preserve">Nombre: </v>
          </cell>
        </row>
        <row r="1942">
          <cell r="E1942" t="str">
            <v>REPRESENTATE LEGAL Ó DIRECTOR DE CONSULTORIA</v>
          </cell>
        </row>
        <row r="1943">
          <cell r="A1943" t="str">
            <v>C. OBSERVACIONES INTERVENTORIA (Campo de obligatorio diligenciamiento)</v>
          </cell>
        </row>
        <row r="1948">
          <cell r="E1948" t="str">
            <v>Firma:</v>
          </cell>
        </row>
        <row r="1949">
          <cell r="E1949" t="str">
            <v xml:space="preserve">Nombre: </v>
          </cell>
          <cell r="V1949" t="str">
            <v>Original  - FONADE</v>
          </cell>
        </row>
        <row r="1950">
          <cell r="E1950" t="str">
            <v>REPRESENTANTE LEGAL Ó DIRECTOR DE INTERVENTORÍA</v>
          </cell>
          <cell r="V1950" t="str">
            <v>Copias: Contratista, Interventor</v>
          </cell>
        </row>
        <row r="1951">
          <cell r="A1951" t="str">
            <v>Item</v>
          </cell>
          <cell r="C1951" t="str">
            <v>Descripción</v>
          </cell>
          <cell r="R1951" t="str">
            <v>Unidad</v>
          </cell>
          <cell r="T1951" t="str">
            <v>Cantidad</v>
          </cell>
        </row>
        <row r="1952">
          <cell r="A1952" t="str">
            <v>12.07.06</v>
          </cell>
          <cell r="C1952" t="str">
            <v>Suministro y montaje de sirena estroboscópica.</v>
          </cell>
          <cell r="R1952" t="str">
            <v>Un</v>
          </cell>
          <cell r="T1952">
            <v>1</v>
          </cell>
          <cell r="W1952">
            <v>260978.886</v>
          </cell>
        </row>
        <row r="1954">
          <cell r="A1954" t="str">
            <v>1.  Equipo</v>
          </cell>
        </row>
        <row r="1955">
          <cell r="A1955" t="str">
            <v>Descripción</v>
          </cell>
          <cell r="H1955" t="str">
            <v>Marca</v>
          </cell>
          <cell r="K1955" t="str">
            <v>Tipo</v>
          </cell>
          <cell r="O1955" t="str">
            <v>Tarifa/Hora</v>
          </cell>
          <cell r="R1955" t="str">
            <v>Rendimiento</v>
          </cell>
          <cell r="T1955" t="str">
            <v>Vr. Unitario</v>
          </cell>
        </row>
        <row r="1956">
          <cell r="A1956" t="str">
            <v>Atornillador</v>
          </cell>
          <cell r="O1956">
            <v>21735</v>
          </cell>
          <cell r="R1956">
            <v>0.01</v>
          </cell>
          <cell r="T1956">
            <v>217.35</v>
          </cell>
        </row>
        <row r="1957">
          <cell r="T1957">
            <v>0</v>
          </cell>
        </row>
        <row r="1959">
          <cell r="T1959">
            <v>0</v>
          </cell>
        </row>
        <row r="1960">
          <cell r="A1960" t="str">
            <v>SUBTOTAL</v>
          </cell>
          <cell r="T1960">
            <v>217.35</v>
          </cell>
        </row>
        <row r="1962">
          <cell r="A1962" t="str">
            <v>2.  Materiales</v>
          </cell>
        </row>
        <row r="1963">
          <cell r="A1963" t="str">
            <v>Descripción</v>
          </cell>
          <cell r="M1963" t="str">
            <v>Unidad</v>
          </cell>
          <cell r="O1963" t="str">
            <v>Cantidad</v>
          </cell>
          <cell r="Q1963" t="str">
            <v>Precio Unit.</v>
          </cell>
          <cell r="T1963" t="str">
            <v>Vr Unitario</v>
          </cell>
        </row>
        <row r="1964">
          <cell r="A1964" t="str">
            <v>Sirena estroboscópica</v>
          </cell>
          <cell r="M1964" t="str">
            <v xml:space="preserve">Un </v>
          </cell>
          <cell r="O1964">
            <v>1</v>
          </cell>
          <cell r="Q1964">
            <v>206000</v>
          </cell>
          <cell r="T1964">
            <v>206000</v>
          </cell>
        </row>
        <row r="1973">
          <cell r="T1973">
            <v>0</v>
          </cell>
        </row>
        <row r="1974">
          <cell r="T1974">
            <v>0</v>
          </cell>
        </row>
        <row r="1975">
          <cell r="T1975">
            <v>0</v>
          </cell>
        </row>
        <row r="1976">
          <cell r="A1976" t="str">
            <v>Desperdicio</v>
          </cell>
          <cell r="M1976" t="str">
            <v>%</v>
          </cell>
          <cell r="Q1976">
            <v>206000</v>
          </cell>
          <cell r="T1976">
            <v>0</v>
          </cell>
        </row>
        <row r="1977">
          <cell r="A1977" t="str">
            <v>SUBTOTAL</v>
          </cell>
          <cell r="T1977">
            <v>206000</v>
          </cell>
        </row>
        <row r="1979">
          <cell r="A1979" t="str">
            <v>3. Transportes</v>
          </cell>
        </row>
        <row r="1980">
          <cell r="A1980" t="str">
            <v>Material</v>
          </cell>
          <cell r="K1980" t="str">
            <v>Vol. o Peso</v>
          </cell>
          <cell r="M1980" t="str">
            <v>Distancia</v>
          </cell>
          <cell r="O1980" t="str">
            <v>m2 o Ton/Km</v>
          </cell>
          <cell r="R1980" t="str">
            <v>Tarifa</v>
          </cell>
          <cell r="T1980" t="str">
            <v>Vr. Unitario</v>
          </cell>
        </row>
        <row r="1984">
          <cell r="A1984" t="str">
            <v>SUBTOTAL</v>
          </cell>
        </row>
        <row r="1986">
          <cell r="A1986" t="str">
            <v>4. Mano de Obra</v>
          </cell>
        </row>
        <row r="1987">
          <cell r="A1987" t="str">
            <v>Trabajador</v>
          </cell>
          <cell r="J1987" t="str">
            <v>Jornal</v>
          </cell>
          <cell r="L1987" t="str">
            <v>Prestac.</v>
          </cell>
          <cell r="N1987" t="str">
            <v>Jornal Total</v>
          </cell>
          <cell r="Q1987" t="str">
            <v>Rendimiento</v>
          </cell>
          <cell r="T1987" t="str">
            <v>Vr. Unitario</v>
          </cell>
        </row>
        <row r="1988">
          <cell r="A1988" t="str">
            <v>Electricista II</v>
          </cell>
          <cell r="J1988">
            <v>21662</v>
          </cell>
          <cell r="L1988">
            <v>0.57999999999999996</v>
          </cell>
          <cell r="N1988">
            <v>34225.96</v>
          </cell>
          <cell r="Q1988">
            <v>1.6</v>
          </cell>
          <cell r="T1988">
            <v>54761.536</v>
          </cell>
        </row>
        <row r="1990">
          <cell r="T1990">
            <v>0</v>
          </cell>
        </row>
        <row r="1991">
          <cell r="A1991" t="str">
            <v>SUBTOTAL</v>
          </cell>
          <cell r="T1991">
            <v>54761.536</v>
          </cell>
        </row>
        <row r="1992">
          <cell r="A1992" t="str">
            <v>TOTAL COSTO DIRECTO</v>
          </cell>
          <cell r="T1992">
            <v>260978.886</v>
          </cell>
        </row>
        <row r="1993">
          <cell r="A1993" t="str">
            <v>AIU CONTRACTUAL</v>
          </cell>
          <cell r="E1993">
            <v>0.25640000000000002</v>
          </cell>
          <cell r="S1993" t="str">
            <v>TOTAL COSTO INDIRECTO</v>
          </cell>
          <cell r="T1993">
            <v>66914.986370400002</v>
          </cell>
        </row>
        <row r="1994">
          <cell r="A1994" t="str">
            <v xml:space="preserve">VALOR TOTAL ACTIVIDAD </v>
          </cell>
          <cell r="T1994">
            <v>327893.8723704</v>
          </cell>
        </row>
        <row r="1995">
          <cell r="A1995" t="str">
            <v xml:space="preserve">VALOR RECURSOS NECESARIOS PARA LA EJECUCIÓN DE LA ACTIVIDAD </v>
          </cell>
          <cell r="T1995">
            <v>327893.8723704</v>
          </cell>
        </row>
        <row r="1996">
          <cell r="A1996" t="str">
            <v>Para constancia de lo anterior, se firma la presente acta bajo la responsabilidad expresa de los que intervienen en ella, de  conformidad  con las funciones  desempeñadas por cada uno de los mismos,  de acuerdo con el manual de interventoría, en _________</v>
          </cell>
        </row>
        <row r="1999">
          <cell r="E1999" t="str">
            <v>Firma:</v>
          </cell>
        </row>
        <row r="2000">
          <cell r="E2000" t="str">
            <v xml:space="preserve">Nombre: </v>
          </cell>
        </row>
        <row r="2001">
          <cell r="E2001" t="str">
            <v>REPRESENTATE LEGAL Ó DIRECTOR DE CONSULTORIA</v>
          </cell>
        </row>
        <row r="2002">
          <cell r="A2002" t="str">
            <v>C. OBSERVACIONES INTERVENTORIA (Campo de obligatorio diligenciamiento)</v>
          </cell>
        </row>
        <row r="2008">
          <cell r="E2008" t="str">
            <v>Firma:</v>
          </cell>
        </row>
        <row r="2009">
          <cell r="E2009" t="str">
            <v xml:space="preserve">Nombre: </v>
          </cell>
          <cell r="V2009" t="str">
            <v>Original  - FONADE</v>
          </cell>
        </row>
        <row r="2010">
          <cell r="E2010" t="str">
            <v>REPRESENTANTE LEGAL Ó DIRECTOR DE INTERVENTORÍA</v>
          </cell>
          <cell r="V2010" t="str">
            <v>Copias: Contratista, Interventor</v>
          </cell>
        </row>
        <row r="2011">
          <cell r="A2011" t="str">
            <v>Item</v>
          </cell>
          <cell r="C2011" t="str">
            <v>Descripción</v>
          </cell>
          <cell r="R2011" t="str">
            <v>Unidad</v>
          </cell>
          <cell r="T2011" t="str">
            <v>Cantidad</v>
          </cell>
        </row>
        <row r="2012">
          <cell r="A2012" t="str">
            <v>12.07.07</v>
          </cell>
          <cell r="C2012" t="str">
            <v>Suministro, montaje y conexión de Panel de enlace sistema  detección y alarma contraincendios. Verificar compatibilidad y conectividad con equipos existentes.</v>
          </cell>
          <cell r="R2012" t="str">
            <v>Un</v>
          </cell>
          <cell r="T2012">
            <v>1</v>
          </cell>
          <cell r="W2012">
            <v>3616978.8859999999</v>
          </cell>
        </row>
        <row r="2014">
          <cell r="A2014" t="str">
            <v>1.  Equipo</v>
          </cell>
        </row>
        <row r="2015">
          <cell r="A2015" t="str">
            <v>Descripción</v>
          </cell>
          <cell r="H2015" t="str">
            <v>Marca</v>
          </cell>
          <cell r="K2015" t="str">
            <v>Tipo</v>
          </cell>
          <cell r="O2015" t="str">
            <v>Tarifa/Hora</v>
          </cell>
          <cell r="R2015" t="str">
            <v>Rendimiento</v>
          </cell>
          <cell r="T2015" t="str">
            <v>Vr. Unitario</v>
          </cell>
        </row>
        <row r="2016">
          <cell r="A2016" t="str">
            <v>Atornillador</v>
          </cell>
          <cell r="O2016">
            <v>21735</v>
          </cell>
          <cell r="R2016">
            <v>0.01</v>
          </cell>
          <cell r="T2016">
            <v>217.35</v>
          </cell>
        </row>
        <row r="2017">
          <cell r="T2017">
            <v>0</v>
          </cell>
        </row>
        <row r="2019">
          <cell r="T2019">
            <v>0</v>
          </cell>
        </row>
        <row r="2020">
          <cell r="A2020" t="str">
            <v>SUBTOTAL</v>
          </cell>
          <cell r="T2020">
            <v>217.35</v>
          </cell>
        </row>
        <row r="2022">
          <cell r="A2022" t="str">
            <v>2.  Materiales</v>
          </cell>
        </row>
        <row r="2023">
          <cell r="A2023" t="str">
            <v>Descripción</v>
          </cell>
          <cell r="M2023" t="str">
            <v>Unidad</v>
          </cell>
          <cell r="O2023" t="str">
            <v>Cantidad</v>
          </cell>
          <cell r="Q2023" t="str">
            <v>Precio Unit.</v>
          </cell>
          <cell r="T2023" t="str">
            <v>Vr Unitario</v>
          </cell>
        </row>
        <row r="2024">
          <cell r="A2024" t="str">
            <v xml:space="preserve">Panel de enlace </v>
          </cell>
          <cell r="M2024" t="str">
            <v xml:space="preserve">Un </v>
          </cell>
          <cell r="O2024">
            <v>1</v>
          </cell>
          <cell r="Q2024">
            <v>3562000</v>
          </cell>
          <cell r="T2024">
            <v>3562000</v>
          </cell>
        </row>
        <row r="2033">
          <cell r="T2033">
            <v>0</v>
          </cell>
        </row>
        <row r="2034">
          <cell r="T2034">
            <v>0</v>
          </cell>
        </row>
        <row r="2035">
          <cell r="T2035">
            <v>0</v>
          </cell>
        </row>
        <row r="2036">
          <cell r="A2036" t="str">
            <v>Desperdicio</v>
          </cell>
          <cell r="M2036" t="str">
            <v>%</v>
          </cell>
          <cell r="Q2036">
            <v>3562000</v>
          </cell>
          <cell r="T2036">
            <v>0</v>
          </cell>
        </row>
        <row r="2037">
          <cell r="A2037" t="str">
            <v>SUBTOTAL</v>
          </cell>
          <cell r="T2037">
            <v>3562000</v>
          </cell>
        </row>
        <row r="2039">
          <cell r="A2039" t="str">
            <v>3. Transportes</v>
          </cell>
        </row>
        <row r="2040">
          <cell r="A2040" t="str">
            <v>Material</v>
          </cell>
          <cell r="K2040" t="str">
            <v>Vol. o Peso</v>
          </cell>
          <cell r="M2040" t="str">
            <v>Distancia</v>
          </cell>
          <cell r="O2040" t="str">
            <v>m2 o Ton/Km</v>
          </cell>
          <cell r="R2040" t="str">
            <v>Tarifa</v>
          </cell>
          <cell r="T2040" t="str">
            <v>Vr. Unitario</v>
          </cell>
        </row>
        <row r="2044">
          <cell r="A2044" t="str">
            <v>SUBTOTAL</v>
          </cell>
        </row>
        <row r="2046">
          <cell r="A2046" t="str">
            <v>4. Mano de Obra</v>
          </cell>
        </row>
        <row r="2047">
          <cell r="A2047" t="str">
            <v>Trabajador</v>
          </cell>
          <cell r="J2047" t="str">
            <v>Jornal</v>
          </cell>
          <cell r="L2047" t="str">
            <v>Prestac.</v>
          </cell>
          <cell r="N2047" t="str">
            <v>Jornal Total</v>
          </cell>
          <cell r="Q2047" t="str">
            <v>Rendimiento</v>
          </cell>
          <cell r="T2047" t="str">
            <v>Vr. Unitario</v>
          </cell>
        </row>
        <row r="2048">
          <cell r="A2048" t="str">
            <v>Electricista II</v>
          </cell>
          <cell r="J2048">
            <v>21662</v>
          </cell>
          <cell r="L2048">
            <v>0.57999999999999996</v>
          </cell>
          <cell r="N2048">
            <v>34225.96</v>
          </cell>
          <cell r="Q2048">
            <v>1.6</v>
          </cell>
          <cell r="T2048">
            <v>54761.536</v>
          </cell>
        </row>
        <row r="2050">
          <cell r="T2050">
            <v>0</v>
          </cell>
        </row>
        <row r="2051">
          <cell r="A2051" t="str">
            <v>SUBTOTAL</v>
          </cell>
          <cell r="T2051">
            <v>54761.536</v>
          </cell>
        </row>
        <row r="2052">
          <cell r="A2052" t="str">
            <v>TOTAL COSTO DIRECTO</v>
          </cell>
          <cell r="T2052">
            <v>3616978.8859999999</v>
          </cell>
        </row>
        <row r="2053">
          <cell r="A2053" t="str">
            <v>AIU CONTRACTUAL</v>
          </cell>
          <cell r="E2053">
            <v>0.25640000000000002</v>
          </cell>
          <cell r="S2053" t="str">
            <v>TOTAL COSTO INDIRECTO</v>
          </cell>
          <cell r="T2053">
            <v>927393.38637040008</v>
          </cell>
        </row>
        <row r="2054">
          <cell r="A2054" t="str">
            <v xml:space="preserve">VALOR TOTAL ACTIVIDAD </v>
          </cell>
          <cell r="T2054">
            <v>4544372.2723703999</v>
          </cell>
        </row>
        <row r="2055">
          <cell r="A2055" t="str">
            <v xml:space="preserve">VALOR RECURSOS NECESARIOS PARA LA EJECUCIÓN DE LA ACTIVIDAD </v>
          </cell>
          <cell r="T2055">
            <v>4544372.2723703999</v>
          </cell>
        </row>
        <row r="2056">
          <cell r="A2056" t="str">
            <v>Para constancia de lo anterior, se firma la presente acta bajo la responsabilidad expresa de los que intervienen en ella, de  conformidad  con las funcio+A2235nes  desempeñadas por cada uno de los mismos,  de acuerdo con el manual de interventoría, en ___</v>
          </cell>
        </row>
        <row r="2059">
          <cell r="E2059" t="str">
            <v>Firma:</v>
          </cell>
        </row>
        <row r="2060">
          <cell r="E2060" t="str">
            <v xml:space="preserve">Nombre: </v>
          </cell>
        </row>
        <row r="2061">
          <cell r="E2061" t="str">
            <v>REPRESENTATE LEGAL Ó DIRECTOR DE CONSULTORIA</v>
          </cell>
        </row>
        <row r="2062">
          <cell r="A2062" t="str">
            <v>C. OBSERVACIONES INTERVENTORIA (Campo de obligatorio diligenciamiento)</v>
          </cell>
        </row>
        <row r="2068">
          <cell r="E2068" t="str">
            <v>Firma:</v>
          </cell>
        </row>
        <row r="2069">
          <cell r="E2069" t="str">
            <v xml:space="preserve">Nombre: </v>
          </cell>
          <cell r="V2069" t="str">
            <v>Original  - FONADE</v>
          </cell>
        </row>
        <row r="2070">
          <cell r="E2070" t="str">
            <v>REPRESENTANTE LEGAL Ó DIRECTOR DE INTERVENTORÍA</v>
          </cell>
          <cell r="V2070" t="str">
            <v>Copias: Contratista, Interventor</v>
          </cell>
        </row>
        <row r="2071">
          <cell r="A2071" t="str">
            <v>Item</v>
          </cell>
          <cell r="C2071" t="str">
            <v>Descripción</v>
          </cell>
          <cell r="R2071" t="str">
            <v>Unidad</v>
          </cell>
          <cell r="T2071" t="str">
            <v>Cantidad</v>
          </cell>
        </row>
        <row r="2072">
          <cell r="A2072" t="str">
            <v>12.08.01</v>
          </cell>
          <cell r="C2072" t="str">
            <v>Salida para señal de evacuación en tubo conduit IMC y cable de cobre 2No12 retardante a la llama. Incluye toma regulada, soportes y accesoriospara completar la salida.</v>
          </cell>
          <cell r="R2072" t="str">
            <v>Un</v>
          </cell>
          <cell r="T2072">
            <v>3</v>
          </cell>
          <cell r="W2072">
            <v>131811.42660000001</v>
          </cell>
        </row>
        <row r="2074">
          <cell r="A2074" t="str">
            <v>1.  Equipo</v>
          </cell>
        </row>
        <row r="2075">
          <cell r="A2075" t="str">
            <v>Descripción</v>
          </cell>
          <cell r="H2075" t="str">
            <v>Marca</v>
          </cell>
          <cell r="K2075" t="str">
            <v>Tipo</v>
          </cell>
          <cell r="O2075" t="str">
            <v>Tarifa/Hora</v>
          </cell>
          <cell r="R2075" t="str">
            <v>Rendimiento</v>
          </cell>
          <cell r="T2075" t="str">
            <v>Vr. Unitario</v>
          </cell>
        </row>
        <row r="2076">
          <cell r="A2076" t="str">
            <v>Alicates</v>
          </cell>
          <cell r="O2076">
            <v>30188</v>
          </cell>
          <cell r="R2076">
            <v>0.02</v>
          </cell>
          <cell r="T2076">
            <v>604</v>
          </cell>
        </row>
        <row r="2077">
          <cell r="A2077" t="str">
            <v>Atornillador</v>
          </cell>
          <cell r="O2077">
            <v>21735</v>
          </cell>
          <cell r="R2077">
            <v>0.02</v>
          </cell>
          <cell r="T2077">
            <v>435</v>
          </cell>
        </row>
        <row r="2079">
          <cell r="T2079">
            <v>0</v>
          </cell>
        </row>
        <row r="2080">
          <cell r="A2080" t="str">
            <v>SUBTOTAL</v>
          </cell>
          <cell r="T2080">
            <v>1039</v>
          </cell>
        </row>
        <row r="2082">
          <cell r="A2082" t="str">
            <v>2.  Materiales</v>
          </cell>
        </row>
        <row r="2083">
          <cell r="A2083" t="str">
            <v>Descripción</v>
          </cell>
          <cell r="M2083" t="str">
            <v>Unidad</v>
          </cell>
          <cell r="O2083" t="str">
            <v>Cantidad</v>
          </cell>
          <cell r="Q2083" t="str">
            <v>Precio Unit.</v>
          </cell>
          <cell r="T2083" t="str">
            <v>Vr Unitario</v>
          </cell>
        </row>
        <row r="2084">
          <cell r="A2084" t="str">
            <v>Cable No12 retardante flama</v>
          </cell>
          <cell r="M2084" t="str">
            <v>Ml</v>
          </cell>
          <cell r="O2084">
            <v>10</v>
          </cell>
          <cell r="Q2084">
            <v>4520</v>
          </cell>
          <cell r="T2084">
            <v>45200</v>
          </cell>
        </row>
        <row r="2085">
          <cell r="A2085" t="str">
            <v>Tubo conduit IMC 3/4"</v>
          </cell>
          <cell r="M2085" t="str">
            <v>Ml</v>
          </cell>
          <cell r="O2085">
            <v>5</v>
          </cell>
          <cell r="Q2085">
            <v>7250</v>
          </cell>
          <cell r="T2085">
            <v>36250</v>
          </cell>
        </row>
        <row r="2086">
          <cell r="A2086" t="str">
            <v>Boquilla terminal IMC de 3/4"</v>
          </cell>
          <cell r="M2086" t="str">
            <v xml:space="preserve">Un </v>
          </cell>
          <cell r="O2086">
            <v>2</v>
          </cell>
          <cell r="Q2086">
            <v>2560</v>
          </cell>
          <cell r="T2086">
            <v>5120</v>
          </cell>
        </row>
        <row r="2087">
          <cell r="A2087" t="str">
            <v>Unión IMC 3/4"</v>
          </cell>
          <cell r="M2087" t="str">
            <v xml:space="preserve">Un </v>
          </cell>
          <cell r="O2087">
            <v>2</v>
          </cell>
          <cell r="Q2087">
            <v>2190</v>
          </cell>
          <cell r="T2087">
            <v>4380</v>
          </cell>
        </row>
        <row r="2088">
          <cell r="A2088" t="str">
            <v>Caja octagonal</v>
          </cell>
          <cell r="M2088" t="str">
            <v xml:space="preserve">Un </v>
          </cell>
          <cell r="O2088">
            <v>1</v>
          </cell>
          <cell r="Q2088">
            <v>1120</v>
          </cell>
          <cell r="T2088">
            <v>1120</v>
          </cell>
        </row>
        <row r="2089">
          <cell r="A2089" t="str">
            <v>Cinta aislante</v>
          </cell>
          <cell r="M2089" t="str">
            <v xml:space="preserve">Un </v>
          </cell>
          <cell r="O2089">
            <v>0.05</v>
          </cell>
          <cell r="Q2089">
            <v>2178</v>
          </cell>
          <cell r="T2089">
            <v>108.9</v>
          </cell>
        </row>
        <row r="2090">
          <cell r="A2090" t="str">
            <v>Abrazadera de 3/4"</v>
          </cell>
          <cell r="M2090" t="str">
            <v xml:space="preserve">Un </v>
          </cell>
          <cell r="O2090">
            <v>4</v>
          </cell>
          <cell r="Q2090">
            <v>242</v>
          </cell>
          <cell r="T2090">
            <v>968</v>
          </cell>
        </row>
        <row r="2091">
          <cell r="A2091" t="str">
            <v>Perno de tiro</v>
          </cell>
          <cell r="M2091" t="str">
            <v xml:space="preserve">Un </v>
          </cell>
          <cell r="O2091">
            <v>4</v>
          </cell>
          <cell r="Q2091">
            <v>123</v>
          </cell>
          <cell r="T2091">
            <v>492</v>
          </cell>
        </row>
        <row r="2092">
          <cell r="A2092" t="str">
            <v>Pólvora para perno</v>
          </cell>
          <cell r="M2092" t="str">
            <v xml:space="preserve">Un </v>
          </cell>
          <cell r="O2092">
            <v>4</v>
          </cell>
          <cell r="Q2092">
            <v>243</v>
          </cell>
          <cell r="T2092">
            <v>972</v>
          </cell>
        </row>
        <row r="2093">
          <cell r="A2093" t="str">
            <v>Toma monofásica con polo color naranja</v>
          </cell>
          <cell r="M2093" t="str">
            <v xml:space="preserve">Un </v>
          </cell>
          <cell r="O2093">
            <v>1</v>
          </cell>
          <cell r="Q2093">
            <v>15675</v>
          </cell>
          <cell r="T2093">
            <v>15675</v>
          </cell>
        </row>
        <row r="2094">
          <cell r="T2094">
            <v>0</v>
          </cell>
        </row>
        <row r="2095">
          <cell r="T2095">
            <v>0</v>
          </cell>
        </row>
        <row r="2096">
          <cell r="A2096" t="str">
            <v>Desperdicio</v>
          </cell>
          <cell r="M2096" t="str">
            <v>%</v>
          </cell>
          <cell r="O2096">
            <v>0.03</v>
          </cell>
          <cell r="Q2096">
            <v>110285.9</v>
          </cell>
          <cell r="T2096">
            <v>3308.5769999999998</v>
          </cell>
        </row>
        <row r="2097">
          <cell r="A2097" t="str">
            <v>SUBTOTAL</v>
          </cell>
          <cell r="T2097">
            <v>113594.477</v>
          </cell>
        </row>
        <row r="2099">
          <cell r="A2099" t="str">
            <v>3. Transportes</v>
          </cell>
        </row>
        <row r="2100">
          <cell r="A2100" t="str">
            <v>Material</v>
          </cell>
          <cell r="K2100" t="str">
            <v>Vol. o Peso</v>
          </cell>
          <cell r="M2100" t="str">
            <v>Distancia</v>
          </cell>
          <cell r="O2100" t="str">
            <v>m2 o Ton/Km</v>
          </cell>
          <cell r="R2100" t="str">
            <v>Tarifa</v>
          </cell>
          <cell r="T2100" t="str">
            <v>Vr. Unitario</v>
          </cell>
        </row>
        <row r="2104">
          <cell r="A2104" t="str">
            <v>SUBTOTAL</v>
          </cell>
        </row>
        <row r="2106">
          <cell r="A2106" t="str">
            <v>4. Mano de Obra</v>
          </cell>
        </row>
        <row r="2107">
          <cell r="A2107" t="str">
            <v>Trabajador</v>
          </cell>
          <cell r="J2107" t="str">
            <v>Jornal</v>
          </cell>
          <cell r="L2107" t="str">
            <v>Prestac.</v>
          </cell>
          <cell r="N2107" t="str">
            <v>Jornal Total</v>
          </cell>
          <cell r="Q2107" t="str">
            <v>Rendimiento</v>
          </cell>
          <cell r="T2107" t="str">
            <v>Vr. Unitario</v>
          </cell>
        </row>
        <row r="2108">
          <cell r="A2108" t="str">
            <v>Electricista II</v>
          </cell>
          <cell r="J2108">
            <v>21662</v>
          </cell>
          <cell r="L2108">
            <v>0.57999999999999996</v>
          </cell>
          <cell r="N2108">
            <v>34225.96</v>
          </cell>
          <cell r="Q2108">
            <v>0.28000000000000003</v>
          </cell>
          <cell r="T2108">
            <v>9583.2687999999998</v>
          </cell>
        </row>
        <row r="2109">
          <cell r="A2109" t="str">
            <v>Ayudante</v>
          </cell>
          <cell r="J2109">
            <v>17167</v>
          </cell>
          <cell r="L2109">
            <v>0.57999999999999996</v>
          </cell>
          <cell r="N2109">
            <v>27123.86</v>
          </cell>
          <cell r="Q2109">
            <v>0.28000000000000003</v>
          </cell>
          <cell r="T2109">
            <v>7594.680800000001</v>
          </cell>
        </row>
        <row r="2110">
          <cell r="T2110">
            <v>0</v>
          </cell>
        </row>
        <row r="2111">
          <cell r="A2111" t="str">
            <v>SUBTOTAL</v>
          </cell>
          <cell r="T2111">
            <v>17177.9496</v>
          </cell>
        </row>
        <row r="2112">
          <cell r="A2112" t="str">
            <v>TOTAL COSTO DIRECTO</v>
          </cell>
          <cell r="T2112">
            <v>131811.42660000001</v>
          </cell>
        </row>
        <row r="2113">
          <cell r="A2113" t="str">
            <v>AIU CONTRACTUAL</v>
          </cell>
          <cell r="E2113">
            <v>0.25640000000000002</v>
          </cell>
          <cell r="S2113" t="str">
            <v>TOTAL COSTO INDIRECTO</v>
          </cell>
          <cell r="T2113">
            <v>33796.449780240007</v>
          </cell>
        </row>
        <row r="2114">
          <cell r="A2114" t="str">
            <v xml:space="preserve">VALOR TOTAL ACTIVIDAD </v>
          </cell>
          <cell r="T2114">
            <v>165607.87638024002</v>
          </cell>
        </row>
        <row r="2115">
          <cell r="A2115" t="str">
            <v xml:space="preserve">VALOR RECURSOS NECESARIOS PARA LA EJECUCIÓN DE LA ACTIVIDAD </v>
          </cell>
          <cell r="T2115">
            <v>496823.62914072006</v>
          </cell>
        </row>
        <row r="2116">
          <cell r="A2116" t="str">
            <v>Para constancia de lo anterior, se firma la presente acta bajo la responsabilidad expresa de los que intervienen en ella, de  conformidad  con las funciones  desempeñadas por cada uno de los mismos,  de acuerdo con el manual de interventoría, en _________</v>
          </cell>
        </row>
        <row r="2119">
          <cell r="E2119" t="str">
            <v>Firma:</v>
          </cell>
        </row>
        <row r="2120">
          <cell r="E2120" t="str">
            <v xml:space="preserve">Nombre: </v>
          </cell>
        </row>
        <row r="2121">
          <cell r="E2121" t="str">
            <v>REPRESENTATE LEGAL Ó DIRECTOR DE CONSULTORIA</v>
          </cell>
        </row>
        <row r="2122">
          <cell r="A2122" t="str">
            <v>C. OBSERVACIONES INTERVENTORIA (Campo de obligatorio diligenciamiento)</v>
          </cell>
        </row>
        <row r="2129">
          <cell r="E2129" t="str">
            <v>Firma:</v>
          </cell>
        </row>
        <row r="2130">
          <cell r="E2130" t="str">
            <v xml:space="preserve">Nombre: </v>
          </cell>
          <cell r="V2130" t="str">
            <v>Original  - FONADE</v>
          </cell>
        </row>
        <row r="2131">
          <cell r="E2131" t="str">
            <v>REPRESENTANTE LEGAL Ó DIRECTOR DE INTERVENTORÍA</v>
          </cell>
          <cell r="V2131" t="str">
            <v>Copias: Contratista, Interventor</v>
          </cell>
        </row>
        <row r="2132">
          <cell r="A2132" t="str">
            <v>Item</v>
          </cell>
          <cell r="C2132" t="str">
            <v>Descripción</v>
          </cell>
          <cell r="R2132" t="str">
            <v>Unidad</v>
          </cell>
          <cell r="T2132" t="str">
            <v>Cantidad</v>
          </cell>
        </row>
        <row r="2133">
          <cell r="A2133" t="str">
            <v>12.08.02</v>
          </cell>
          <cell r="C2133" t="str">
            <v>Suministro, montaje y conexión de luminaria de emergencia de 11W bajo consumo. Incluye bombilla y accesorios.</v>
          </cell>
          <cell r="R2133" t="str">
            <v>Un</v>
          </cell>
          <cell r="T2133">
            <v>0</v>
          </cell>
          <cell r="W2133">
            <v>233654.2672</v>
          </cell>
        </row>
        <row r="2135">
          <cell r="A2135" t="str">
            <v>1.  Equipo</v>
          </cell>
        </row>
        <row r="2136">
          <cell r="A2136" t="str">
            <v>Descripción</v>
          </cell>
          <cell r="H2136" t="str">
            <v>Marca</v>
          </cell>
          <cell r="K2136" t="str">
            <v>Tipo</v>
          </cell>
          <cell r="O2136" t="str">
            <v>Tarifa/Hora</v>
          </cell>
          <cell r="R2136" t="str">
            <v>Rendimiento</v>
          </cell>
          <cell r="T2136" t="str">
            <v>Vr. Unitario</v>
          </cell>
        </row>
        <row r="2137">
          <cell r="A2137" t="str">
            <v>Alicates</v>
          </cell>
          <cell r="O2137">
            <v>30188</v>
          </cell>
          <cell r="R2137">
            <v>0.01</v>
          </cell>
          <cell r="T2137">
            <v>301.88</v>
          </cell>
        </row>
        <row r="2138">
          <cell r="A2138" t="str">
            <v>Atornillador</v>
          </cell>
          <cell r="O2138">
            <v>21735</v>
          </cell>
          <cell r="R2138">
            <v>0.01</v>
          </cell>
          <cell r="T2138">
            <v>217.35</v>
          </cell>
        </row>
        <row r="2140">
          <cell r="T2140">
            <v>0</v>
          </cell>
        </row>
        <row r="2141">
          <cell r="A2141" t="str">
            <v>SUBTOTAL</v>
          </cell>
          <cell r="T2141">
            <v>519.23</v>
          </cell>
        </row>
        <row r="2143">
          <cell r="A2143" t="str">
            <v>2.  Materiales</v>
          </cell>
        </row>
        <row r="2144">
          <cell r="A2144" t="str">
            <v>Descripción</v>
          </cell>
          <cell r="M2144" t="str">
            <v>Unidad</v>
          </cell>
          <cell r="O2144" t="str">
            <v>Cantidad</v>
          </cell>
          <cell r="Q2144" t="str">
            <v>Precio Unit.</v>
          </cell>
          <cell r="T2144" t="str">
            <v>Vr Unitario</v>
          </cell>
        </row>
        <row r="2145">
          <cell r="A2145" t="str">
            <v>Luminaria autónoma de emergencia</v>
          </cell>
          <cell r="M2145" t="str">
            <v xml:space="preserve">Un </v>
          </cell>
          <cell r="O2145">
            <v>1</v>
          </cell>
          <cell r="Q2145">
            <v>216900</v>
          </cell>
          <cell r="T2145">
            <v>216900</v>
          </cell>
        </row>
        <row r="2155">
          <cell r="T2155">
            <v>0</v>
          </cell>
        </row>
        <row r="2156">
          <cell r="T2156">
            <v>0</v>
          </cell>
        </row>
        <row r="2157">
          <cell r="A2157" t="str">
            <v>Desperdicio</v>
          </cell>
          <cell r="M2157" t="str">
            <v>%</v>
          </cell>
          <cell r="Q2157">
            <v>216900</v>
          </cell>
          <cell r="T2157">
            <v>0</v>
          </cell>
        </row>
        <row r="2158">
          <cell r="A2158" t="str">
            <v>SUBTOTAL</v>
          </cell>
          <cell r="T2158">
            <v>216900</v>
          </cell>
        </row>
        <row r="2160">
          <cell r="A2160" t="str">
            <v>3. Transportes</v>
          </cell>
        </row>
        <row r="2161">
          <cell r="A2161" t="str">
            <v>Material</v>
          </cell>
          <cell r="K2161" t="str">
            <v>Vol. o Peso</v>
          </cell>
          <cell r="M2161" t="str">
            <v>Distancia</v>
          </cell>
          <cell r="O2161" t="str">
            <v>m2 o Ton/Km</v>
          </cell>
          <cell r="R2161" t="str">
            <v>Tarifa</v>
          </cell>
          <cell r="T2161" t="str">
            <v>Vr. Unitario</v>
          </cell>
        </row>
        <row r="2165">
          <cell r="A2165" t="str">
            <v>SUBTOTAL</v>
          </cell>
        </row>
        <row r="2167">
          <cell r="A2167" t="str">
            <v>4. Mano de Obra</v>
          </cell>
        </row>
        <row r="2168">
          <cell r="A2168" t="str">
            <v>Trabajador</v>
          </cell>
          <cell r="J2168" t="str">
            <v>Jornal</v>
          </cell>
          <cell r="L2168" t="str">
            <v>Prestac.</v>
          </cell>
          <cell r="N2168" t="str">
            <v>Jornal Total</v>
          </cell>
          <cell r="Q2168" t="str">
            <v>Rendimiento</v>
          </cell>
          <cell r="T2168" t="str">
            <v>Vr. Unitario</v>
          </cell>
        </row>
        <row r="2169">
          <cell r="A2169" t="str">
            <v>Electricista II</v>
          </cell>
          <cell r="J2169">
            <v>21662</v>
          </cell>
          <cell r="L2169">
            <v>0.57999999999999996</v>
          </cell>
          <cell r="N2169">
            <v>34225.96</v>
          </cell>
          <cell r="Q2169">
            <v>0.3</v>
          </cell>
          <cell r="T2169">
            <v>10267.787999999999</v>
          </cell>
        </row>
        <row r="2170">
          <cell r="A2170" t="str">
            <v>Ayudante</v>
          </cell>
          <cell r="J2170">
            <v>17167</v>
          </cell>
          <cell r="L2170">
            <v>0.57999999999999996</v>
          </cell>
          <cell r="N2170">
            <v>27123.86</v>
          </cell>
          <cell r="Q2170">
            <v>0.22</v>
          </cell>
          <cell r="T2170">
            <v>5967.2492000000002</v>
          </cell>
        </row>
        <row r="2171">
          <cell r="T2171">
            <v>0</v>
          </cell>
        </row>
        <row r="2172">
          <cell r="A2172" t="str">
            <v>SUBTOTAL</v>
          </cell>
          <cell r="T2172">
            <v>16235.037199999999</v>
          </cell>
        </row>
        <row r="2173">
          <cell r="A2173" t="str">
            <v>TOTAL COSTO DIRECTO</v>
          </cell>
          <cell r="T2173">
            <v>233654.2672</v>
          </cell>
        </row>
        <row r="2174">
          <cell r="A2174" t="str">
            <v>AIU CONTRACTUAL</v>
          </cell>
          <cell r="E2174">
            <v>0.25640000000000002</v>
          </cell>
          <cell r="S2174" t="str">
            <v>TOTAL COSTO INDIRECTO</v>
          </cell>
          <cell r="T2174">
            <v>59908.954110080005</v>
          </cell>
        </row>
        <row r="2175">
          <cell r="A2175" t="str">
            <v xml:space="preserve">VALOR TOTAL ACTIVIDAD </v>
          </cell>
          <cell r="T2175">
            <v>293563.22131008003</v>
          </cell>
        </row>
        <row r="2176">
          <cell r="A2176" t="str">
            <v xml:space="preserve">VALOR RECURSOS NECESARIOS PARA LA EJECUCIÓN DE LA ACTIVIDAD </v>
          </cell>
          <cell r="T2176">
            <v>0</v>
          </cell>
        </row>
        <row r="2177">
          <cell r="A2177" t="str">
            <v>Para constancia de lo anterior, se firma la presente acta bajo la responsabilidad expresa de los que intervienen en ella, de  conformidad  con las funciones  desempeñadas por cada uno de los mismos,  de acuerdo con el manual de interventoría, en _________</v>
          </cell>
        </row>
        <row r="2180">
          <cell r="E2180" t="str">
            <v>Firma:</v>
          </cell>
        </row>
        <row r="2181">
          <cell r="E2181" t="str">
            <v xml:space="preserve">Nombre: </v>
          </cell>
        </row>
        <row r="2182">
          <cell r="E2182" t="str">
            <v>REPRESENTATE LEGAL Ó DIRECTOR DE CONSULTORIA</v>
          </cell>
        </row>
        <row r="2183">
          <cell r="A2183" t="str">
            <v>C. OBSERVACIONES INTERVENTORIA (Campo de obligatorio diligenciamiento)</v>
          </cell>
        </row>
        <row r="2189">
          <cell r="E2189" t="str">
            <v>Firma:</v>
          </cell>
        </row>
        <row r="2190">
          <cell r="E2190" t="str">
            <v xml:space="preserve">Nombre: </v>
          </cell>
          <cell r="V2190" t="str">
            <v>Original  - FONADE</v>
          </cell>
        </row>
        <row r="2191">
          <cell r="E2191" t="str">
            <v>REPRESENTANTE LEGAL Ó DIRECTOR DE INTERVENTORÍA</v>
          </cell>
          <cell r="V2191" t="str">
            <v>Copias: Contratista, Interventor</v>
          </cell>
        </row>
        <row r="2192">
          <cell r="A2192" t="str">
            <v>Item</v>
          </cell>
          <cell r="C2192" t="str">
            <v>Descripción</v>
          </cell>
          <cell r="R2192" t="str">
            <v>Unidad</v>
          </cell>
          <cell r="T2192" t="str">
            <v>Cantidad</v>
          </cell>
        </row>
        <row r="2193">
          <cell r="A2193" t="str">
            <v>12.09.01</v>
          </cell>
          <cell r="C2193" t="str">
            <v>Suministro, montaje y conexión de toma doble para cableado estructurado categoría 6, marca AMP o similar. Incluye face plate, jack y marquilla de identificación.</v>
          </cell>
          <cell r="R2193" t="str">
            <v>UN</v>
          </cell>
          <cell r="T2193">
            <v>0</v>
          </cell>
          <cell r="W2193">
            <v>45854.222999999998</v>
          </cell>
        </row>
        <row r="2195">
          <cell r="A2195" t="str">
            <v>1.  Equipo</v>
          </cell>
        </row>
        <row r="2196">
          <cell r="A2196" t="str">
            <v>Descripción</v>
          </cell>
          <cell r="H2196" t="str">
            <v>Marca</v>
          </cell>
          <cell r="K2196" t="str">
            <v>Tipo</v>
          </cell>
          <cell r="O2196" t="str">
            <v>Tarifa/Hora</v>
          </cell>
          <cell r="R2196" t="str">
            <v>Rendimiento</v>
          </cell>
          <cell r="T2196" t="str">
            <v>Vr. Unitario</v>
          </cell>
        </row>
        <row r="2197">
          <cell r="A2197" t="str">
            <v>Atornillador</v>
          </cell>
          <cell r="O2197">
            <v>21735</v>
          </cell>
          <cell r="R2197">
            <v>0.05</v>
          </cell>
          <cell r="T2197">
            <v>1086.75</v>
          </cell>
        </row>
        <row r="2198">
          <cell r="T2198">
            <v>0</v>
          </cell>
        </row>
        <row r="2199">
          <cell r="T2199">
            <v>0</v>
          </cell>
        </row>
        <row r="2200">
          <cell r="T2200">
            <v>0</v>
          </cell>
        </row>
        <row r="2201">
          <cell r="A2201" t="str">
            <v>SUBTOTAL</v>
          </cell>
          <cell r="T2201">
            <v>1086.75</v>
          </cell>
        </row>
        <row r="2203">
          <cell r="A2203" t="str">
            <v>2.  Materiales</v>
          </cell>
        </row>
        <row r="2204">
          <cell r="A2204" t="str">
            <v>Descripción</v>
          </cell>
          <cell r="M2204" t="str">
            <v>Unidad</v>
          </cell>
          <cell r="O2204" t="str">
            <v>Cantidad</v>
          </cell>
          <cell r="Q2204" t="str">
            <v>Precio Unit.</v>
          </cell>
          <cell r="T2204" t="str">
            <v>Vr Unitario</v>
          </cell>
        </row>
        <row r="2205">
          <cell r="A2205" t="str">
            <v>Face plate doble</v>
          </cell>
          <cell r="M2205" t="str">
            <v>Un</v>
          </cell>
          <cell r="O2205">
            <v>1</v>
          </cell>
          <cell r="Q2205">
            <v>14700</v>
          </cell>
          <cell r="T2205">
            <v>14700</v>
          </cell>
        </row>
        <row r="2206">
          <cell r="A2206" t="str">
            <v>Jack o módulo nivel 6</v>
          </cell>
          <cell r="M2206" t="str">
            <v>Un</v>
          </cell>
          <cell r="O2206">
            <v>1</v>
          </cell>
          <cell r="Q2206">
            <v>18225</v>
          </cell>
          <cell r="T2206">
            <v>18225</v>
          </cell>
        </row>
        <row r="2207">
          <cell r="A2207" t="str">
            <v>Marquilla en acrílico</v>
          </cell>
          <cell r="M2207" t="str">
            <v>Un</v>
          </cell>
          <cell r="O2207">
            <v>1</v>
          </cell>
          <cell r="Q2207">
            <v>1890</v>
          </cell>
          <cell r="T2207">
            <v>1890</v>
          </cell>
        </row>
        <row r="2208">
          <cell r="A2208" t="str">
            <v>Adhesivo para amarre</v>
          </cell>
          <cell r="M2208" t="str">
            <v>Un</v>
          </cell>
          <cell r="O2208">
            <v>2</v>
          </cell>
          <cell r="Q2208">
            <v>375</v>
          </cell>
          <cell r="T2208">
            <v>750</v>
          </cell>
        </row>
        <row r="2209">
          <cell r="T2209">
            <v>0</v>
          </cell>
        </row>
        <row r="2210">
          <cell r="T2210">
            <v>0</v>
          </cell>
        </row>
        <row r="2211">
          <cell r="T2211">
            <v>0</v>
          </cell>
        </row>
        <row r="2212">
          <cell r="T2212">
            <v>0</v>
          </cell>
        </row>
        <row r="2213">
          <cell r="T2213">
            <v>0</v>
          </cell>
        </row>
        <row r="2214">
          <cell r="T2214">
            <v>0</v>
          </cell>
        </row>
        <row r="2215">
          <cell r="T2215">
            <v>0</v>
          </cell>
        </row>
        <row r="2216">
          <cell r="T2216">
            <v>0</v>
          </cell>
        </row>
        <row r="2217">
          <cell r="A2217" t="str">
            <v>Desperdicio</v>
          </cell>
          <cell r="M2217" t="str">
            <v>%</v>
          </cell>
          <cell r="Q2217">
            <v>35565</v>
          </cell>
          <cell r="T2217">
            <v>0</v>
          </cell>
        </row>
        <row r="2218">
          <cell r="A2218" t="str">
            <v>SUBTOTAL</v>
          </cell>
          <cell r="T2218">
            <v>35565</v>
          </cell>
        </row>
        <row r="2220">
          <cell r="A2220" t="str">
            <v>3. Transportes</v>
          </cell>
        </row>
        <row r="2221">
          <cell r="A2221" t="str">
            <v>Material</v>
          </cell>
          <cell r="K2221" t="str">
            <v>Vol. o Peso</v>
          </cell>
          <cell r="M2221" t="str">
            <v>Distancia</v>
          </cell>
          <cell r="O2221" t="str">
            <v>m2 o Ton/Km</v>
          </cell>
          <cell r="R2221" t="str">
            <v>Tarifa</v>
          </cell>
          <cell r="T2221" t="str">
            <v>Vr. Unitario</v>
          </cell>
        </row>
        <row r="2225">
          <cell r="A2225" t="str">
            <v>SUBTOTAL</v>
          </cell>
        </row>
        <row r="2227">
          <cell r="A2227" t="str">
            <v>4. Mano de Obra</v>
          </cell>
        </row>
        <row r="2228">
          <cell r="A2228" t="str">
            <v>Trabajador</v>
          </cell>
          <cell r="J2228" t="str">
            <v>Jornal</v>
          </cell>
          <cell r="L2228" t="str">
            <v>Prestac.</v>
          </cell>
          <cell r="N2228" t="str">
            <v>Jornal Total</v>
          </cell>
          <cell r="Q2228" t="str">
            <v>Rendimiento</v>
          </cell>
          <cell r="T2228" t="str">
            <v>Vr. Unitario</v>
          </cell>
        </row>
        <row r="2229">
          <cell r="A2229" t="str">
            <v>Electricista II</v>
          </cell>
          <cell r="J2229">
            <v>21662</v>
          </cell>
          <cell r="L2229">
            <v>0.57999999999999996</v>
          </cell>
          <cell r="N2229">
            <v>34225.96</v>
          </cell>
          <cell r="Q2229">
            <v>0.15</v>
          </cell>
          <cell r="T2229">
            <v>5133.8939999999993</v>
          </cell>
        </row>
        <row r="2230">
          <cell r="A2230" t="str">
            <v>Ayudante</v>
          </cell>
          <cell r="J2230">
            <v>17167</v>
          </cell>
          <cell r="L2230">
            <v>0.57999999999999996</v>
          </cell>
          <cell r="N2230">
            <v>27123.86</v>
          </cell>
          <cell r="Q2230">
            <v>0.15</v>
          </cell>
          <cell r="T2230">
            <v>4068.5789999999997</v>
          </cell>
        </row>
        <row r="2231">
          <cell r="T2231">
            <v>0</v>
          </cell>
        </row>
        <row r="2232">
          <cell r="A2232" t="str">
            <v>SUBTOTAL</v>
          </cell>
          <cell r="T2232">
            <v>9202.4729999999981</v>
          </cell>
        </row>
        <row r="2233">
          <cell r="A2233" t="str">
            <v>TOTAL COSTO DIRECTO</v>
          </cell>
          <cell r="T2233">
            <v>45854.222999999998</v>
          </cell>
        </row>
        <row r="2234">
          <cell r="A2234" t="str">
            <v>AIU CONTRACTUAL</v>
          </cell>
          <cell r="E2234">
            <v>0.25640000000000002</v>
          </cell>
          <cell r="S2234" t="str">
            <v>TOTAL COSTO INDIRECTO</v>
          </cell>
          <cell r="T2234">
            <v>11757.0227772</v>
          </cell>
        </row>
        <row r="2235">
          <cell r="A2235" t="str">
            <v xml:space="preserve">VALOR TOTAL ACTIVIDAD </v>
          </cell>
          <cell r="T2235">
            <v>57611.245777199998</v>
          </cell>
        </row>
        <row r="2236">
          <cell r="A2236" t="str">
            <v xml:space="preserve">VALOR RECURSOS NECESARIOS PARA LA EJECUCIÓN DE LA ACTIVIDAD </v>
          </cell>
          <cell r="T2236">
            <v>0</v>
          </cell>
        </row>
        <row r="2237">
          <cell r="A2237" t="str">
            <v>Para constancia de lo anterior, se firma la presente acta bajo la responsabilidad expresa de los que intervienen en ella, de  conformidad  con las funciones  desempeñadas por cada uno de los mismos,  de acuerdo con el manual de interventoría, en _________</v>
          </cell>
        </row>
        <row r="2240">
          <cell r="E2240" t="str">
            <v>Firma:</v>
          </cell>
        </row>
        <row r="2241">
          <cell r="E2241" t="str">
            <v xml:space="preserve">Nombre: </v>
          </cell>
        </row>
        <row r="2242">
          <cell r="E2242" t="str">
            <v>REPRESENTATE LEGAL Ó DIRECTOR DE CONSULTORIA</v>
          </cell>
        </row>
        <row r="2243">
          <cell r="A2243" t="str">
            <v>C. OBSERVACIONES INTERVENTORIA (Campo de obligatorio diligenciamiento)</v>
          </cell>
        </row>
        <row r="2249">
          <cell r="E2249" t="str">
            <v>Firma:</v>
          </cell>
        </row>
        <row r="2250">
          <cell r="E2250" t="str">
            <v xml:space="preserve">Nombre: </v>
          </cell>
          <cell r="V2250" t="str">
            <v>Original  - FONADE</v>
          </cell>
        </row>
        <row r="2251">
          <cell r="E2251" t="str">
            <v>REPRESENTANTE LEGAL Ó DIRECTOR DE INTERVENTORÍA</v>
          </cell>
          <cell r="V2251" t="str">
            <v>Copias: Contratista, Interventor</v>
          </cell>
        </row>
        <row r="2252">
          <cell r="A2252" t="str">
            <v>Item</v>
          </cell>
          <cell r="C2252" t="str">
            <v>Descripción</v>
          </cell>
          <cell r="R2252" t="str">
            <v>Unidad</v>
          </cell>
          <cell r="T2252" t="str">
            <v>Cantidad</v>
          </cell>
        </row>
        <row r="2253">
          <cell r="A2253" t="str">
            <v>12.09.02</v>
          </cell>
          <cell r="C2253" t="str">
            <v>Suministro y montaje de rack cerrado de 1.20 metros. Incluye multitoma y ventiladores.</v>
          </cell>
          <cell r="R2253" t="str">
            <v>UN</v>
          </cell>
          <cell r="T2253">
            <v>0</v>
          </cell>
          <cell r="W2253">
            <v>1048425.06</v>
          </cell>
        </row>
        <row r="2255">
          <cell r="A2255" t="str">
            <v>1.  Equipo</v>
          </cell>
        </row>
        <row r="2256">
          <cell r="A2256" t="str">
            <v>Descripción</v>
          </cell>
          <cell r="H2256" t="str">
            <v>Marca</v>
          </cell>
          <cell r="K2256" t="str">
            <v>Tipo</v>
          </cell>
          <cell r="O2256" t="str">
            <v>Tarifa/Hora</v>
          </cell>
          <cell r="R2256" t="str">
            <v>Rendimiento</v>
          </cell>
          <cell r="T2256" t="str">
            <v>Vr. Unitario</v>
          </cell>
        </row>
        <row r="2257">
          <cell r="T2257">
            <v>0</v>
          </cell>
        </row>
        <row r="2258">
          <cell r="T2258">
            <v>0</v>
          </cell>
        </row>
        <row r="2259">
          <cell r="T2259">
            <v>0</v>
          </cell>
        </row>
        <row r="2260">
          <cell r="T2260">
            <v>0</v>
          </cell>
        </row>
        <row r="2261">
          <cell r="A2261" t="str">
            <v>SUBTOTAL</v>
          </cell>
          <cell r="T2261">
            <v>0</v>
          </cell>
        </row>
        <row r="2263">
          <cell r="A2263" t="str">
            <v>2.  Materiales</v>
          </cell>
        </row>
        <row r="2264">
          <cell r="A2264" t="str">
            <v>Descripción</v>
          </cell>
          <cell r="M2264" t="str">
            <v>Unidad</v>
          </cell>
          <cell r="O2264" t="str">
            <v>Cantidad</v>
          </cell>
          <cell r="Q2264" t="str">
            <v>Precio Unit.</v>
          </cell>
          <cell r="T2264" t="str">
            <v>Vr Unitario</v>
          </cell>
        </row>
        <row r="2265">
          <cell r="A2265" t="str">
            <v>Rack cerrado de 1.20 mts</v>
          </cell>
          <cell r="M2265" t="str">
            <v>Un</v>
          </cell>
          <cell r="O2265">
            <v>1</v>
          </cell>
          <cell r="Q2265">
            <v>956300</v>
          </cell>
          <cell r="T2265">
            <v>956300</v>
          </cell>
        </row>
        <row r="2266">
          <cell r="T2266">
            <v>0</v>
          </cell>
        </row>
        <row r="2267">
          <cell r="T2267">
            <v>0</v>
          </cell>
        </row>
        <row r="2268">
          <cell r="T2268">
            <v>0</v>
          </cell>
        </row>
        <row r="2269">
          <cell r="T2269">
            <v>0</v>
          </cell>
        </row>
        <row r="2270">
          <cell r="T2270">
            <v>0</v>
          </cell>
        </row>
        <row r="2271">
          <cell r="T2271">
            <v>0</v>
          </cell>
        </row>
        <row r="2272">
          <cell r="T2272">
            <v>0</v>
          </cell>
        </row>
        <row r="2273">
          <cell r="T2273">
            <v>0</v>
          </cell>
        </row>
        <row r="2274">
          <cell r="T2274">
            <v>0</v>
          </cell>
        </row>
        <row r="2275">
          <cell r="T2275">
            <v>0</v>
          </cell>
        </row>
        <row r="2276">
          <cell r="T2276">
            <v>0</v>
          </cell>
        </row>
        <row r="2277">
          <cell r="A2277" t="str">
            <v>Desperdicio</v>
          </cell>
          <cell r="M2277" t="str">
            <v>%</v>
          </cell>
          <cell r="Q2277">
            <v>956300</v>
          </cell>
          <cell r="T2277">
            <v>0</v>
          </cell>
        </row>
        <row r="2278">
          <cell r="A2278" t="str">
            <v>SUBTOTAL</v>
          </cell>
          <cell r="T2278">
            <v>956300</v>
          </cell>
        </row>
        <row r="2280">
          <cell r="A2280" t="str">
            <v>3. Transportes</v>
          </cell>
        </row>
        <row r="2281">
          <cell r="A2281" t="str">
            <v>Material</v>
          </cell>
          <cell r="K2281" t="str">
            <v>Vol. o Peso</v>
          </cell>
          <cell r="M2281" t="str">
            <v>Distancia</v>
          </cell>
          <cell r="O2281" t="str">
            <v>m2 o Ton/Km</v>
          </cell>
          <cell r="R2281" t="str">
            <v>Tarifa</v>
          </cell>
          <cell r="T2281" t="str">
            <v>Vr. Unitario</v>
          </cell>
        </row>
        <row r="2285">
          <cell r="A2285" t="str">
            <v>SUBTOTAL</v>
          </cell>
        </row>
        <row r="2287">
          <cell r="A2287" t="str">
            <v>4. Mano de Obra</v>
          </cell>
        </row>
        <row r="2288">
          <cell r="A2288" t="str">
            <v>Trabajador</v>
          </cell>
          <cell r="J2288" t="str">
            <v>Jornal</v>
          </cell>
          <cell r="L2288" t="str">
            <v>Prestac.</v>
          </cell>
          <cell r="N2288" t="str">
            <v>Jornal Total</v>
          </cell>
          <cell r="Q2288" t="str">
            <v>Rendimiento</v>
          </cell>
          <cell r="T2288" t="str">
            <v>Vr. Unitario</v>
          </cell>
        </row>
        <row r="2289">
          <cell r="A2289" t="str">
            <v>Electricista I</v>
          </cell>
          <cell r="J2289">
            <v>37400</v>
          </cell>
          <cell r="L2289">
            <v>0.57999999999999996</v>
          </cell>
          <cell r="N2289">
            <v>59092</v>
          </cell>
          <cell r="Q2289">
            <v>1.1000000000000001</v>
          </cell>
          <cell r="T2289">
            <v>65001.200000000004</v>
          </cell>
        </row>
        <row r="2290">
          <cell r="A2290" t="str">
            <v>Ayudante</v>
          </cell>
          <cell r="J2290">
            <v>17167</v>
          </cell>
          <cell r="L2290">
            <v>0.57999999999999996</v>
          </cell>
          <cell r="N2290">
            <v>27123.86</v>
          </cell>
          <cell r="Q2290">
            <v>1</v>
          </cell>
          <cell r="T2290">
            <v>27123.86</v>
          </cell>
        </row>
        <row r="2291">
          <cell r="T2291">
            <v>0</v>
          </cell>
        </row>
        <row r="2292">
          <cell r="A2292" t="str">
            <v>SUBTOTAL</v>
          </cell>
          <cell r="T2292">
            <v>92125.06</v>
          </cell>
        </row>
        <row r="2293">
          <cell r="A2293" t="str">
            <v>TOTAL COSTO DIRECTO</v>
          </cell>
          <cell r="T2293">
            <v>1048425.06</v>
          </cell>
        </row>
        <row r="2294">
          <cell r="A2294" t="str">
            <v>AIU CONTRACTUAL</v>
          </cell>
          <cell r="E2294">
            <v>0.25640000000000002</v>
          </cell>
          <cell r="S2294" t="str">
            <v>TOTAL COSTO INDIRECTO</v>
          </cell>
          <cell r="T2294">
            <v>268816.18538400001</v>
          </cell>
        </row>
        <row r="2295">
          <cell r="A2295" t="str">
            <v xml:space="preserve">VALOR TOTAL ACTIVIDAD </v>
          </cell>
          <cell r="T2295">
            <v>1317241.245384</v>
          </cell>
        </row>
        <row r="2296">
          <cell r="A2296" t="str">
            <v xml:space="preserve">VALOR RECURSOS NECESARIOS PARA LA EJECUCIÓN DE LA ACTIVIDAD </v>
          </cell>
          <cell r="T2296">
            <v>0</v>
          </cell>
        </row>
        <row r="2297">
          <cell r="A2297" t="str">
            <v>Para constancia de lo anterior, se firma la presente acta bajo la responsabilidad expresa de los que intervienen en ella, de  conformidad  con las funciones  desempeñadas por cada uno de los mismos,  de acuerdo con el manual de interventoría, en _________</v>
          </cell>
        </row>
        <row r="2300">
          <cell r="E2300" t="str">
            <v>Firma:</v>
          </cell>
        </row>
        <row r="2301">
          <cell r="E2301" t="str">
            <v xml:space="preserve">Nombre: </v>
          </cell>
        </row>
        <row r="2302">
          <cell r="E2302" t="str">
            <v>REPRESENTATE LEGAL Ó DIRECTOR DE CONSULTORIA</v>
          </cell>
        </row>
        <row r="2303">
          <cell r="A2303" t="str">
            <v>C. OBSERVACIONES INTERVENTORIA (Campo de obligatorio diligenciamiento)</v>
          </cell>
        </row>
        <row r="2309">
          <cell r="E2309" t="str">
            <v>Firma:</v>
          </cell>
        </row>
        <row r="2310">
          <cell r="E2310" t="str">
            <v xml:space="preserve">Nombre: </v>
          </cell>
          <cell r="V2310" t="str">
            <v>Original  - FONADE</v>
          </cell>
        </row>
        <row r="2311">
          <cell r="E2311" t="str">
            <v>REPRESENTANTE LEGAL Ó DIRECTOR DE INTERVENTORÍA</v>
          </cell>
          <cell r="V2311" t="str">
            <v>Copias: Contratista, Interventor</v>
          </cell>
        </row>
        <row r="2312">
          <cell r="A2312" t="str">
            <v>Item</v>
          </cell>
          <cell r="C2312" t="str">
            <v>Descripción</v>
          </cell>
          <cell r="R2312" t="str">
            <v>Unidad</v>
          </cell>
          <cell r="T2312" t="str">
            <v>Cantidad</v>
          </cell>
        </row>
        <row r="2313">
          <cell r="A2313" t="str">
            <v>12.09.03</v>
          </cell>
          <cell r="C2313" t="str">
            <v>Suministro, montaje y conexión de patch panel de 24 puertos. Incluye marquillas.</v>
          </cell>
          <cell r="R2313" t="str">
            <v>UN</v>
          </cell>
          <cell r="T2313">
            <v>0</v>
          </cell>
          <cell r="W2313">
            <v>447060.07299999997</v>
          </cell>
        </row>
        <row r="2315">
          <cell r="A2315" t="str">
            <v>1.  Equipo</v>
          </cell>
        </row>
        <row r="2316">
          <cell r="A2316" t="str">
            <v>Descripción</v>
          </cell>
          <cell r="H2316" t="str">
            <v>Marca</v>
          </cell>
          <cell r="K2316" t="str">
            <v>Tipo</v>
          </cell>
          <cell r="O2316" t="str">
            <v>Tarifa/Hora</v>
          </cell>
          <cell r="R2316" t="str">
            <v>Rendimiento</v>
          </cell>
          <cell r="T2316" t="str">
            <v>Vr. Unitario</v>
          </cell>
        </row>
        <row r="2317">
          <cell r="A2317" t="str">
            <v>Atornillador</v>
          </cell>
          <cell r="O2317">
            <v>21735</v>
          </cell>
          <cell r="R2317">
            <v>0.05</v>
          </cell>
          <cell r="T2317">
            <v>1086.75</v>
          </cell>
        </row>
        <row r="2318">
          <cell r="T2318">
            <v>0</v>
          </cell>
        </row>
        <row r="2319">
          <cell r="T2319">
            <v>0</v>
          </cell>
        </row>
        <row r="2320">
          <cell r="T2320">
            <v>0</v>
          </cell>
        </row>
        <row r="2321">
          <cell r="A2321" t="str">
            <v>SUBTOTAL</v>
          </cell>
          <cell r="T2321">
            <v>1086.75</v>
          </cell>
        </row>
        <row r="2323">
          <cell r="A2323" t="str">
            <v>2.  Materiales</v>
          </cell>
        </row>
        <row r="2324">
          <cell r="A2324" t="str">
            <v>Descripción</v>
          </cell>
          <cell r="M2324" t="str">
            <v>Unidad</v>
          </cell>
          <cell r="O2324" t="str">
            <v>Cantidad</v>
          </cell>
          <cell r="Q2324" t="str">
            <v>Precio Unit.</v>
          </cell>
          <cell r="T2324" t="str">
            <v>Vr Unitario</v>
          </cell>
        </row>
        <row r="2325">
          <cell r="A2325" t="str">
            <v>Patch panel de 24 puertos nivel 6</v>
          </cell>
          <cell r="M2325" t="str">
            <v>Un</v>
          </cell>
          <cell r="O2325">
            <v>1</v>
          </cell>
          <cell r="Q2325">
            <v>395600</v>
          </cell>
          <cell r="T2325">
            <v>395600</v>
          </cell>
        </row>
        <row r="2326">
          <cell r="T2326">
            <v>0</v>
          </cell>
        </row>
        <row r="2327">
          <cell r="T2327">
            <v>0</v>
          </cell>
        </row>
        <row r="2328">
          <cell r="T2328">
            <v>0</v>
          </cell>
        </row>
        <row r="2329">
          <cell r="T2329">
            <v>0</v>
          </cell>
        </row>
        <row r="2330">
          <cell r="T2330">
            <v>0</v>
          </cell>
        </row>
        <row r="2331">
          <cell r="T2331">
            <v>0</v>
          </cell>
        </row>
        <row r="2332">
          <cell r="T2332">
            <v>0</v>
          </cell>
        </row>
        <row r="2333">
          <cell r="T2333">
            <v>0</v>
          </cell>
        </row>
        <row r="2334">
          <cell r="T2334">
            <v>0</v>
          </cell>
        </row>
        <row r="2335">
          <cell r="T2335">
            <v>0</v>
          </cell>
        </row>
        <row r="2336">
          <cell r="T2336">
            <v>0</v>
          </cell>
        </row>
        <row r="2337">
          <cell r="A2337" t="str">
            <v>Desperdicio</v>
          </cell>
          <cell r="M2337" t="str">
            <v>%</v>
          </cell>
          <cell r="Q2337">
            <v>395600</v>
          </cell>
          <cell r="T2337">
            <v>0</v>
          </cell>
        </row>
        <row r="2338">
          <cell r="A2338" t="str">
            <v>SUBTOTAL</v>
          </cell>
          <cell r="T2338">
            <v>395600</v>
          </cell>
        </row>
        <row r="2340">
          <cell r="A2340" t="str">
            <v>3. Transportes</v>
          </cell>
        </row>
        <row r="2341">
          <cell r="A2341" t="str">
            <v>Material</v>
          </cell>
          <cell r="K2341" t="str">
            <v>Vol. o Peso</v>
          </cell>
          <cell r="M2341" t="str">
            <v>Distancia</v>
          </cell>
          <cell r="O2341" t="str">
            <v>m2 o Ton/Km</v>
          </cell>
          <cell r="R2341" t="str">
            <v>Tarifa</v>
          </cell>
          <cell r="T2341" t="str">
            <v>Vr. Unitario</v>
          </cell>
        </row>
        <row r="2345">
          <cell r="A2345" t="str">
            <v>SUBTOTAL</v>
          </cell>
        </row>
        <row r="2347">
          <cell r="A2347" t="str">
            <v>4. Mano de Obra</v>
          </cell>
        </row>
        <row r="2348">
          <cell r="A2348" t="str">
            <v>Trabajador</v>
          </cell>
          <cell r="J2348" t="str">
            <v>Jornal</v>
          </cell>
          <cell r="L2348" t="str">
            <v>Prestac.</v>
          </cell>
          <cell r="N2348" t="str">
            <v>Jornal Total</v>
          </cell>
          <cell r="Q2348" t="str">
            <v>Rendimiento</v>
          </cell>
          <cell r="T2348" t="str">
            <v>Vr. Unitario</v>
          </cell>
        </row>
        <row r="2349">
          <cell r="A2349" t="str">
            <v>Electricista I</v>
          </cell>
          <cell r="J2349">
            <v>37400</v>
          </cell>
          <cell r="L2349">
            <v>0.57999999999999996</v>
          </cell>
          <cell r="N2349">
            <v>59092</v>
          </cell>
          <cell r="Q2349">
            <v>0.6</v>
          </cell>
          <cell r="T2349">
            <v>35455.199999999997</v>
          </cell>
        </row>
        <row r="2350">
          <cell r="A2350" t="str">
            <v>Ayudante</v>
          </cell>
          <cell r="J2350">
            <v>17167</v>
          </cell>
          <cell r="L2350">
            <v>0.57999999999999996</v>
          </cell>
          <cell r="N2350">
            <v>27123.86</v>
          </cell>
          <cell r="Q2350">
            <v>0.55000000000000004</v>
          </cell>
          <cell r="T2350">
            <v>14918.123000000001</v>
          </cell>
        </row>
        <row r="2351">
          <cell r="T2351">
            <v>0</v>
          </cell>
        </row>
        <row r="2352">
          <cell r="A2352" t="str">
            <v>SUBTOTAL</v>
          </cell>
          <cell r="T2352">
            <v>50373.322999999997</v>
          </cell>
        </row>
        <row r="2353">
          <cell r="A2353" t="str">
            <v>TOTAL COSTO DIRECTO</v>
          </cell>
          <cell r="T2353">
            <v>447060.07299999997</v>
          </cell>
        </row>
        <row r="2354">
          <cell r="A2354" t="str">
            <v>AIU CONTRACTUAL</v>
          </cell>
          <cell r="E2354">
            <v>0.25640000000000002</v>
          </cell>
          <cell r="S2354" t="str">
            <v>TOTAL COSTO INDIRECTO</v>
          </cell>
          <cell r="T2354">
            <v>114626.20271719999</v>
          </cell>
        </row>
        <row r="2355">
          <cell r="A2355" t="str">
            <v xml:space="preserve">VALOR TOTAL ACTIVIDAD </v>
          </cell>
          <cell r="T2355">
            <v>561686.27571720001</v>
          </cell>
        </row>
        <row r="2356">
          <cell r="A2356" t="str">
            <v xml:space="preserve">VALOR RECURSOS NECESARIOS PARA LA EJECUCIÓN DE LA ACTIVIDAD </v>
          </cell>
          <cell r="T2356">
            <v>0</v>
          </cell>
        </row>
        <row r="2357">
          <cell r="A2357" t="str">
            <v>Para constancia de lo anterior, se firma la presente acta bajo la responsabilidad expresa de los que intervienen en ella, de  conformidad  con las funciones  desempeñadas por cada uno de los mismos,  de acuerdo con el manual de interventoría, en _________</v>
          </cell>
        </row>
        <row r="2360">
          <cell r="E2360" t="str">
            <v>Firma:</v>
          </cell>
        </row>
        <row r="2361">
          <cell r="E2361" t="str">
            <v xml:space="preserve">Nombre: </v>
          </cell>
        </row>
        <row r="2362">
          <cell r="E2362" t="str">
            <v>REPRESENTATE LEGAL Ó DIRECTOR DE CONSULTORIA</v>
          </cell>
        </row>
        <row r="2363">
          <cell r="A2363" t="str">
            <v>C. OBSERVACIONES INTERVENTORIA (Campo de obligatorio diligenciamiento)</v>
          </cell>
        </row>
        <row r="2370">
          <cell r="E2370" t="str">
            <v>Firma:</v>
          </cell>
        </row>
        <row r="2371">
          <cell r="E2371" t="str">
            <v xml:space="preserve">Nombre: </v>
          </cell>
          <cell r="V2371" t="str">
            <v>Original  - FONADE</v>
          </cell>
        </row>
        <row r="2372">
          <cell r="E2372" t="str">
            <v>REPRESENTANTE LEGAL Ó DIRECTOR DE INTERVENTORÍA</v>
          </cell>
          <cell r="V2372" t="str">
            <v>Copias: Contratista, Interventor</v>
          </cell>
        </row>
        <row r="2373">
          <cell r="A2373" t="str">
            <v>Item</v>
          </cell>
          <cell r="C2373" t="str">
            <v>Descripción</v>
          </cell>
          <cell r="R2373" t="str">
            <v>Unidad</v>
          </cell>
          <cell r="T2373" t="str">
            <v>Cantidad</v>
          </cell>
        </row>
        <row r="2374">
          <cell r="A2374" t="str">
            <v>12.09.04</v>
          </cell>
          <cell r="C2374" t="str">
            <v>Suministro de patch cord categoría 6 de 1 metro certificado de fábrica. Incluye marquillas.</v>
          </cell>
          <cell r="R2374" t="str">
            <v>UN</v>
          </cell>
          <cell r="T2374">
            <v>0</v>
          </cell>
          <cell r="W2374">
            <v>33372.158600000002</v>
          </cell>
        </row>
        <row r="2376">
          <cell r="A2376" t="str">
            <v>1.  Equipo</v>
          </cell>
        </row>
        <row r="2377">
          <cell r="A2377" t="str">
            <v>Descripción</v>
          </cell>
          <cell r="H2377" t="str">
            <v>Marca</v>
          </cell>
          <cell r="K2377" t="str">
            <v>Tipo</v>
          </cell>
          <cell r="O2377" t="str">
            <v>Tarifa/Hora</v>
          </cell>
          <cell r="R2377" t="str">
            <v>Rendimiento</v>
          </cell>
          <cell r="T2377" t="str">
            <v>Vr. Unitario</v>
          </cell>
        </row>
        <row r="2378">
          <cell r="T2378">
            <v>0</v>
          </cell>
        </row>
        <row r="2379">
          <cell r="T2379">
            <v>0</v>
          </cell>
        </row>
        <row r="2380">
          <cell r="T2380">
            <v>0</v>
          </cell>
        </row>
        <row r="2381">
          <cell r="T2381">
            <v>0</v>
          </cell>
        </row>
        <row r="2382">
          <cell r="A2382" t="str">
            <v>SUBTOTAL</v>
          </cell>
          <cell r="T2382">
            <v>0</v>
          </cell>
        </row>
        <row r="2384">
          <cell r="A2384" t="str">
            <v>2.  Materiales</v>
          </cell>
        </row>
        <row r="2385">
          <cell r="A2385" t="str">
            <v>Descripción</v>
          </cell>
          <cell r="M2385" t="str">
            <v>Unidad</v>
          </cell>
          <cell r="O2385" t="str">
            <v>Cantidad</v>
          </cell>
          <cell r="Q2385" t="str">
            <v>Precio Unit.</v>
          </cell>
          <cell r="T2385" t="str">
            <v>Vr Unitario</v>
          </cell>
        </row>
        <row r="2386">
          <cell r="A2386" t="str">
            <v>Patch Cord de 1.00 metros categoría 6</v>
          </cell>
          <cell r="M2386" t="str">
            <v>Un</v>
          </cell>
          <cell r="O2386">
            <v>1</v>
          </cell>
          <cell r="Q2386">
            <v>26273</v>
          </cell>
          <cell r="T2386">
            <v>26273</v>
          </cell>
        </row>
        <row r="2387">
          <cell r="A2387" t="str">
            <v>Marquilla adhesiva</v>
          </cell>
          <cell r="M2387" t="str">
            <v>Un</v>
          </cell>
          <cell r="O2387">
            <v>2</v>
          </cell>
          <cell r="Q2387">
            <v>3118.5</v>
          </cell>
          <cell r="T2387">
            <v>6237</v>
          </cell>
        </row>
        <row r="2388">
          <cell r="T2388">
            <v>0</v>
          </cell>
        </row>
        <row r="2389">
          <cell r="T2389">
            <v>0</v>
          </cell>
        </row>
        <row r="2390">
          <cell r="T2390">
            <v>0</v>
          </cell>
        </row>
        <row r="2391">
          <cell r="T2391">
            <v>0</v>
          </cell>
        </row>
        <row r="2392">
          <cell r="T2392">
            <v>0</v>
          </cell>
        </row>
        <row r="2393">
          <cell r="T2393">
            <v>0</v>
          </cell>
        </row>
        <row r="2394">
          <cell r="T2394">
            <v>0</v>
          </cell>
        </row>
        <row r="2395">
          <cell r="T2395">
            <v>0</v>
          </cell>
        </row>
        <row r="2396">
          <cell r="T2396">
            <v>0</v>
          </cell>
        </row>
        <row r="2397">
          <cell r="T2397">
            <v>0</v>
          </cell>
        </row>
        <row r="2398">
          <cell r="A2398" t="str">
            <v>Desperdicio</v>
          </cell>
          <cell r="M2398" t="str">
            <v>%</v>
          </cell>
          <cell r="Q2398">
            <v>32510</v>
          </cell>
          <cell r="T2398">
            <v>0</v>
          </cell>
        </row>
        <row r="2399">
          <cell r="A2399" t="str">
            <v>SUBTOTAL</v>
          </cell>
          <cell r="T2399">
            <v>32510</v>
          </cell>
        </row>
        <row r="2401">
          <cell r="A2401" t="str">
            <v>3. Transportes</v>
          </cell>
        </row>
        <row r="2402">
          <cell r="A2402" t="str">
            <v>Material</v>
          </cell>
          <cell r="K2402" t="str">
            <v>Vol. o Peso</v>
          </cell>
          <cell r="M2402" t="str">
            <v>Distancia</v>
          </cell>
          <cell r="O2402" t="str">
            <v>m2 o Ton/Km</v>
          </cell>
          <cell r="R2402" t="str">
            <v>Tarifa</v>
          </cell>
          <cell r="T2402" t="str">
            <v>Vr. Unitario</v>
          </cell>
        </row>
        <row r="2406">
          <cell r="A2406" t="str">
            <v>SUBTOTAL</v>
          </cell>
        </row>
        <row r="2408">
          <cell r="A2408" t="str">
            <v>4. Mano de Obra</v>
          </cell>
        </row>
        <row r="2409">
          <cell r="A2409" t="str">
            <v>Trabajador</v>
          </cell>
          <cell r="J2409" t="str">
            <v>Jornal</v>
          </cell>
          <cell r="L2409" t="str">
            <v>Prestac.</v>
          </cell>
          <cell r="N2409" t="str">
            <v>Jornal Total</v>
          </cell>
          <cell r="Q2409" t="str">
            <v>Rendimiento</v>
          </cell>
          <cell r="T2409" t="str">
            <v>Vr. Unitario</v>
          </cell>
        </row>
        <row r="2410">
          <cell r="A2410" t="str">
            <v>Electricista I</v>
          </cell>
          <cell r="J2410">
            <v>37400</v>
          </cell>
          <cell r="L2410">
            <v>0.57999999999999996</v>
          </cell>
          <cell r="N2410">
            <v>59092</v>
          </cell>
          <cell r="Q2410">
            <v>0.01</v>
          </cell>
          <cell r="T2410">
            <v>590.91999999999996</v>
          </cell>
        </row>
        <row r="2411">
          <cell r="A2411" t="str">
            <v>Ayudante</v>
          </cell>
          <cell r="J2411">
            <v>17167</v>
          </cell>
          <cell r="L2411">
            <v>0.57999999999999996</v>
          </cell>
          <cell r="N2411">
            <v>27123.86</v>
          </cell>
          <cell r="Q2411">
            <v>0.01</v>
          </cell>
          <cell r="T2411">
            <v>271.23860000000002</v>
          </cell>
        </row>
        <row r="2412">
          <cell r="T2412">
            <v>0</v>
          </cell>
        </row>
        <row r="2413">
          <cell r="A2413" t="str">
            <v>SUBTOTAL</v>
          </cell>
          <cell r="T2413">
            <v>862.15859999999998</v>
          </cell>
        </row>
        <row r="2414">
          <cell r="A2414" t="str">
            <v>TOTAL COSTO DIRECTO</v>
          </cell>
          <cell r="T2414">
            <v>33372.158600000002</v>
          </cell>
        </row>
        <row r="2415">
          <cell r="A2415" t="str">
            <v>AIU CONTRACTUAL</v>
          </cell>
          <cell r="E2415">
            <v>0.25640000000000002</v>
          </cell>
          <cell r="S2415" t="str">
            <v>TOTAL COSTO INDIRECTO</v>
          </cell>
          <cell r="T2415">
            <v>8556.6214650400016</v>
          </cell>
        </row>
        <row r="2416">
          <cell r="A2416" t="str">
            <v xml:space="preserve">VALOR TOTAL ACTIVIDAD </v>
          </cell>
          <cell r="T2416">
            <v>41928.780065040002</v>
          </cell>
        </row>
        <row r="2417">
          <cell r="A2417" t="str">
            <v xml:space="preserve">VALOR RECURSOS NECESARIOS PARA LA EJECUCIÓN DE LA ACTIVIDAD </v>
          </cell>
          <cell r="T2417">
            <v>0</v>
          </cell>
        </row>
        <row r="2418">
          <cell r="A2418" t="str">
            <v>Para constancia de lo anterior, se firma la presente acta bajo la responsabilidad expresa de los que intervienen en ella, de  conformidad  con las funciones  desempeñadas por cada uno de los mismos,  de acuerdo con el manual de interventoría, en _________</v>
          </cell>
        </row>
        <row r="2421">
          <cell r="E2421" t="str">
            <v>Firma:</v>
          </cell>
        </row>
        <row r="2422">
          <cell r="E2422" t="str">
            <v xml:space="preserve">Nombre: </v>
          </cell>
        </row>
        <row r="2423">
          <cell r="E2423" t="str">
            <v>REPRESENTATE LEGAL Ó DIRECTOR DE CONSULTORIA</v>
          </cell>
        </row>
        <row r="2424">
          <cell r="A2424" t="str">
            <v>C. OBSERVACIONES INTERVENTORIA (Campo de obligatorio diligenciamiento)</v>
          </cell>
        </row>
        <row r="2430">
          <cell r="E2430" t="str">
            <v>Firma:</v>
          </cell>
        </row>
        <row r="2431">
          <cell r="E2431" t="str">
            <v xml:space="preserve">Nombre: </v>
          </cell>
          <cell r="V2431" t="str">
            <v>Original  - FONADE</v>
          </cell>
        </row>
        <row r="2432">
          <cell r="E2432" t="str">
            <v>REPRESENTANTE LEGAL Ó DIRECTOR DE INTERVENTORÍA</v>
          </cell>
          <cell r="V2432" t="str">
            <v>Copias: Contratista, Interventor</v>
          </cell>
        </row>
        <row r="2433">
          <cell r="A2433" t="str">
            <v>Item</v>
          </cell>
          <cell r="C2433" t="str">
            <v>Descripción</v>
          </cell>
          <cell r="R2433" t="str">
            <v>Unidad</v>
          </cell>
          <cell r="T2433" t="str">
            <v>Cantidad</v>
          </cell>
        </row>
        <row r="2434">
          <cell r="A2434" t="str">
            <v>12.09.05</v>
          </cell>
          <cell r="C2434" t="str">
            <v>Suministro y montaje de organizador horizontal.</v>
          </cell>
          <cell r="R2434" t="str">
            <v>UN</v>
          </cell>
          <cell r="T2434">
            <v>0</v>
          </cell>
          <cell r="W2434">
            <v>102408.91380000001</v>
          </cell>
        </row>
        <row r="2436">
          <cell r="A2436" t="str">
            <v>1.  Equipo</v>
          </cell>
        </row>
        <row r="2437">
          <cell r="A2437" t="str">
            <v>Descripción</v>
          </cell>
          <cell r="H2437" t="str">
            <v>Marca</v>
          </cell>
          <cell r="K2437" t="str">
            <v>Tipo</v>
          </cell>
          <cell r="O2437" t="str">
            <v>Tarifa/Hora</v>
          </cell>
          <cell r="R2437" t="str">
            <v>Rendimiento</v>
          </cell>
          <cell r="T2437" t="str">
            <v>Vr. Unitario</v>
          </cell>
        </row>
        <row r="2438">
          <cell r="A2438" t="str">
            <v>Atornillador</v>
          </cell>
          <cell r="O2438">
            <v>21735</v>
          </cell>
          <cell r="R2438">
            <v>3.5000000000000003E-2</v>
          </cell>
          <cell r="T2438">
            <v>760.72500000000002</v>
          </cell>
        </row>
        <row r="2439">
          <cell r="T2439">
            <v>0</v>
          </cell>
        </row>
        <row r="2440">
          <cell r="T2440">
            <v>0</v>
          </cell>
        </row>
        <row r="2441">
          <cell r="T2441">
            <v>0</v>
          </cell>
        </row>
        <row r="2442">
          <cell r="A2442" t="str">
            <v>SUBTOTAL</v>
          </cell>
          <cell r="T2442">
            <v>760.72500000000002</v>
          </cell>
        </row>
        <row r="2444">
          <cell r="A2444" t="str">
            <v>2.  Materiales</v>
          </cell>
        </row>
        <row r="2445">
          <cell r="A2445" t="str">
            <v>Descripción</v>
          </cell>
          <cell r="M2445" t="str">
            <v>Unidad</v>
          </cell>
          <cell r="O2445" t="str">
            <v>Cantidad</v>
          </cell>
          <cell r="Q2445" t="str">
            <v>Precio Unit.</v>
          </cell>
          <cell r="T2445" t="str">
            <v>Vr Unitario</v>
          </cell>
        </row>
        <row r="2446">
          <cell r="A2446" t="str">
            <v>Organizador horizontal</v>
          </cell>
          <cell r="M2446" t="str">
            <v>Un</v>
          </cell>
          <cell r="O2446">
            <v>1</v>
          </cell>
          <cell r="Q2446">
            <v>94160</v>
          </cell>
          <cell r="T2446">
            <v>94160</v>
          </cell>
        </row>
        <row r="2447">
          <cell r="T2447">
            <v>0</v>
          </cell>
        </row>
        <row r="2448">
          <cell r="T2448">
            <v>0</v>
          </cell>
        </row>
        <row r="2449">
          <cell r="T2449">
            <v>0</v>
          </cell>
        </row>
        <row r="2450">
          <cell r="T2450">
            <v>0</v>
          </cell>
        </row>
        <row r="2451">
          <cell r="T2451">
            <v>0</v>
          </cell>
        </row>
        <row r="2452">
          <cell r="T2452">
            <v>0</v>
          </cell>
        </row>
        <row r="2453">
          <cell r="T2453">
            <v>0</v>
          </cell>
        </row>
        <row r="2454">
          <cell r="T2454">
            <v>0</v>
          </cell>
        </row>
        <row r="2455">
          <cell r="T2455">
            <v>0</v>
          </cell>
        </row>
        <row r="2456">
          <cell r="T2456">
            <v>0</v>
          </cell>
        </row>
        <row r="2457">
          <cell r="T2457">
            <v>0</v>
          </cell>
        </row>
        <row r="2458">
          <cell r="A2458" t="str">
            <v>Desperdicio</v>
          </cell>
          <cell r="M2458" t="str">
            <v>%</v>
          </cell>
          <cell r="Q2458">
            <v>94160</v>
          </cell>
          <cell r="T2458">
            <v>0</v>
          </cell>
        </row>
        <row r="2459">
          <cell r="A2459" t="str">
            <v>SUBTOTAL</v>
          </cell>
          <cell r="T2459">
            <v>94160</v>
          </cell>
        </row>
        <row r="2461">
          <cell r="A2461" t="str">
            <v>3. Transportes</v>
          </cell>
        </row>
        <row r="2462">
          <cell r="A2462" t="str">
            <v>Material</v>
          </cell>
          <cell r="K2462" t="str">
            <v>Vol. o Peso</v>
          </cell>
          <cell r="M2462" t="str">
            <v>Distancia</v>
          </cell>
          <cell r="O2462" t="str">
            <v>m2 o Ton/Km</v>
          </cell>
          <cell r="R2462" t="str">
            <v>Tarifa</v>
          </cell>
          <cell r="T2462" t="str">
            <v>Vr. Unitario</v>
          </cell>
        </row>
        <row r="2466">
          <cell r="A2466" t="str">
            <v>SUBTOTAL</v>
          </cell>
        </row>
        <row r="2468">
          <cell r="A2468" t="str">
            <v>4. Mano de Obra</v>
          </cell>
        </row>
        <row r="2469">
          <cell r="A2469" t="str">
            <v>Trabajador</v>
          </cell>
          <cell r="J2469" t="str">
            <v>Jornal</v>
          </cell>
          <cell r="L2469" t="str">
            <v>Prestac.</v>
          </cell>
          <cell r="N2469" t="str">
            <v>Jornal Total</v>
          </cell>
          <cell r="Q2469" t="str">
            <v>Rendimiento</v>
          </cell>
          <cell r="T2469" t="str">
            <v>Vr. Unitario</v>
          </cell>
        </row>
        <row r="2470">
          <cell r="A2470" t="str">
            <v>Electricista I</v>
          </cell>
          <cell r="J2470">
            <v>37400</v>
          </cell>
          <cell r="L2470">
            <v>0.57999999999999996</v>
          </cell>
          <cell r="N2470">
            <v>59092</v>
          </cell>
          <cell r="Q2470">
            <v>0.09</v>
          </cell>
          <cell r="T2470">
            <v>5318.28</v>
          </cell>
        </row>
        <row r="2471">
          <cell r="A2471" t="str">
            <v>Ayudante</v>
          </cell>
          <cell r="J2471">
            <v>17167</v>
          </cell>
          <cell r="L2471">
            <v>0.57999999999999996</v>
          </cell>
          <cell r="N2471">
            <v>27123.86</v>
          </cell>
          <cell r="Q2471">
            <v>0.08</v>
          </cell>
          <cell r="T2471">
            <v>2169.9088000000002</v>
          </cell>
        </row>
        <row r="2472">
          <cell r="T2472">
            <v>0</v>
          </cell>
        </row>
        <row r="2473">
          <cell r="A2473" t="str">
            <v>SUBTOTAL</v>
          </cell>
          <cell r="T2473">
            <v>7488.1887999999999</v>
          </cell>
        </row>
        <row r="2474">
          <cell r="A2474" t="str">
            <v>TOTAL COSTO DIRECTO</v>
          </cell>
          <cell r="T2474">
            <v>102408.91380000001</v>
          </cell>
        </row>
        <row r="2475">
          <cell r="A2475" t="str">
            <v>AIU CONTRACTUAL</v>
          </cell>
          <cell r="E2475">
            <v>0.25640000000000002</v>
          </cell>
          <cell r="S2475" t="str">
            <v>TOTAL COSTO INDIRECTO</v>
          </cell>
          <cell r="T2475">
            <v>26257.645498320006</v>
          </cell>
        </row>
        <row r="2476">
          <cell r="A2476" t="str">
            <v xml:space="preserve">VALOR TOTAL ACTIVIDAD </v>
          </cell>
          <cell r="T2476">
            <v>128666.55929832002</v>
          </cell>
        </row>
        <row r="2477">
          <cell r="A2477" t="str">
            <v xml:space="preserve">VALOR RECURSOS NECESARIOS PARA LA EJECUCIÓN DE LA ACTIVIDAD </v>
          </cell>
          <cell r="T2477">
            <v>0</v>
          </cell>
        </row>
        <row r="2478">
          <cell r="A2478" t="str">
            <v>Para constancia de lo anterior, se firma la presente acta bajo la responsabilidad expresa de los que intervienen en ella, de  conformidad  con las funciones  desempeñadas por cada uno de los mismos,  de acuerdo con el manual de interventoría, en _________</v>
          </cell>
        </row>
        <row r="2481">
          <cell r="E2481" t="str">
            <v>Firma:</v>
          </cell>
        </row>
        <row r="2482">
          <cell r="E2482" t="str">
            <v xml:space="preserve">Nombre: </v>
          </cell>
        </row>
        <row r="2483">
          <cell r="E2483" t="str">
            <v>REPRESENTATE LEGAL Ó DIRECTOR DE CONSULTORIA</v>
          </cell>
        </row>
        <row r="2484">
          <cell r="A2484" t="str">
            <v>C. OBSERVACIONES INTERVENTORIA (Campo de obligatorio diligenciamiento)</v>
          </cell>
        </row>
        <row r="2490">
          <cell r="E2490" t="str">
            <v>Firma:</v>
          </cell>
        </row>
        <row r="2491">
          <cell r="E2491" t="str">
            <v xml:space="preserve">Nombre: </v>
          </cell>
          <cell r="V2491" t="str">
            <v>Original  - FONADE</v>
          </cell>
        </row>
        <row r="2492">
          <cell r="E2492" t="str">
            <v>REPRESENTANTE LEGAL Ó DIRECTOR DE INTERVENTORÍA</v>
          </cell>
          <cell r="V2492" t="str">
            <v>Copias: Contratista, Interventor</v>
          </cell>
        </row>
        <row r="2493">
          <cell r="A2493" t="str">
            <v>Item</v>
          </cell>
          <cell r="C2493" t="str">
            <v>Descripción</v>
          </cell>
          <cell r="R2493" t="str">
            <v>Unidad</v>
          </cell>
          <cell r="T2493" t="str">
            <v>Cantidad</v>
          </cell>
        </row>
        <row r="2494">
          <cell r="A2494" t="str">
            <v>12.09.06</v>
          </cell>
          <cell r="C2494" t="str">
            <v>Suministro y montaje de organizador vertical.</v>
          </cell>
          <cell r="R2494" t="str">
            <v>UN</v>
          </cell>
          <cell r="T2494">
            <v>0</v>
          </cell>
          <cell r="W2494">
            <v>107867.99380000001</v>
          </cell>
        </row>
        <row r="2496">
          <cell r="A2496" t="str">
            <v>1.  Equipo</v>
          </cell>
        </row>
        <row r="2497">
          <cell r="A2497" t="str">
            <v>Descripción</v>
          </cell>
          <cell r="H2497" t="str">
            <v>Marca</v>
          </cell>
          <cell r="K2497" t="str">
            <v>Tipo</v>
          </cell>
          <cell r="O2497" t="str">
            <v>Tarifa/Hora</v>
          </cell>
          <cell r="R2497" t="str">
            <v>Rendimiento</v>
          </cell>
          <cell r="T2497" t="str">
            <v>Vr. Unitario</v>
          </cell>
        </row>
        <row r="2498">
          <cell r="A2498" t="str">
            <v>Atornillador</v>
          </cell>
          <cell r="O2498">
            <v>21735</v>
          </cell>
          <cell r="R2498">
            <v>3.5000000000000003E-2</v>
          </cell>
          <cell r="T2498">
            <v>760.72500000000002</v>
          </cell>
        </row>
        <row r="2499">
          <cell r="T2499">
            <v>0</v>
          </cell>
        </row>
        <row r="2500">
          <cell r="T2500">
            <v>0</v>
          </cell>
        </row>
        <row r="2501">
          <cell r="T2501">
            <v>0</v>
          </cell>
        </row>
        <row r="2502">
          <cell r="A2502" t="str">
            <v>SUBTOTAL</v>
          </cell>
          <cell r="T2502">
            <v>760.72500000000002</v>
          </cell>
        </row>
        <row r="2504">
          <cell r="A2504" t="str">
            <v>2.  Materiales</v>
          </cell>
        </row>
        <row r="2505">
          <cell r="A2505" t="str">
            <v>Descripción</v>
          </cell>
          <cell r="M2505" t="str">
            <v>Unidad</v>
          </cell>
          <cell r="O2505" t="str">
            <v>Cantidad</v>
          </cell>
          <cell r="Q2505" t="str">
            <v>Precio Unit.</v>
          </cell>
          <cell r="T2505" t="str">
            <v>Vr Unitario</v>
          </cell>
        </row>
        <row r="2506">
          <cell r="A2506" t="str">
            <v>Organizador vertical</v>
          </cell>
          <cell r="M2506" t="str">
            <v>Un</v>
          </cell>
          <cell r="O2506">
            <v>1</v>
          </cell>
          <cell r="Q2506">
            <v>100210</v>
          </cell>
          <cell r="T2506">
            <v>100210</v>
          </cell>
        </row>
        <row r="2507">
          <cell r="T2507">
            <v>0</v>
          </cell>
        </row>
        <row r="2508">
          <cell r="T2508">
            <v>0</v>
          </cell>
        </row>
        <row r="2509">
          <cell r="T2509">
            <v>0</v>
          </cell>
        </row>
        <row r="2510">
          <cell r="T2510">
            <v>0</v>
          </cell>
        </row>
        <row r="2511">
          <cell r="T2511">
            <v>0</v>
          </cell>
        </row>
        <row r="2512">
          <cell r="T2512">
            <v>0</v>
          </cell>
        </row>
        <row r="2513">
          <cell r="T2513">
            <v>0</v>
          </cell>
        </row>
        <row r="2514">
          <cell r="T2514">
            <v>0</v>
          </cell>
        </row>
        <row r="2515">
          <cell r="T2515">
            <v>0</v>
          </cell>
        </row>
        <row r="2516">
          <cell r="T2516">
            <v>0</v>
          </cell>
        </row>
        <row r="2517">
          <cell r="T2517">
            <v>0</v>
          </cell>
        </row>
        <row r="2518">
          <cell r="A2518" t="str">
            <v>Desperdicio</v>
          </cell>
          <cell r="M2518" t="str">
            <v>%</v>
          </cell>
          <cell r="Q2518">
            <v>100210</v>
          </cell>
          <cell r="T2518">
            <v>0</v>
          </cell>
        </row>
        <row r="2519">
          <cell r="A2519" t="str">
            <v>SUBTOTAL</v>
          </cell>
          <cell r="T2519">
            <v>100210</v>
          </cell>
        </row>
        <row r="2521">
          <cell r="A2521" t="str">
            <v>3. Transportes</v>
          </cell>
        </row>
        <row r="2522">
          <cell r="A2522" t="str">
            <v>Material</v>
          </cell>
          <cell r="K2522" t="str">
            <v>Vol. o Peso</v>
          </cell>
          <cell r="M2522" t="str">
            <v>Distancia</v>
          </cell>
          <cell r="O2522" t="str">
            <v>m2 o Ton/Km</v>
          </cell>
          <cell r="R2522" t="str">
            <v>Tarifa</v>
          </cell>
          <cell r="T2522" t="str">
            <v>Vr. Unitario</v>
          </cell>
        </row>
        <row r="2526">
          <cell r="A2526" t="str">
            <v>SUBTOTAL</v>
          </cell>
        </row>
        <row r="2528">
          <cell r="A2528" t="str">
            <v>4. Mano de Obra</v>
          </cell>
        </row>
        <row r="2529">
          <cell r="A2529" t="str">
            <v>Trabajador</v>
          </cell>
          <cell r="J2529" t="str">
            <v>Jornal</v>
          </cell>
          <cell r="L2529" t="str">
            <v>Prestac.</v>
          </cell>
          <cell r="N2529" t="str">
            <v>Jornal Total</v>
          </cell>
          <cell r="Q2529" t="str">
            <v>Rendimiento</v>
          </cell>
          <cell r="T2529" t="str">
            <v>Vr. Unitario</v>
          </cell>
        </row>
        <row r="2530">
          <cell r="A2530" t="str">
            <v>Electricista I</v>
          </cell>
          <cell r="J2530">
            <v>37400</v>
          </cell>
          <cell r="L2530">
            <v>0.57999999999999996</v>
          </cell>
          <cell r="N2530">
            <v>59092</v>
          </cell>
          <cell r="Q2530">
            <v>0.08</v>
          </cell>
          <cell r="T2530">
            <v>4727.3599999999997</v>
          </cell>
        </row>
        <row r="2531">
          <cell r="A2531" t="str">
            <v>Ayudante</v>
          </cell>
          <cell r="J2531">
            <v>17167</v>
          </cell>
          <cell r="L2531">
            <v>0.57999999999999996</v>
          </cell>
          <cell r="N2531">
            <v>27123.86</v>
          </cell>
          <cell r="Q2531">
            <v>0.08</v>
          </cell>
          <cell r="T2531">
            <v>2169.9088000000002</v>
          </cell>
        </row>
        <row r="2532">
          <cell r="T2532">
            <v>0</v>
          </cell>
        </row>
        <row r="2533">
          <cell r="A2533" t="str">
            <v>SUBTOTAL</v>
          </cell>
          <cell r="T2533">
            <v>6897.2687999999998</v>
          </cell>
        </row>
        <row r="2534">
          <cell r="A2534" t="str">
            <v>TOTAL COSTO DIRECTO</v>
          </cell>
          <cell r="T2534">
            <v>107867.99380000001</v>
          </cell>
        </row>
        <row r="2535">
          <cell r="A2535" t="str">
            <v>AIU CONTRACTUAL</v>
          </cell>
          <cell r="E2535">
            <v>0.25640000000000002</v>
          </cell>
          <cell r="S2535" t="str">
            <v>TOTAL COSTO INDIRECTO</v>
          </cell>
          <cell r="T2535">
            <v>27657.353610320006</v>
          </cell>
        </row>
        <row r="2536">
          <cell r="A2536" t="str">
            <v xml:space="preserve">VALOR TOTAL ACTIVIDAD </v>
          </cell>
          <cell r="T2536">
            <v>135525.34741032001</v>
          </cell>
        </row>
        <row r="2537">
          <cell r="A2537" t="str">
            <v xml:space="preserve">VALOR RECURSOS NECESARIOS PARA LA EJECUCIÓN DE LA ACTIVIDAD </v>
          </cell>
          <cell r="T2537">
            <v>0</v>
          </cell>
        </row>
        <row r="2538">
          <cell r="A2538" t="str">
            <v>Para constancia de lo anterior, se firma la presente acta bajo la responsabilidad expresa de los que intervienen en ella, de  conformidad  con las funciones  desempeñadas por cada uno de los mismos,  de acuerdo con el manual de interventoría, en _________</v>
          </cell>
        </row>
        <row r="2541">
          <cell r="E2541" t="str">
            <v>Firma:</v>
          </cell>
        </row>
        <row r="2542">
          <cell r="E2542" t="str">
            <v xml:space="preserve">Nombre: </v>
          </cell>
        </row>
        <row r="2543">
          <cell r="E2543" t="str">
            <v>REPRESENTATE LEGAL Ó DIRECTOR DE CONSULTORIA</v>
          </cell>
        </row>
        <row r="2544">
          <cell r="A2544" t="str">
            <v>C. OBSERVACIONES INTERVENTORIA (Campo de obligatorio diligenciamiento)</v>
          </cell>
        </row>
        <row r="2550">
          <cell r="E2550" t="str">
            <v>Firma:</v>
          </cell>
        </row>
        <row r="2551">
          <cell r="E2551" t="str">
            <v xml:space="preserve">Nombre: </v>
          </cell>
          <cell r="V2551" t="str">
            <v>Original  - FONADE</v>
          </cell>
        </row>
        <row r="2552">
          <cell r="E2552" t="str">
            <v>REPRESENTANTE LEGAL Ó DIRECTOR DE INTERVENTORÍA</v>
          </cell>
          <cell r="V2552" t="str">
            <v>Copias: Contratista, Interventor</v>
          </cell>
        </row>
        <row r="2553">
          <cell r="A2553" t="str">
            <v>Item</v>
          </cell>
          <cell r="C2553" t="str">
            <v>Descripción</v>
          </cell>
          <cell r="R2553" t="str">
            <v>Unidad</v>
          </cell>
          <cell r="T2553" t="str">
            <v>Cantidad</v>
          </cell>
        </row>
        <row r="2554">
          <cell r="A2554" t="str">
            <v>12.09.07</v>
          </cell>
          <cell r="C2554" t="str">
            <v>Suministro y montaje de bandeja sencilla para rack.</v>
          </cell>
          <cell r="R2554" t="str">
            <v>UN</v>
          </cell>
          <cell r="T2554">
            <v>0</v>
          </cell>
          <cell r="W2554">
            <v>95040.238800000006</v>
          </cell>
        </row>
        <row r="2556">
          <cell r="A2556" t="str">
            <v>1.  Equipo</v>
          </cell>
        </row>
        <row r="2557">
          <cell r="A2557" t="str">
            <v>Descripción</v>
          </cell>
          <cell r="H2557" t="str">
            <v>Marca</v>
          </cell>
          <cell r="K2557" t="str">
            <v>Tipo</v>
          </cell>
          <cell r="O2557" t="str">
            <v>Tarifa/Hora</v>
          </cell>
          <cell r="R2557" t="str">
            <v>Rendimiento</v>
          </cell>
          <cell r="T2557" t="str">
            <v>Vr. Unitario</v>
          </cell>
        </row>
        <row r="2558">
          <cell r="A2558" t="str">
            <v>Atornillador</v>
          </cell>
          <cell r="O2558">
            <v>21735</v>
          </cell>
          <cell r="R2558">
            <v>0.03</v>
          </cell>
          <cell r="T2558">
            <v>652.04999999999995</v>
          </cell>
        </row>
        <row r="2559">
          <cell r="T2559">
            <v>0</v>
          </cell>
        </row>
        <row r="2560">
          <cell r="T2560">
            <v>0</v>
          </cell>
        </row>
        <row r="2561">
          <cell r="T2561">
            <v>0</v>
          </cell>
        </row>
        <row r="2562">
          <cell r="A2562" t="str">
            <v>SUBTOTAL</v>
          </cell>
          <cell r="T2562">
            <v>652.04999999999995</v>
          </cell>
        </row>
        <row r="2564">
          <cell r="A2564" t="str">
            <v>2.  Materiales</v>
          </cell>
        </row>
        <row r="2565">
          <cell r="A2565" t="str">
            <v>Descripción</v>
          </cell>
          <cell r="M2565" t="str">
            <v>Unidad</v>
          </cell>
          <cell r="O2565" t="str">
            <v>Cantidad</v>
          </cell>
          <cell r="Q2565" t="str">
            <v>Precio Unit.</v>
          </cell>
          <cell r="T2565" t="str">
            <v>Vr Unitario</v>
          </cell>
        </row>
        <row r="2566">
          <cell r="A2566" t="str">
            <v>Bandeja sencilla para rack</v>
          </cell>
          <cell r="M2566" t="str">
            <v>Un</v>
          </cell>
          <cell r="O2566">
            <v>1</v>
          </cell>
          <cell r="Q2566">
            <v>86900</v>
          </cell>
          <cell r="T2566">
            <v>86900</v>
          </cell>
        </row>
        <row r="2567">
          <cell r="T2567">
            <v>0</v>
          </cell>
        </row>
        <row r="2568">
          <cell r="T2568">
            <v>0</v>
          </cell>
        </row>
        <row r="2569">
          <cell r="T2569">
            <v>0</v>
          </cell>
        </row>
        <row r="2570">
          <cell r="T2570">
            <v>0</v>
          </cell>
        </row>
        <row r="2571">
          <cell r="T2571">
            <v>0</v>
          </cell>
        </row>
        <row r="2572">
          <cell r="T2572">
            <v>0</v>
          </cell>
        </row>
        <row r="2573">
          <cell r="T2573">
            <v>0</v>
          </cell>
        </row>
        <row r="2574">
          <cell r="T2574">
            <v>0</v>
          </cell>
        </row>
        <row r="2575">
          <cell r="T2575">
            <v>0</v>
          </cell>
        </row>
        <row r="2576">
          <cell r="T2576">
            <v>0</v>
          </cell>
        </row>
        <row r="2577">
          <cell r="T2577">
            <v>0</v>
          </cell>
        </row>
        <row r="2578">
          <cell r="A2578" t="str">
            <v>Desperdicio</v>
          </cell>
          <cell r="M2578" t="str">
            <v>%</v>
          </cell>
          <cell r="Q2578">
            <v>86900</v>
          </cell>
          <cell r="T2578">
            <v>0</v>
          </cell>
        </row>
        <row r="2579">
          <cell r="A2579" t="str">
            <v>SUBTOTAL</v>
          </cell>
          <cell r="T2579">
            <v>86900</v>
          </cell>
        </row>
        <row r="2581">
          <cell r="A2581" t="str">
            <v>3. Transportes</v>
          </cell>
        </row>
        <row r="2582">
          <cell r="A2582" t="str">
            <v>Material</v>
          </cell>
          <cell r="K2582" t="str">
            <v>Vol. o Peso</v>
          </cell>
          <cell r="M2582" t="str">
            <v>Distancia</v>
          </cell>
          <cell r="O2582" t="str">
            <v>m2 o Ton/Km</v>
          </cell>
          <cell r="R2582" t="str">
            <v>Tarifa</v>
          </cell>
          <cell r="T2582" t="str">
            <v>Vr. Unitario</v>
          </cell>
        </row>
        <row r="2586">
          <cell r="A2586" t="str">
            <v>SUBTOTAL</v>
          </cell>
        </row>
        <row r="2588">
          <cell r="A2588" t="str">
            <v>4. Mano de Obra</v>
          </cell>
        </row>
        <row r="2589">
          <cell r="A2589" t="str">
            <v>Trabajador</v>
          </cell>
          <cell r="J2589" t="str">
            <v>Jornal</v>
          </cell>
          <cell r="L2589" t="str">
            <v>Prestac.</v>
          </cell>
          <cell r="N2589" t="str">
            <v>Jornal Total</v>
          </cell>
          <cell r="Q2589" t="str">
            <v>Rendimiento</v>
          </cell>
          <cell r="T2589" t="str">
            <v>Vr. Unitario</v>
          </cell>
        </row>
        <row r="2590">
          <cell r="A2590" t="str">
            <v>Electricista I</v>
          </cell>
          <cell r="J2590">
            <v>37400</v>
          </cell>
          <cell r="L2590">
            <v>0.57999999999999996</v>
          </cell>
          <cell r="N2590">
            <v>59092</v>
          </cell>
          <cell r="Q2590">
            <v>0.09</v>
          </cell>
          <cell r="T2590">
            <v>5318.28</v>
          </cell>
        </row>
        <row r="2591">
          <cell r="A2591" t="str">
            <v>Ayudante</v>
          </cell>
          <cell r="J2591">
            <v>17167</v>
          </cell>
          <cell r="L2591">
            <v>0.57999999999999996</v>
          </cell>
          <cell r="N2591">
            <v>27123.86</v>
          </cell>
          <cell r="Q2591">
            <v>0.08</v>
          </cell>
          <cell r="T2591">
            <v>2169.9088000000002</v>
          </cell>
        </row>
        <row r="2592">
          <cell r="T2592">
            <v>0</v>
          </cell>
        </row>
        <row r="2593">
          <cell r="A2593" t="str">
            <v>SUBTOTAL</v>
          </cell>
          <cell r="T2593">
            <v>7488.1887999999999</v>
          </cell>
        </row>
        <row r="2594">
          <cell r="A2594" t="str">
            <v>TOTAL COSTO DIRECTO</v>
          </cell>
          <cell r="T2594">
            <v>95040.238800000006</v>
          </cell>
        </row>
        <row r="2595">
          <cell r="A2595" t="str">
            <v>AIU CONTRACTUAL</v>
          </cell>
          <cell r="E2595">
            <v>0.25640000000000002</v>
          </cell>
          <cell r="S2595" t="str">
            <v>TOTAL COSTO INDIRECTO</v>
          </cell>
          <cell r="T2595">
            <v>24368.317228320004</v>
          </cell>
        </row>
        <row r="2596">
          <cell r="A2596" t="str">
            <v xml:space="preserve">VALOR TOTAL ACTIVIDAD </v>
          </cell>
          <cell r="T2596">
            <v>119408.55602832002</v>
          </cell>
        </row>
        <row r="2597">
          <cell r="A2597" t="str">
            <v xml:space="preserve">VALOR RECURSOS NECESARIOS PARA LA EJECUCIÓN DE LA ACTIVIDAD </v>
          </cell>
          <cell r="T2597">
            <v>0</v>
          </cell>
        </row>
        <row r="2598">
          <cell r="A2598" t="str">
            <v>Para constancia de lo anterior, se firma la presente acta bajo la responsabilidad expresa de los que intervienen en ella, de  conformidad  con las funciones  desempeñadas por cada uno de los mismos,  de acuerdo con el manual de interventoría, en _________</v>
          </cell>
        </row>
        <row r="2601">
          <cell r="E2601" t="str">
            <v>Firma:</v>
          </cell>
        </row>
        <row r="2602">
          <cell r="E2602" t="str">
            <v xml:space="preserve">Nombre: </v>
          </cell>
        </row>
        <row r="2603">
          <cell r="E2603" t="str">
            <v>REPRESENTATE LEGAL Ó DIRECTOR DE CONSULTORIA</v>
          </cell>
        </row>
        <row r="2604">
          <cell r="A2604" t="str">
            <v>C. OBSERVACIONES INTERVENTORIA (Campo de obligatorio diligenciamiento)</v>
          </cell>
        </row>
        <row r="2610">
          <cell r="E2610" t="str">
            <v>Firma:</v>
          </cell>
        </row>
        <row r="2611">
          <cell r="E2611" t="str">
            <v xml:space="preserve">Nombre: </v>
          </cell>
          <cell r="V2611" t="str">
            <v>Original  - FONADE</v>
          </cell>
        </row>
        <row r="2612">
          <cell r="E2612" t="str">
            <v>REPRESENTANTE LEGAL Ó DIRECTOR DE INTERVENTORÍA</v>
          </cell>
          <cell r="V2612" t="str">
            <v>Copias: Contratista, Interventor</v>
          </cell>
        </row>
        <row r="2613">
          <cell r="A2613" t="str">
            <v>Item</v>
          </cell>
          <cell r="C2613" t="str">
            <v>Descripción</v>
          </cell>
          <cell r="R2613" t="str">
            <v>Unidad</v>
          </cell>
          <cell r="T2613" t="str">
            <v>Cantidad</v>
          </cell>
        </row>
        <row r="2614">
          <cell r="A2614" t="str">
            <v>12.09.08</v>
          </cell>
          <cell r="C2614" t="str">
            <v>Certificación punto lógico categoría 6.</v>
          </cell>
          <cell r="R2614" t="str">
            <v>UN</v>
          </cell>
          <cell r="T2614">
            <v>0</v>
          </cell>
          <cell r="W2614">
            <v>13846.253000000001</v>
          </cell>
        </row>
        <row r="2616">
          <cell r="A2616" t="str">
            <v>1.  Equipo</v>
          </cell>
        </row>
        <row r="2617">
          <cell r="A2617" t="str">
            <v>Descripción</v>
          </cell>
          <cell r="H2617" t="str">
            <v>Marca</v>
          </cell>
          <cell r="K2617" t="str">
            <v>Tipo</v>
          </cell>
          <cell r="O2617" t="str">
            <v>Tarifa/Hora</v>
          </cell>
          <cell r="R2617" t="str">
            <v>Rendimiento</v>
          </cell>
          <cell r="T2617" t="str">
            <v>Vr. Unitario</v>
          </cell>
        </row>
        <row r="2618">
          <cell r="A2618" t="str">
            <v>Certificador</v>
          </cell>
          <cell r="O2618">
            <v>18480000</v>
          </cell>
          <cell r="R2618">
            <v>5.0000000000000001E-4</v>
          </cell>
          <cell r="T2618">
            <v>9240</v>
          </cell>
        </row>
        <row r="2619">
          <cell r="T2619">
            <v>0</v>
          </cell>
        </row>
        <row r="2620">
          <cell r="T2620">
            <v>0</v>
          </cell>
        </row>
        <row r="2621">
          <cell r="T2621">
            <v>0</v>
          </cell>
        </row>
        <row r="2622">
          <cell r="A2622" t="str">
            <v>SUBTOTAL</v>
          </cell>
          <cell r="T2622">
            <v>9240</v>
          </cell>
        </row>
        <row r="2624">
          <cell r="A2624" t="str">
            <v>2.  Materiales</v>
          </cell>
        </row>
        <row r="2625">
          <cell r="A2625" t="str">
            <v>Descripción</v>
          </cell>
          <cell r="M2625" t="str">
            <v>Unidad</v>
          </cell>
          <cell r="O2625" t="str">
            <v>Cantidad</v>
          </cell>
          <cell r="Q2625" t="str">
            <v>Precio Unit.</v>
          </cell>
          <cell r="T2625" t="str">
            <v>Vr Unitario</v>
          </cell>
        </row>
        <row r="2626">
          <cell r="T2626">
            <v>0</v>
          </cell>
        </row>
        <row r="2627">
          <cell r="T2627">
            <v>0</v>
          </cell>
        </row>
        <row r="2628">
          <cell r="T2628">
            <v>0</v>
          </cell>
        </row>
        <row r="2629">
          <cell r="T2629">
            <v>0</v>
          </cell>
        </row>
        <row r="2630">
          <cell r="T2630">
            <v>0</v>
          </cell>
        </row>
        <row r="2631">
          <cell r="T2631">
            <v>0</v>
          </cell>
        </row>
        <row r="2632">
          <cell r="T2632">
            <v>0</v>
          </cell>
        </row>
        <row r="2633">
          <cell r="T2633">
            <v>0</v>
          </cell>
        </row>
        <row r="2634">
          <cell r="T2634">
            <v>0</v>
          </cell>
        </row>
        <row r="2635">
          <cell r="T2635">
            <v>0</v>
          </cell>
        </row>
        <row r="2636">
          <cell r="T2636">
            <v>0</v>
          </cell>
        </row>
        <row r="2637">
          <cell r="T2637">
            <v>0</v>
          </cell>
        </row>
        <row r="2638">
          <cell r="A2638" t="str">
            <v>Desperdicio</v>
          </cell>
          <cell r="M2638" t="str">
            <v>%</v>
          </cell>
          <cell r="Q2638">
            <v>0</v>
          </cell>
          <cell r="T2638">
            <v>0</v>
          </cell>
        </row>
        <row r="2639">
          <cell r="A2639" t="str">
            <v>SUBTOTAL</v>
          </cell>
          <cell r="T2639">
            <v>0</v>
          </cell>
        </row>
        <row r="2641">
          <cell r="A2641" t="str">
            <v>3. Transportes</v>
          </cell>
        </row>
        <row r="2642">
          <cell r="A2642" t="str">
            <v>Material</v>
          </cell>
          <cell r="K2642" t="str">
            <v>Vol. o Peso</v>
          </cell>
          <cell r="M2642" t="str">
            <v>Distancia</v>
          </cell>
          <cell r="O2642" t="str">
            <v>m2 o Ton/Km</v>
          </cell>
          <cell r="R2642" t="str">
            <v>Tarifa</v>
          </cell>
          <cell r="T2642" t="str">
            <v>Vr. Unitario</v>
          </cell>
        </row>
        <row r="2646">
          <cell r="A2646" t="str">
            <v>SUBTOTAL</v>
          </cell>
        </row>
        <row r="2648">
          <cell r="A2648" t="str">
            <v>4. Mano de Obra</v>
          </cell>
        </row>
        <row r="2649">
          <cell r="A2649" t="str">
            <v>Trabajador</v>
          </cell>
          <cell r="J2649" t="str">
            <v>Jornal</v>
          </cell>
          <cell r="L2649" t="str">
            <v>Prestac.</v>
          </cell>
          <cell r="N2649" t="str">
            <v>Jornal Total</v>
          </cell>
          <cell r="Q2649" t="str">
            <v>Rendimiento</v>
          </cell>
          <cell r="T2649" t="str">
            <v>Vr. Unitario</v>
          </cell>
        </row>
        <row r="2650">
          <cell r="A2650" t="str">
            <v>Electricista I</v>
          </cell>
          <cell r="J2650">
            <v>37400</v>
          </cell>
          <cell r="L2650">
            <v>0.57999999999999996</v>
          </cell>
          <cell r="N2650">
            <v>59092</v>
          </cell>
          <cell r="Q2650">
            <v>5.5E-2</v>
          </cell>
          <cell r="T2650">
            <v>3250.06</v>
          </cell>
        </row>
        <row r="2651">
          <cell r="A2651" t="str">
            <v>Ayudante</v>
          </cell>
          <cell r="J2651">
            <v>17167</v>
          </cell>
          <cell r="L2651">
            <v>0.57999999999999996</v>
          </cell>
          <cell r="N2651">
            <v>27123.86</v>
          </cell>
          <cell r="Q2651">
            <v>0.05</v>
          </cell>
          <cell r="T2651">
            <v>1356.1930000000002</v>
          </cell>
        </row>
        <row r="2652">
          <cell r="T2652">
            <v>0</v>
          </cell>
        </row>
        <row r="2653">
          <cell r="A2653" t="str">
            <v>SUBTOTAL</v>
          </cell>
          <cell r="T2653">
            <v>4606.2530000000006</v>
          </cell>
        </row>
        <row r="2654">
          <cell r="A2654" t="str">
            <v>TOTAL COSTO DIRECTO</v>
          </cell>
          <cell r="T2654">
            <v>13846.253000000001</v>
          </cell>
        </row>
        <row r="2655">
          <cell r="A2655" t="str">
            <v>AIU CONTRACTUAL</v>
          </cell>
          <cell r="E2655">
            <v>0.25640000000000002</v>
          </cell>
          <cell r="S2655" t="str">
            <v>TOTAL COSTO INDIRECTO</v>
          </cell>
          <cell r="T2655">
            <v>3550.1792692000004</v>
          </cell>
        </row>
        <row r="2656">
          <cell r="A2656" t="str">
            <v xml:space="preserve">VALOR TOTAL ACTIVIDAD </v>
          </cell>
          <cell r="T2656">
            <v>17396.432269200002</v>
          </cell>
        </row>
        <row r="2657">
          <cell r="A2657" t="str">
            <v xml:space="preserve">VALOR RECURSOS NECESARIOS PARA LA EJECUCIÓN DE LA ACTIVIDAD </v>
          </cell>
          <cell r="T2657">
            <v>0</v>
          </cell>
        </row>
        <row r="2658">
          <cell r="A2658" t="str">
            <v>Para constancia de lo anterior, se firma la presente acta bajo la responsabilidad expresa de los que intervienen en ella, de  conformidad  con las funciones  desempeñadas por cada uno de los mismos,  de acuerdo con el manual de interventoría, en _________</v>
          </cell>
        </row>
        <row r="2661">
          <cell r="E2661" t="str">
            <v>Firma:</v>
          </cell>
        </row>
        <row r="2662">
          <cell r="E2662" t="str">
            <v xml:space="preserve">Nombre: </v>
          </cell>
        </row>
        <row r="2663">
          <cell r="E2663" t="str">
            <v>REPRESENTATE LEGAL Ó DIRECTOR DE CONSULTORIA</v>
          </cell>
        </row>
        <row r="2664">
          <cell r="A2664" t="str">
            <v>C. OBSERVACIONES INTERVENTORIA (Campo de obligatorio diligenciamiento)</v>
          </cell>
        </row>
        <row r="2671">
          <cell r="E2671" t="str">
            <v>Firma:</v>
          </cell>
        </row>
        <row r="2672">
          <cell r="E2672" t="str">
            <v xml:space="preserve">Nombre: </v>
          </cell>
          <cell r="V2672" t="str">
            <v>Original  - FONADE</v>
          </cell>
        </row>
        <row r="2673">
          <cell r="E2673" t="str">
            <v>REPRESENTANTE LEGAL Ó DIRECTOR DE INTERVENTORÍA</v>
          </cell>
          <cell r="V2673" t="str">
            <v>Copias: Contratista, Interventor</v>
          </cell>
        </row>
        <row r="2674">
          <cell r="A2674" t="str">
            <v>Item</v>
          </cell>
          <cell r="C2674" t="str">
            <v>Descripción</v>
          </cell>
          <cell r="R2674" t="str">
            <v>Unidad</v>
          </cell>
          <cell r="T2674" t="str">
            <v>Cantidad</v>
          </cell>
        </row>
        <row r="2675">
          <cell r="A2675" t="str">
            <v>12.09.09</v>
          </cell>
          <cell r="C2675" t="str">
            <v>Suministro, transporte y colocación de switch conectividad con 24 puertos de auto negociación 10base-T/100base-TX administrable</v>
          </cell>
          <cell r="R2675" t="str">
            <v>UN</v>
          </cell>
          <cell r="T2675">
            <v>0</v>
          </cell>
          <cell r="W2675">
            <v>4891434</v>
          </cell>
        </row>
        <row r="2677">
          <cell r="A2677" t="str">
            <v>1.  Equipo</v>
          </cell>
        </row>
        <row r="2678">
          <cell r="A2678" t="str">
            <v>Descripción</v>
          </cell>
          <cell r="H2678" t="str">
            <v>Marca</v>
          </cell>
          <cell r="K2678" t="str">
            <v>Tipo</v>
          </cell>
          <cell r="O2678" t="str">
            <v>Tarifa/Hora</v>
          </cell>
          <cell r="R2678" t="str">
            <v>Rendimiento</v>
          </cell>
          <cell r="T2678" t="str">
            <v>Vr. Unitario</v>
          </cell>
        </row>
        <row r="2680">
          <cell r="T2680">
            <v>0</v>
          </cell>
        </row>
        <row r="2681">
          <cell r="T2681">
            <v>0</v>
          </cell>
        </row>
        <row r="2682">
          <cell r="T2682">
            <v>0</v>
          </cell>
        </row>
        <row r="2683">
          <cell r="A2683" t="str">
            <v>SUBTOTAL</v>
          </cell>
          <cell r="T2683">
            <v>0</v>
          </cell>
        </row>
        <row r="2685">
          <cell r="A2685" t="str">
            <v>2.  Materiales</v>
          </cell>
        </row>
        <row r="2686">
          <cell r="A2686" t="str">
            <v>Descripción</v>
          </cell>
          <cell r="M2686" t="str">
            <v>Unidad</v>
          </cell>
          <cell r="O2686" t="str">
            <v>Cantidad</v>
          </cell>
          <cell r="Q2686" t="str">
            <v>Precio Unit.</v>
          </cell>
          <cell r="T2686" t="str">
            <v>Vr Unitario</v>
          </cell>
        </row>
        <row r="2687">
          <cell r="A2687" t="str">
            <v>switch conectividad con 24 puertos de auto negociación 10base-T/100base-TX administrable</v>
          </cell>
          <cell r="M2687" t="str">
            <v xml:space="preserve">Un </v>
          </cell>
          <cell r="O2687">
            <v>1</v>
          </cell>
          <cell r="Q2687">
            <v>4563200</v>
          </cell>
          <cell r="T2687">
            <v>4563200</v>
          </cell>
        </row>
        <row r="2688">
          <cell r="T2688">
            <v>0</v>
          </cell>
        </row>
        <row r="2689">
          <cell r="T2689">
            <v>0</v>
          </cell>
        </row>
        <row r="2690">
          <cell r="T2690">
            <v>0</v>
          </cell>
        </row>
        <row r="2691">
          <cell r="T2691">
            <v>0</v>
          </cell>
        </row>
        <row r="2692">
          <cell r="T2692">
            <v>0</v>
          </cell>
        </row>
        <row r="2693">
          <cell r="T2693">
            <v>0</v>
          </cell>
        </row>
        <row r="2694">
          <cell r="T2694">
            <v>0</v>
          </cell>
        </row>
        <row r="2695">
          <cell r="T2695">
            <v>0</v>
          </cell>
        </row>
        <row r="2696">
          <cell r="T2696">
            <v>0</v>
          </cell>
        </row>
        <row r="2697">
          <cell r="T2697">
            <v>0</v>
          </cell>
        </row>
        <row r="2698">
          <cell r="T2698">
            <v>0</v>
          </cell>
        </row>
        <row r="2699">
          <cell r="A2699" t="str">
            <v>Desperdicio</v>
          </cell>
          <cell r="M2699" t="str">
            <v>%</v>
          </cell>
          <cell r="O2699">
            <v>0.03</v>
          </cell>
          <cell r="Q2699">
            <v>4563200</v>
          </cell>
          <cell r="T2699">
            <v>136896</v>
          </cell>
        </row>
        <row r="2700">
          <cell r="A2700" t="str">
            <v>SUBTOTAL</v>
          </cell>
          <cell r="T2700">
            <v>4700096</v>
          </cell>
        </row>
        <row r="2702">
          <cell r="A2702" t="str">
            <v>3. Transportes</v>
          </cell>
        </row>
        <row r="2703">
          <cell r="A2703" t="str">
            <v>Material</v>
          </cell>
          <cell r="K2703" t="str">
            <v>Vol. o Peso</v>
          </cell>
          <cell r="M2703" t="str">
            <v>Distancia</v>
          </cell>
          <cell r="O2703" t="str">
            <v>m2 o Ton/Km</v>
          </cell>
          <cell r="R2703" t="str">
            <v>Tarifa</v>
          </cell>
          <cell r="T2703" t="str">
            <v>Vr. Unitario</v>
          </cell>
        </row>
        <row r="2707">
          <cell r="A2707" t="str">
            <v>SUBTOTAL</v>
          </cell>
        </row>
        <row r="2709">
          <cell r="A2709" t="str">
            <v>4. Mano de Obra</v>
          </cell>
        </row>
        <row r="2710">
          <cell r="A2710" t="str">
            <v>Trabajador</v>
          </cell>
          <cell r="J2710" t="str">
            <v>Jornal</v>
          </cell>
          <cell r="L2710" t="str">
            <v>Prestac.</v>
          </cell>
          <cell r="N2710" t="str">
            <v>Jornal Total</v>
          </cell>
          <cell r="Q2710" t="str">
            <v>Rendimiento</v>
          </cell>
          <cell r="T2710" t="str">
            <v>Vr. Unitario</v>
          </cell>
        </row>
        <row r="2711">
          <cell r="A2711" t="str">
            <v>Técnico</v>
          </cell>
          <cell r="J2711">
            <v>86500</v>
          </cell>
          <cell r="L2711">
            <v>0.57999999999999996</v>
          </cell>
          <cell r="N2711">
            <v>136670</v>
          </cell>
          <cell r="Q2711">
            <v>1.4</v>
          </cell>
          <cell r="T2711">
            <v>191338</v>
          </cell>
        </row>
        <row r="2713">
          <cell r="T2713">
            <v>0</v>
          </cell>
        </row>
        <row r="2714">
          <cell r="A2714" t="str">
            <v>SUBTOTAL</v>
          </cell>
          <cell r="T2714">
            <v>191338</v>
          </cell>
        </row>
        <row r="2715">
          <cell r="A2715" t="str">
            <v>TOTAL COSTO DIRECTO</v>
          </cell>
          <cell r="T2715">
            <v>4891434</v>
          </cell>
        </row>
        <row r="2716">
          <cell r="A2716" t="str">
            <v>AIU CONTRACTUAL</v>
          </cell>
          <cell r="E2716">
            <v>0.25640000000000002</v>
          </cell>
          <cell r="S2716" t="str">
            <v>TOTAL COSTO INDIRECTO</v>
          </cell>
          <cell r="T2716">
            <v>1254163.6776000001</v>
          </cell>
        </row>
        <row r="2717">
          <cell r="A2717" t="str">
            <v xml:space="preserve">VALOR TOTAL ACTIVIDAD </v>
          </cell>
          <cell r="T2717">
            <v>6145597.6776000001</v>
          </cell>
        </row>
        <row r="2718">
          <cell r="A2718" t="str">
            <v xml:space="preserve">VALOR RECURSOS NECESARIOS PARA LA EJECUCIÓN DE LA ACTIVIDAD </v>
          </cell>
          <cell r="T2718">
            <v>0</v>
          </cell>
        </row>
        <row r="2719">
          <cell r="A2719" t="str">
            <v>Para constancia de lo anterior, se firma la presente acta bajo la responsabilidad expresa de los que intervienen en ella, de  conformidad  con las funciones  desempeñadas por cada uno de los mismos,  de acuerdo con el manual de interventoría, en _________</v>
          </cell>
        </row>
        <row r="2722">
          <cell r="E2722" t="str">
            <v>Firma:</v>
          </cell>
        </row>
        <row r="2723">
          <cell r="E2723" t="str">
            <v xml:space="preserve">Nombre: </v>
          </cell>
        </row>
        <row r="2724">
          <cell r="E2724" t="str">
            <v>REPRESENTATE LEGAL Ó DIRECTOR DE CONSULTORIA</v>
          </cell>
        </row>
        <row r="2725">
          <cell r="A2725" t="str">
            <v>C. OBSERVACIONES INTERVENTORIA (Campo de obligatorio diligenciamiento)</v>
          </cell>
        </row>
        <row r="2731">
          <cell r="E2731" t="str">
            <v>Firma:</v>
          </cell>
        </row>
        <row r="2732">
          <cell r="E2732" t="str">
            <v xml:space="preserve">Nombre: </v>
          </cell>
          <cell r="V2732" t="str">
            <v>Original  - FONADE</v>
          </cell>
        </row>
        <row r="2733">
          <cell r="E2733" t="str">
            <v>REPRESENTANTE LEGAL Ó DIRECTOR DE INTERVENTORÍA</v>
          </cell>
          <cell r="V2733" t="str">
            <v>Copias: Contratista, Interventor</v>
          </cell>
        </row>
        <row r="2734">
          <cell r="A2734" t="str">
            <v>Item</v>
          </cell>
          <cell r="C2734" t="str">
            <v>Descripción</v>
          </cell>
          <cell r="R2734" t="str">
            <v>Unidad</v>
          </cell>
          <cell r="T2734" t="str">
            <v>Cantidad</v>
          </cell>
        </row>
        <row r="2735">
          <cell r="A2735" t="str">
            <v>12.09.10</v>
          </cell>
          <cell r="C2735" t="str">
            <v>Suministro, montaje y conexión de strip telefónico de 20 pares. Incluye regletas y marquillas.</v>
          </cell>
          <cell r="R2735" t="str">
            <v>UN</v>
          </cell>
          <cell r="T2735">
            <v>0</v>
          </cell>
          <cell r="W2735">
            <v>133703.245</v>
          </cell>
        </row>
        <row r="2737">
          <cell r="A2737" t="str">
            <v>1.  Equipo</v>
          </cell>
        </row>
        <row r="2738">
          <cell r="A2738" t="str">
            <v>Descripción</v>
          </cell>
          <cell r="H2738" t="str">
            <v>Marca</v>
          </cell>
          <cell r="K2738" t="str">
            <v>Tipo</v>
          </cell>
          <cell r="O2738" t="str">
            <v>Tarifa/Hora</v>
          </cell>
          <cell r="R2738" t="str">
            <v>Rendimiento</v>
          </cell>
          <cell r="T2738" t="str">
            <v>Vr. Unitario</v>
          </cell>
        </row>
        <row r="2739">
          <cell r="A2739" t="str">
            <v>Atornillador</v>
          </cell>
          <cell r="O2739">
            <v>21735</v>
          </cell>
          <cell r="R2739">
            <v>0.05</v>
          </cell>
          <cell r="T2739">
            <v>1086.75</v>
          </cell>
        </row>
        <row r="2740">
          <cell r="T2740">
            <v>0</v>
          </cell>
        </row>
        <row r="2741">
          <cell r="T2741">
            <v>0</v>
          </cell>
        </row>
        <row r="2742">
          <cell r="T2742">
            <v>0</v>
          </cell>
        </row>
        <row r="2743">
          <cell r="A2743" t="str">
            <v>SUBTOTAL</v>
          </cell>
          <cell r="T2743">
            <v>1086.75</v>
          </cell>
        </row>
        <row r="2745">
          <cell r="A2745" t="str">
            <v>2.  Materiales</v>
          </cell>
        </row>
        <row r="2746">
          <cell r="A2746" t="str">
            <v>Descripción</v>
          </cell>
          <cell r="M2746" t="str">
            <v>Unidad</v>
          </cell>
          <cell r="O2746" t="str">
            <v>Cantidad</v>
          </cell>
          <cell r="Q2746" t="str">
            <v>Precio Unit.</v>
          </cell>
          <cell r="T2746" t="str">
            <v>Vr Unitario</v>
          </cell>
        </row>
        <row r="2747">
          <cell r="A2747" t="str">
            <v>Strip telefónico de 20 pares</v>
          </cell>
          <cell r="M2747" t="str">
            <v xml:space="preserve">Un </v>
          </cell>
          <cell r="O2747">
            <v>1</v>
          </cell>
          <cell r="Q2747">
            <v>45000</v>
          </cell>
          <cell r="T2747">
            <v>45000</v>
          </cell>
        </row>
        <row r="2748">
          <cell r="A2748" t="str">
            <v xml:space="preserve">Regleta de 10 pares </v>
          </cell>
          <cell r="M2748" t="str">
            <v xml:space="preserve">Un </v>
          </cell>
          <cell r="O2748">
            <v>2</v>
          </cell>
          <cell r="Q2748">
            <v>10000</v>
          </cell>
          <cell r="T2748">
            <v>20000</v>
          </cell>
        </row>
        <row r="2749">
          <cell r="T2749">
            <v>0</v>
          </cell>
        </row>
        <row r="2750">
          <cell r="T2750">
            <v>0</v>
          </cell>
        </row>
        <row r="2751">
          <cell r="T2751">
            <v>0</v>
          </cell>
        </row>
        <row r="2752">
          <cell r="T2752">
            <v>0</v>
          </cell>
        </row>
        <row r="2753">
          <cell r="T2753">
            <v>0</v>
          </cell>
        </row>
        <row r="2754">
          <cell r="T2754">
            <v>0</v>
          </cell>
        </row>
        <row r="2755">
          <cell r="T2755">
            <v>0</v>
          </cell>
        </row>
        <row r="2756">
          <cell r="T2756">
            <v>0</v>
          </cell>
        </row>
        <row r="2757">
          <cell r="T2757">
            <v>0</v>
          </cell>
        </row>
        <row r="2758">
          <cell r="T2758">
            <v>0</v>
          </cell>
        </row>
        <row r="2759">
          <cell r="A2759" t="str">
            <v>Desperdicio</v>
          </cell>
          <cell r="M2759" t="str">
            <v>%</v>
          </cell>
          <cell r="Q2759">
            <v>65000</v>
          </cell>
          <cell r="T2759">
            <v>0</v>
          </cell>
        </row>
        <row r="2760">
          <cell r="A2760" t="str">
            <v>SUBTOTAL</v>
          </cell>
          <cell r="T2760">
            <v>65000</v>
          </cell>
        </row>
        <row r="2762">
          <cell r="A2762" t="str">
            <v>3. Transportes</v>
          </cell>
        </row>
        <row r="2763">
          <cell r="A2763" t="str">
            <v>Material</v>
          </cell>
          <cell r="K2763" t="str">
            <v>Vol. o Peso</v>
          </cell>
          <cell r="M2763" t="str">
            <v>Distancia</v>
          </cell>
          <cell r="O2763" t="str">
            <v>m2 o Ton/Km</v>
          </cell>
          <cell r="R2763" t="str">
            <v>Tarifa</v>
          </cell>
          <cell r="T2763" t="str">
            <v>Vr. Unitario</v>
          </cell>
        </row>
        <row r="2767">
          <cell r="A2767" t="str">
            <v>SUBTOTAL</v>
          </cell>
        </row>
        <row r="2769">
          <cell r="A2769" t="str">
            <v>4. Mano de Obra</v>
          </cell>
        </row>
        <row r="2770">
          <cell r="A2770" t="str">
            <v>Trabajador</v>
          </cell>
          <cell r="J2770" t="str">
            <v>Jornal</v>
          </cell>
          <cell r="L2770" t="str">
            <v>Prestac.</v>
          </cell>
          <cell r="N2770" t="str">
            <v>Jornal Total</v>
          </cell>
          <cell r="Q2770" t="str">
            <v>Rendimiento</v>
          </cell>
          <cell r="T2770" t="str">
            <v>Vr. Unitario</v>
          </cell>
        </row>
        <row r="2771">
          <cell r="A2771" t="str">
            <v>Electricista I</v>
          </cell>
          <cell r="J2771">
            <v>37400</v>
          </cell>
          <cell r="L2771">
            <v>0.57999999999999996</v>
          </cell>
          <cell r="N2771">
            <v>59092</v>
          </cell>
          <cell r="Q2771">
            <v>0.8</v>
          </cell>
          <cell r="T2771">
            <v>47273.600000000006</v>
          </cell>
        </row>
        <row r="2772">
          <cell r="A2772" t="str">
            <v>Ayudante</v>
          </cell>
          <cell r="J2772">
            <v>17167</v>
          </cell>
          <cell r="L2772">
            <v>0.57999999999999996</v>
          </cell>
          <cell r="N2772">
            <v>27123.86</v>
          </cell>
          <cell r="Q2772">
            <v>0.75</v>
          </cell>
          <cell r="T2772">
            <v>20342.895</v>
          </cell>
        </row>
        <row r="2773">
          <cell r="T2773">
            <v>0</v>
          </cell>
        </row>
        <row r="2774">
          <cell r="A2774" t="str">
            <v>SUBTOTAL</v>
          </cell>
          <cell r="T2774">
            <v>67616.49500000001</v>
          </cell>
        </row>
        <row r="2775">
          <cell r="A2775" t="str">
            <v>TOTAL COSTO DIRECTO</v>
          </cell>
          <cell r="T2775">
            <v>133703.245</v>
          </cell>
        </row>
        <row r="2776">
          <cell r="A2776" t="str">
            <v>AIU CONTRACTUAL</v>
          </cell>
          <cell r="E2776">
            <v>0.25640000000000002</v>
          </cell>
          <cell r="S2776" t="str">
            <v>TOTAL COSTO INDIRECTO</v>
          </cell>
          <cell r="T2776">
            <v>34281.512018000001</v>
          </cell>
        </row>
        <row r="2777">
          <cell r="A2777" t="str">
            <v xml:space="preserve">VALOR TOTAL ACTIVIDAD </v>
          </cell>
          <cell r="T2777">
            <v>167984.757018</v>
          </cell>
        </row>
        <row r="2778">
          <cell r="A2778" t="str">
            <v xml:space="preserve">VALOR RECURSOS NECESARIOS PARA LA EJECUCIÓN DE LA ACTIVIDAD </v>
          </cell>
          <cell r="T2778">
            <v>0</v>
          </cell>
        </row>
        <row r="2779">
          <cell r="A2779" t="str">
            <v>Para constancia de lo anterior, se firma la presente acta bajo la responsabilidad expresa de los que intervienen en ella, de  conformidad  con las funciones  desempeñadas por cada uno de los mismos,  de acuerdo con el manual de interventoría, en _________</v>
          </cell>
        </row>
        <row r="2782">
          <cell r="E2782" t="str">
            <v>Firma:</v>
          </cell>
        </row>
        <row r="2783">
          <cell r="E2783" t="str">
            <v xml:space="preserve">Nombre: </v>
          </cell>
        </row>
        <row r="2784">
          <cell r="E2784" t="str">
            <v>REPRESENTATE LEGAL Ó DIRECTOR DE CONSULTORIA</v>
          </cell>
        </row>
        <row r="2785">
          <cell r="A2785" t="str">
            <v>C. OBSERVACIONES INTERVENTORIA (Campo de obligatorio diligenciamiento)</v>
          </cell>
        </row>
        <row r="2791">
          <cell r="E2791" t="str">
            <v>Firma:</v>
          </cell>
        </row>
        <row r="2792">
          <cell r="E2792" t="str">
            <v xml:space="preserve">Nombre: </v>
          </cell>
          <cell r="V2792" t="str">
            <v>Original  - FONADE</v>
          </cell>
        </row>
        <row r="2793">
          <cell r="E2793" t="str">
            <v>REPRESENTANTE LEGAL Ó DIRECTOR DE INTERVENTORÍA</v>
          </cell>
          <cell r="V2793" t="str">
            <v>Copias: Contratista, Interventor</v>
          </cell>
        </row>
        <row r="2794">
          <cell r="A2794" t="str">
            <v>Item</v>
          </cell>
          <cell r="C2794" t="str">
            <v>Descripción</v>
          </cell>
          <cell r="R2794" t="str">
            <v>Unidad</v>
          </cell>
          <cell r="T2794" t="str">
            <v>Cantidad</v>
          </cell>
        </row>
        <row r="2795">
          <cell r="A2795" t="str">
            <v>12.09.11</v>
          </cell>
          <cell r="C2795" t="str">
            <v>Suministro y tendido de cable UTP categoría 6, marca AMP o similar.</v>
          </cell>
          <cell r="R2795" t="str">
            <v>ML</v>
          </cell>
          <cell r="T2795">
            <v>0</v>
          </cell>
          <cell r="W2795">
            <v>3253.8706000000002</v>
          </cell>
        </row>
        <row r="2797">
          <cell r="A2797" t="str">
            <v>1.  Equipo</v>
          </cell>
        </row>
        <row r="2798">
          <cell r="A2798" t="str">
            <v>Descripción</v>
          </cell>
          <cell r="H2798" t="str">
            <v>Marca</v>
          </cell>
          <cell r="K2798" t="str">
            <v>Tipo</v>
          </cell>
          <cell r="O2798" t="str">
            <v>Tarifa/Hora</v>
          </cell>
          <cell r="R2798" t="str">
            <v>Rendimiento</v>
          </cell>
          <cell r="T2798" t="str">
            <v>Vr. Unitario</v>
          </cell>
        </row>
        <row r="2799">
          <cell r="A2799" t="str">
            <v>Alicates</v>
          </cell>
          <cell r="O2799">
            <v>30188</v>
          </cell>
          <cell r="R2799">
            <v>1E-3</v>
          </cell>
          <cell r="T2799">
            <v>30.188000000000002</v>
          </cell>
        </row>
        <row r="2800">
          <cell r="T2800">
            <v>0</v>
          </cell>
        </row>
        <row r="2801">
          <cell r="T2801">
            <v>0</v>
          </cell>
        </row>
        <row r="2802">
          <cell r="T2802">
            <v>0</v>
          </cell>
        </row>
        <row r="2803">
          <cell r="A2803" t="str">
            <v>SUBTOTAL</v>
          </cell>
          <cell r="T2803">
            <v>30.188000000000002</v>
          </cell>
        </row>
        <row r="2805">
          <cell r="A2805" t="str">
            <v>2.  Materiales</v>
          </cell>
        </row>
        <row r="2806">
          <cell r="A2806" t="str">
            <v>Descripción</v>
          </cell>
          <cell r="M2806" t="str">
            <v>Unidad</v>
          </cell>
          <cell r="O2806" t="str">
            <v>Cantidad</v>
          </cell>
          <cell r="Q2806" t="str">
            <v>Precio Unit.</v>
          </cell>
          <cell r="T2806" t="str">
            <v>Vr Unitario</v>
          </cell>
        </row>
        <row r="2807">
          <cell r="A2807" t="str">
            <v>Cable UTP categoría 6 Marca AMP o similar</v>
          </cell>
          <cell r="M2807" t="str">
            <v>Ml</v>
          </cell>
          <cell r="O2807">
            <v>1</v>
          </cell>
          <cell r="Q2807">
            <v>2178</v>
          </cell>
          <cell r="T2807">
            <v>2178</v>
          </cell>
        </row>
        <row r="2808">
          <cell r="T2808">
            <v>0</v>
          </cell>
        </row>
        <row r="2809">
          <cell r="T2809">
            <v>0</v>
          </cell>
        </row>
        <row r="2810">
          <cell r="T2810">
            <v>0</v>
          </cell>
        </row>
        <row r="2811">
          <cell r="T2811">
            <v>0</v>
          </cell>
        </row>
        <row r="2812">
          <cell r="T2812">
            <v>0</v>
          </cell>
        </row>
        <row r="2813">
          <cell r="T2813">
            <v>0</v>
          </cell>
        </row>
        <row r="2814">
          <cell r="T2814">
            <v>0</v>
          </cell>
        </row>
        <row r="2815">
          <cell r="T2815">
            <v>0</v>
          </cell>
        </row>
        <row r="2816">
          <cell r="T2816">
            <v>0</v>
          </cell>
        </row>
        <row r="2817">
          <cell r="T2817">
            <v>0</v>
          </cell>
        </row>
        <row r="2818">
          <cell r="T2818">
            <v>0</v>
          </cell>
        </row>
        <row r="2819">
          <cell r="A2819" t="str">
            <v>Desperdicio</v>
          </cell>
          <cell r="M2819" t="str">
            <v>%</v>
          </cell>
          <cell r="O2819">
            <v>0.03</v>
          </cell>
          <cell r="Q2819">
            <v>2178</v>
          </cell>
          <cell r="T2819">
            <v>65.34</v>
          </cell>
        </row>
        <row r="2820">
          <cell r="A2820" t="str">
            <v>SUBTOTAL</v>
          </cell>
          <cell r="T2820">
            <v>2243.34</v>
          </cell>
        </row>
        <row r="2822">
          <cell r="A2822" t="str">
            <v>3. Transportes</v>
          </cell>
        </row>
        <row r="2823">
          <cell r="A2823" t="str">
            <v>Material</v>
          </cell>
          <cell r="K2823" t="str">
            <v>Vol. o Peso</v>
          </cell>
          <cell r="M2823" t="str">
            <v>Distancia</v>
          </cell>
          <cell r="O2823" t="str">
            <v>m2 o Ton/Km</v>
          </cell>
          <cell r="R2823" t="str">
            <v>Tarifa</v>
          </cell>
          <cell r="T2823" t="str">
            <v>Vr. Unitario</v>
          </cell>
        </row>
        <row r="2827">
          <cell r="A2827" t="str">
            <v>SUBTOTAL</v>
          </cell>
        </row>
        <row r="2829">
          <cell r="A2829" t="str">
            <v>4. Mano de Obra</v>
          </cell>
        </row>
        <row r="2830">
          <cell r="A2830" t="str">
            <v>Trabajador</v>
          </cell>
          <cell r="J2830" t="str">
            <v>Jornal</v>
          </cell>
          <cell r="L2830" t="str">
            <v>Prestac.</v>
          </cell>
          <cell r="N2830" t="str">
            <v>Jornal Total</v>
          </cell>
          <cell r="Q2830" t="str">
            <v>Rendimiento</v>
          </cell>
          <cell r="T2830" t="str">
            <v>Vr. Unitario</v>
          </cell>
        </row>
        <row r="2831">
          <cell r="A2831" t="str">
            <v>Electricista I</v>
          </cell>
          <cell r="J2831">
            <v>37400</v>
          </cell>
          <cell r="L2831">
            <v>0.57999999999999996</v>
          </cell>
          <cell r="N2831">
            <v>59092</v>
          </cell>
          <cell r="Q2831">
            <v>1.2E-2</v>
          </cell>
          <cell r="T2831">
            <v>709.10400000000004</v>
          </cell>
        </row>
        <row r="2832">
          <cell r="A2832" t="str">
            <v>Ayudante</v>
          </cell>
          <cell r="J2832">
            <v>17167</v>
          </cell>
          <cell r="L2832">
            <v>0.57999999999999996</v>
          </cell>
          <cell r="N2832">
            <v>27123.86</v>
          </cell>
          <cell r="Q2832">
            <v>0.01</v>
          </cell>
          <cell r="T2832">
            <v>271.23860000000002</v>
          </cell>
        </row>
        <row r="2833">
          <cell r="T2833">
            <v>0</v>
          </cell>
        </row>
        <row r="2834">
          <cell r="A2834" t="str">
            <v>SUBTOTAL</v>
          </cell>
          <cell r="T2834">
            <v>980.34260000000006</v>
          </cell>
        </row>
        <row r="2835">
          <cell r="A2835" t="str">
            <v>TOTAL COSTO DIRECTO</v>
          </cell>
          <cell r="T2835">
            <v>3253.8706000000002</v>
          </cell>
        </row>
        <row r="2836">
          <cell r="A2836" t="str">
            <v>AIU CONTRACTUAL</v>
          </cell>
          <cell r="E2836">
            <v>0.25640000000000002</v>
          </cell>
          <cell r="S2836" t="str">
            <v>TOTAL COSTO INDIRECTO</v>
          </cell>
          <cell r="T2836">
            <v>834.29242184000009</v>
          </cell>
        </row>
        <row r="2837">
          <cell r="A2837" t="str">
            <v xml:space="preserve">VALOR TOTAL ACTIVIDAD </v>
          </cell>
          <cell r="T2837">
            <v>4088.1630218400005</v>
          </cell>
        </row>
        <row r="2838">
          <cell r="A2838" t="str">
            <v xml:space="preserve">VALOR RECURSOS NECESARIOS PARA LA EJECUCIÓN DE LA ACTIVIDAD </v>
          </cell>
          <cell r="T2838">
            <v>0</v>
          </cell>
        </row>
        <row r="2839">
          <cell r="A2839" t="str">
            <v>Para constancia de lo anterior, se firma la presente acta bajo la responsabilidad expresa de los que intervienen en ella, de  conformidad  con las funciones  desempeñadas por cada uno de los mismos,  de acuerdo con el manual de interventoría, en _________</v>
          </cell>
        </row>
        <row r="2842">
          <cell r="E2842" t="str">
            <v>Firma:</v>
          </cell>
        </row>
        <row r="2843">
          <cell r="E2843" t="str">
            <v xml:space="preserve">Nombre: </v>
          </cell>
        </row>
        <row r="2844">
          <cell r="E2844" t="str">
            <v>REPRESENTATE LEGAL Ó DIRECTOR DE CONSULTORIA</v>
          </cell>
        </row>
        <row r="2845">
          <cell r="A2845" t="str">
            <v>C. OBSERVACIONES INTERVENTORIA (Campo de obligatorio diligenciamiento)</v>
          </cell>
        </row>
        <row r="2851">
          <cell r="E2851" t="str">
            <v>Firma:</v>
          </cell>
        </row>
        <row r="2852">
          <cell r="E2852" t="str">
            <v xml:space="preserve">Nombre: </v>
          </cell>
          <cell r="V2852" t="str">
            <v>Original  - FONADE</v>
          </cell>
        </row>
        <row r="2853">
          <cell r="E2853" t="str">
            <v>REPRESENTANTE LEGAL Ó DIRECTOR DE INTERVENTORÍA</v>
          </cell>
          <cell r="V2853" t="str">
            <v>Copias: Contratista, Interventor</v>
          </cell>
        </row>
      </sheetData>
      <sheetData sheetId="4"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06.09.01</v>
          </cell>
          <cell r="B15" t="str">
            <v xml:space="preserve">Tuberia CPVC ф: 1/2", Incluye accesorios, excavación o regata </v>
          </cell>
          <cell r="G15" t="str">
            <v>M</v>
          </cell>
          <cell r="I15">
            <v>0</v>
          </cell>
          <cell r="K15">
            <v>9670</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111</v>
          </cell>
          <cell r="G20">
            <v>1</v>
          </cell>
          <cell r="I20">
            <v>111</v>
          </cell>
        </row>
        <row r="21">
          <cell r="A21" t="str">
            <v>SUBTOTAL</v>
          </cell>
          <cell r="I21">
            <v>111</v>
          </cell>
        </row>
        <row r="23">
          <cell r="A23" t="str">
            <v>2.  Materiales</v>
          </cell>
        </row>
        <row r="24">
          <cell r="A24" t="str">
            <v>Codigo</v>
          </cell>
          <cell r="B24" t="str">
            <v>Descripción</v>
          </cell>
          <cell r="D24" t="str">
            <v>Unidad</v>
          </cell>
          <cell r="E24" t="str">
            <v>Rendimiento</v>
          </cell>
          <cell r="F24" t="str">
            <v>Precio Unitario</v>
          </cell>
          <cell r="I24" t="str">
            <v>Vr Unitario</v>
          </cell>
        </row>
        <row r="25">
          <cell r="A25" t="str">
            <v>S55</v>
          </cell>
          <cell r="B25" t="str">
            <v xml:space="preserve">TUBO PRESION RDE 9 PVC 500 psi  -  1/2" </v>
          </cell>
          <cell r="D25" t="str">
            <v>ML</v>
          </cell>
          <cell r="E25">
            <v>1.05</v>
          </cell>
          <cell r="F25">
            <v>2544.8333333333335</v>
          </cell>
          <cell r="I25">
            <v>2672</v>
          </cell>
        </row>
        <row r="26">
          <cell r="A26" t="str">
            <v>S169</v>
          </cell>
          <cell r="B26" t="str">
            <v>ACCESORIOS CPVC  1/2" ( Codo , unión y tapón )</v>
          </cell>
          <cell r="D26" t="str">
            <v>UND</v>
          </cell>
          <cell r="E26">
            <v>1.1000000000000001</v>
          </cell>
          <cell r="F26">
            <v>2229</v>
          </cell>
          <cell r="I26">
            <v>2452</v>
          </cell>
        </row>
        <row r="27">
          <cell r="A27" t="str">
            <v>S36</v>
          </cell>
          <cell r="B27" t="str">
            <v>SOLDADURA PVC LIQUIDA 1/4</v>
          </cell>
          <cell r="D27" t="str">
            <v>UND</v>
          </cell>
          <cell r="E27">
            <v>0.01</v>
          </cell>
          <cell r="F27">
            <v>57646</v>
          </cell>
          <cell r="I27">
            <v>576</v>
          </cell>
        </row>
        <row r="28">
          <cell r="A28" t="str">
            <v>S22</v>
          </cell>
          <cell r="B28" t="str">
            <v>LIMPIADOR REM PVC 760 grms. (1/4)</v>
          </cell>
          <cell r="D28" t="str">
            <v>UND</v>
          </cell>
          <cell r="E28">
            <v>0.02</v>
          </cell>
          <cell r="F28">
            <v>31668</v>
          </cell>
          <cell r="I28">
            <v>633</v>
          </cell>
        </row>
        <row r="29">
          <cell r="A29" t="str">
            <v>S247</v>
          </cell>
          <cell r="B29" t="str">
            <v>ESTOPA x 500 Gms</v>
          </cell>
          <cell r="D29" t="str">
            <v>UND</v>
          </cell>
          <cell r="E29">
            <v>0.02</v>
          </cell>
          <cell r="F29">
            <v>5500</v>
          </cell>
          <cell r="I29">
            <v>110</v>
          </cell>
        </row>
        <row r="38">
          <cell r="A38" t="str">
            <v>SUBTOTAL</v>
          </cell>
          <cell r="I38">
            <v>6443</v>
          </cell>
        </row>
        <row r="40">
          <cell r="A40" t="str">
            <v>3. Transportes</v>
          </cell>
        </row>
        <row r="41">
          <cell r="A41" t="str">
            <v>Codigo</v>
          </cell>
          <cell r="B41" t="str">
            <v xml:space="preserve">Descripcion </v>
          </cell>
          <cell r="C41" t="str">
            <v>Vol. o Peso</v>
          </cell>
          <cell r="D41" t="str">
            <v>Unidad</v>
          </cell>
          <cell r="E41" t="str">
            <v>Distancia</v>
          </cell>
          <cell r="G41" t="str">
            <v>Tarifa</v>
          </cell>
          <cell r="I41" t="str">
            <v>Vr. Unitario</v>
          </cell>
        </row>
        <row r="43">
          <cell r="A43" t="str">
            <v>EH-44</v>
          </cell>
          <cell r="B43" t="str">
            <v>TRANSPORTE DE MATERIALES O EQUIPO</v>
          </cell>
          <cell r="D43" t="str">
            <v>VIAJE</v>
          </cell>
          <cell r="E43">
            <v>0.02</v>
          </cell>
          <cell r="G43">
            <v>45000</v>
          </cell>
          <cell r="I43">
            <v>900</v>
          </cell>
        </row>
        <row r="44">
          <cell r="A44" t="str">
            <v>SUBTOTAL</v>
          </cell>
          <cell r="I44">
            <v>900</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MO-01</v>
          </cell>
          <cell r="B49" t="str">
            <v>CUADRILLA AB  ALBAÑIL (1 OFICIAL + 1 AYUDANTE)</v>
          </cell>
          <cell r="C49" t="str">
            <v>hc</v>
          </cell>
          <cell r="D49">
            <v>0.57999999999999996</v>
          </cell>
          <cell r="E49">
            <v>9350</v>
          </cell>
          <cell r="F49">
            <v>0.15</v>
          </cell>
          <cell r="I49">
            <v>2216</v>
          </cell>
        </row>
        <row r="50">
          <cell r="I50">
            <v>2216</v>
          </cell>
        </row>
        <row r="51">
          <cell r="A51" t="str">
            <v>TOTAL COSTO DIRECTO</v>
          </cell>
          <cell r="I51">
            <v>9670</v>
          </cell>
        </row>
        <row r="52">
          <cell r="A52" t="str">
            <v>AIU CONTRACTUAL</v>
          </cell>
          <cell r="C52">
            <v>0.25640000000000002</v>
          </cell>
          <cell r="H52" t="str">
            <v>TOTAL COSTO INDIRECTO</v>
          </cell>
          <cell r="I52">
            <v>2479</v>
          </cell>
        </row>
        <row r="53">
          <cell r="A53" t="str">
            <v xml:space="preserve">VALOR TOTAL ACTIVIDAD </v>
          </cell>
          <cell r="I53">
            <v>12149</v>
          </cell>
        </row>
        <row r="54">
          <cell r="A54" t="str">
            <v xml:space="preserve">VALOR RECURSOS NECESARIOS PARA LA EJECUCIÓN DE LA ACTIVIDAD </v>
          </cell>
          <cell r="I54">
            <v>0</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O DIRECTOR DE CONSULTORIA</v>
          </cell>
        </row>
        <row r="61">
          <cell r="A61" t="str">
            <v>Item</v>
          </cell>
          <cell r="B61" t="str">
            <v>Descripción</v>
          </cell>
          <cell r="G61" t="str">
            <v>Unidad</v>
          </cell>
          <cell r="I61" t="str">
            <v>Cantidad</v>
          </cell>
        </row>
        <row r="62">
          <cell r="A62" t="str">
            <v>06.09.02</v>
          </cell>
          <cell r="B62" t="str">
            <v>Puntos hidraulicos de agua caliente ф: 1/2"</v>
          </cell>
          <cell r="G62" t="str">
            <v>Un</v>
          </cell>
          <cell r="I62">
            <v>0</v>
          </cell>
          <cell r="K62">
            <v>24437</v>
          </cell>
        </row>
        <row r="64">
          <cell r="A64" t="str">
            <v>1.  Equipo</v>
          </cell>
        </row>
        <row r="65">
          <cell r="A65" t="str">
            <v>Codigo</v>
          </cell>
          <cell r="B65" t="str">
            <v>Descripción</v>
          </cell>
          <cell r="C65" t="str">
            <v>Marca</v>
          </cell>
          <cell r="D65" t="str">
            <v>Unidad</v>
          </cell>
          <cell r="E65" t="str">
            <v>Tarifa</v>
          </cell>
          <cell r="G65" t="str">
            <v>Rendimiento</v>
          </cell>
          <cell r="I65" t="str">
            <v>Vr. Unitario</v>
          </cell>
        </row>
        <row r="67">
          <cell r="A67" t="str">
            <v>EH-33</v>
          </cell>
          <cell r="B67" t="str">
            <v xml:space="preserve">HERRAMIENTA MENOR 5 %  DE LA MANO OBRA </v>
          </cell>
          <cell r="D67" t="str">
            <v xml:space="preserve">Global </v>
          </cell>
          <cell r="E67">
            <v>111</v>
          </cell>
          <cell r="G67">
            <v>1</v>
          </cell>
          <cell r="I67">
            <v>111</v>
          </cell>
        </row>
        <row r="68">
          <cell r="A68" t="str">
            <v>SUBTOTAL</v>
          </cell>
          <cell r="I68">
            <v>111</v>
          </cell>
        </row>
        <row r="70">
          <cell r="A70" t="str">
            <v>2.  Materiales</v>
          </cell>
        </row>
        <row r="71">
          <cell r="A71" t="str">
            <v>Codigo</v>
          </cell>
          <cell r="B71" t="str">
            <v>Descripción</v>
          </cell>
          <cell r="D71" t="str">
            <v>Unidad</v>
          </cell>
          <cell r="E71" t="str">
            <v>Rendimiento</v>
          </cell>
          <cell r="F71" t="str">
            <v>Precio Unitario</v>
          </cell>
          <cell r="I71" t="str">
            <v>Vr Unitario</v>
          </cell>
        </row>
        <row r="72">
          <cell r="A72" t="str">
            <v>S55</v>
          </cell>
          <cell r="B72" t="str">
            <v xml:space="preserve">TUBO PRESION RDE 9 PVC 500 psi  -  1/2" </v>
          </cell>
          <cell r="D72" t="str">
            <v>ML</v>
          </cell>
          <cell r="E72">
            <v>2.5</v>
          </cell>
          <cell r="F72">
            <v>2544.8333333333335</v>
          </cell>
          <cell r="I72">
            <v>6362</v>
          </cell>
        </row>
        <row r="73">
          <cell r="A73" t="str">
            <v>S93</v>
          </cell>
          <cell r="B73" t="str">
            <v>ACCESORIOS PVC-P  3/4" ( Codo , unión y tapón )</v>
          </cell>
          <cell r="D73" t="str">
            <v>UND</v>
          </cell>
          <cell r="E73">
            <v>2</v>
          </cell>
          <cell r="F73">
            <v>1580</v>
          </cell>
          <cell r="I73">
            <v>3160</v>
          </cell>
        </row>
        <row r="74">
          <cell r="A74" t="str">
            <v>S36</v>
          </cell>
          <cell r="B74" t="str">
            <v>SOLDADURA PVC LIQUIDA 1/4</v>
          </cell>
          <cell r="D74" t="str">
            <v>UND</v>
          </cell>
          <cell r="E74">
            <v>0.02</v>
          </cell>
          <cell r="F74">
            <v>57646</v>
          </cell>
          <cell r="I74">
            <v>1153</v>
          </cell>
        </row>
        <row r="75">
          <cell r="A75" t="str">
            <v>S22</v>
          </cell>
          <cell r="B75" t="str">
            <v>LIMPIADOR REM PVC 760 grms. (1/4)</v>
          </cell>
          <cell r="D75" t="str">
            <v>UND</v>
          </cell>
          <cell r="E75">
            <v>0.03</v>
          </cell>
          <cell r="F75">
            <v>31668</v>
          </cell>
          <cell r="I75">
            <v>950</v>
          </cell>
        </row>
        <row r="76">
          <cell r="A76" t="str">
            <v>S247</v>
          </cell>
          <cell r="B76" t="str">
            <v>ESTOPA x 500 Gms</v>
          </cell>
          <cell r="D76" t="str">
            <v>UND</v>
          </cell>
          <cell r="E76">
            <v>0.02</v>
          </cell>
          <cell r="F76">
            <v>5500</v>
          </cell>
          <cell r="I76">
            <v>110</v>
          </cell>
        </row>
        <row r="85">
          <cell r="A85" t="str">
            <v>SUBTOTAL</v>
          </cell>
          <cell r="I85">
            <v>11735</v>
          </cell>
        </row>
        <row r="87">
          <cell r="A87" t="str">
            <v>3. Transportes</v>
          </cell>
        </row>
        <row r="88">
          <cell r="A88" t="str">
            <v>Codigo</v>
          </cell>
          <cell r="B88" t="str">
            <v xml:space="preserve">Descripcion </v>
          </cell>
          <cell r="C88" t="str">
            <v>Vol. o Peso</v>
          </cell>
          <cell r="D88" t="str">
            <v>Unidad</v>
          </cell>
          <cell r="E88" t="str">
            <v>Distancia</v>
          </cell>
          <cell r="G88" t="str">
            <v>Tarifa</v>
          </cell>
          <cell r="I88" t="str">
            <v>Vr. Unitario</v>
          </cell>
        </row>
        <row r="90">
          <cell r="A90" t="str">
            <v>EH-44</v>
          </cell>
          <cell r="B90" t="str">
            <v>TRANSPORTE DE MATERIALES O EQUIPO</v>
          </cell>
          <cell r="D90" t="str">
            <v>VIAJE</v>
          </cell>
          <cell r="E90">
            <v>0.05</v>
          </cell>
          <cell r="G90">
            <v>45000</v>
          </cell>
          <cell r="I90">
            <v>2250</v>
          </cell>
        </row>
        <row r="91">
          <cell r="A91" t="str">
            <v>SUBTOTAL</v>
          </cell>
          <cell r="I91">
            <v>2250</v>
          </cell>
        </row>
        <row r="93">
          <cell r="A93" t="str">
            <v>4. Mano de Obra</v>
          </cell>
        </row>
        <row r="94">
          <cell r="A94" t="str">
            <v>Codigo</v>
          </cell>
          <cell r="B94" t="str">
            <v>Trabajador</v>
          </cell>
          <cell r="C94" t="str">
            <v>Jornal</v>
          </cell>
          <cell r="D94" t="str">
            <v>Prestac.</v>
          </cell>
          <cell r="E94" t="str">
            <v>Jornal Total</v>
          </cell>
          <cell r="F94" t="str">
            <v>Rendimiento</v>
          </cell>
          <cell r="I94" t="str">
            <v>Vr. Unitario</v>
          </cell>
        </row>
        <row r="96">
          <cell r="A96" t="str">
            <v>MO-01</v>
          </cell>
          <cell r="B96" t="str">
            <v>CUADRILLA AB  ALBAÑIL (1 OFICIAL + 1 AYUDANTE)</v>
          </cell>
          <cell r="C96" t="str">
            <v>hc</v>
          </cell>
          <cell r="D96">
            <v>0.57999999999999996</v>
          </cell>
          <cell r="E96">
            <v>9350</v>
          </cell>
          <cell r="F96">
            <v>0.7</v>
          </cell>
          <cell r="I96">
            <v>10341</v>
          </cell>
        </row>
        <row r="97">
          <cell r="I97">
            <v>10341</v>
          </cell>
        </row>
        <row r="98">
          <cell r="A98" t="str">
            <v>TOTAL COSTO DIRECTO</v>
          </cell>
          <cell r="I98">
            <v>24437</v>
          </cell>
        </row>
        <row r="99">
          <cell r="A99" t="str">
            <v>AIU CONTRACTUAL</v>
          </cell>
          <cell r="C99">
            <v>0.25640000000000002</v>
          </cell>
          <cell r="H99" t="str">
            <v>TOTAL COSTO INDIRECTO</v>
          </cell>
          <cell r="I99">
            <v>6266</v>
          </cell>
        </row>
        <row r="100">
          <cell r="A100" t="str">
            <v xml:space="preserve">VALOR TOTAL ACTIVIDAD </v>
          </cell>
          <cell r="I100">
            <v>30703</v>
          </cell>
        </row>
        <row r="101">
          <cell r="A101" t="str">
            <v xml:space="preserve">VALOR RECURSOS NECESARIOS PARA LA EJECUCIÓN DE LA ACTIVIDAD </v>
          </cell>
          <cell r="I101">
            <v>0</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8">
          <cell r="A108" t="str">
            <v>Item</v>
          </cell>
          <cell r="B108" t="str">
            <v>Descripción</v>
          </cell>
          <cell r="G108" t="str">
            <v>Unidad</v>
          </cell>
          <cell r="I108" t="str">
            <v>Cantidad</v>
          </cell>
        </row>
        <row r="109">
          <cell r="A109" t="str">
            <v>06.09.03</v>
          </cell>
          <cell r="B109" t="str">
            <v>Tanque plástico elevado 1000 Litros tipo colempaques referencia bajito o similar</v>
          </cell>
          <cell r="G109" t="str">
            <v>Un</v>
          </cell>
          <cell r="I109">
            <v>2</v>
          </cell>
          <cell r="K109">
            <v>435378</v>
          </cell>
        </row>
        <row r="111">
          <cell r="A111" t="str">
            <v>1.  Equipo</v>
          </cell>
        </row>
        <row r="112">
          <cell r="A112" t="str">
            <v>Codigo</v>
          </cell>
          <cell r="B112" t="str">
            <v>Descripción</v>
          </cell>
          <cell r="C112" t="str">
            <v>Marca</v>
          </cell>
          <cell r="D112" t="str">
            <v>Unidad</v>
          </cell>
          <cell r="E112" t="str">
            <v>Tarifa</v>
          </cell>
          <cell r="G112" t="str">
            <v>Rendimiento</v>
          </cell>
          <cell r="I112" t="str">
            <v>Vr. Unitario</v>
          </cell>
        </row>
        <row r="114">
          <cell r="A114" t="str">
            <v>EH-33</v>
          </cell>
          <cell r="B114" t="str">
            <v xml:space="preserve">HERRAMIENTA MENOR 5 %  DE LA MANO OBRA </v>
          </cell>
          <cell r="D114" t="str">
            <v xml:space="preserve">GLOBAL </v>
          </cell>
          <cell r="E114">
            <v>1477</v>
          </cell>
          <cell r="G114">
            <v>1</v>
          </cell>
          <cell r="I114">
            <v>1477</v>
          </cell>
        </row>
        <row r="115">
          <cell r="A115" t="str">
            <v>SUBTOTAL</v>
          </cell>
          <cell r="I115">
            <v>1477</v>
          </cell>
        </row>
        <row r="117">
          <cell r="A117" t="str">
            <v>2.  Materiales</v>
          </cell>
        </row>
        <row r="118">
          <cell r="A118" t="str">
            <v>Codigo</v>
          </cell>
          <cell r="B118" t="str">
            <v>Descripción</v>
          </cell>
          <cell r="D118" t="str">
            <v>Unidad</v>
          </cell>
          <cell r="E118" t="str">
            <v>Rendimiento</v>
          </cell>
          <cell r="F118" t="str">
            <v>Precio Unitario</v>
          </cell>
          <cell r="I118" t="str">
            <v>Vr Unitario</v>
          </cell>
        </row>
        <row r="120">
          <cell r="A120" t="str">
            <v>S221</v>
          </cell>
          <cell r="B120" t="str">
            <v>TANQUE AGUA POTABLE PLASTICO CAP. 1.000 lts, Incluye: tapa, accesorios y manguera flexible. A todo costo.</v>
          </cell>
          <cell r="D120" t="str">
            <v>UND</v>
          </cell>
          <cell r="E120">
            <v>1</v>
          </cell>
          <cell r="F120">
            <v>403680</v>
          </cell>
          <cell r="I120">
            <v>403680</v>
          </cell>
        </row>
        <row r="128">
          <cell r="A128" t="str">
            <v>SUBTOTAL</v>
          </cell>
          <cell r="I128">
            <v>403680</v>
          </cell>
        </row>
        <row r="130">
          <cell r="A130" t="str">
            <v>3. Transportes</v>
          </cell>
        </row>
        <row r="131">
          <cell r="A131" t="str">
            <v>Codigo</v>
          </cell>
          <cell r="B131" t="str">
            <v xml:space="preserve">Descripcion </v>
          </cell>
          <cell r="C131" t="str">
            <v>Vol. o Peso</v>
          </cell>
          <cell r="D131" t="str">
            <v>Unidad</v>
          </cell>
          <cell r="E131" t="str">
            <v>Distancia</v>
          </cell>
          <cell r="G131" t="str">
            <v>Tarifa</v>
          </cell>
          <cell r="I131" t="str">
            <v>Vr. Unitario</v>
          </cell>
        </row>
        <row r="133">
          <cell r="A133" t="str">
            <v>EH-44</v>
          </cell>
          <cell r="B133" t="str">
            <v>TRANSPORTE DE MATERIALES O EQUIPO</v>
          </cell>
          <cell r="D133" t="str">
            <v>Viaje</v>
          </cell>
          <cell r="E133">
            <v>1.4999999999999999E-2</v>
          </cell>
          <cell r="G133">
            <v>45000</v>
          </cell>
          <cell r="I133">
            <v>675</v>
          </cell>
        </row>
        <row r="134">
          <cell r="A134" t="str">
            <v>SUBTOTAL</v>
          </cell>
          <cell r="I134">
            <v>675</v>
          </cell>
        </row>
        <row r="136">
          <cell r="A136" t="str">
            <v>4. Mano de Obra</v>
          </cell>
        </row>
        <row r="137">
          <cell r="A137" t="str">
            <v>Codigo</v>
          </cell>
          <cell r="B137" t="str">
            <v>Trabajador</v>
          </cell>
          <cell r="C137" t="str">
            <v>Jornal</v>
          </cell>
          <cell r="D137" t="str">
            <v>Prestac.</v>
          </cell>
          <cell r="E137" t="str">
            <v>Jornal Total</v>
          </cell>
          <cell r="F137" t="str">
            <v>Rendimiento</v>
          </cell>
          <cell r="I137" t="str">
            <v>Vr. Unitario</v>
          </cell>
        </row>
        <row r="139">
          <cell r="A139" t="str">
            <v>MO-01</v>
          </cell>
          <cell r="B139" t="str">
            <v>CUADRILLA AB  ALBAÑIL (1 OFICIAL + 1 AYUDANTE)</v>
          </cell>
          <cell r="C139" t="str">
            <v>HC</v>
          </cell>
          <cell r="D139">
            <v>0.57999999999999996</v>
          </cell>
          <cell r="E139">
            <v>9350</v>
          </cell>
          <cell r="F139">
            <v>2</v>
          </cell>
          <cell r="I139">
            <v>29546</v>
          </cell>
        </row>
        <row r="140">
          <cell r="A140" t="str">
            <v>SUBTOTAL</v>
          </cell>
          <cell r="I140">
            <v>29546</v>
          </cell>
        </row>
        <row r="141">
          <cell r="A141" t="str">
            <v>TOTAL COSTO DIRECTO</v>
          </cell>
          <cell r="I141">
            <v>435378</v>
          </cell>
        </row>
        <row r="142">
          <cell r="A142" t="str">
            <v>AIU CONTRACTUAL</v>
          </cell>
          <cell r="C142">
            <v>0.25640000000000002</v>
          </cell>
          <cell r="H142" t="str">
            <v>TOTAL COSTO INDIRECTO</v>
          </cell>
          <cell r="I142">
            <v>111631</v>
          </cell>
        </row>
        <row r="143">
          <cell r="A143" t="str">
            <v xml:space="preserve">VALOR TOTAL ACTIVIDAD </v>
          </cell>
          <cell r="I143">
            <v>547009</v>
          </cell>
        </row>
        <row r="144">
          <cell r="A144" t="str">
            <v xml:space="preserve">VALOR RECURSOS NECESARIOS PARA LA EJECUCIÓN DE LA ACTIVIDAD </v>
          </cell>
          <cell r="I144">
            <v>1094018</v>
          </cell>
        </row>
        <row r="145">
          <cell r="A145" t="str">
            <v>Para constancia de lo anterior, se firma la presente acta bajo la responsabilidad expresa de los que intervienen en ella, de  conformidad  con las funciones  desempeñadas por cada uno de los mismos,  de acuerdo con el manual de interventoría, en _________</v>
          </cell>
        </row>
        <row r="148">
          <cell r="B148" t="str">
            <v>Firma:</v>
          </cell>
        </row>
        <row r="149">
          <cell r="B149" t="str">
            <v xml:space="preserve">Nombre: </v>
          </cell>
        </row>
        <row r="150">
          <cell r="B150" t="str">
            <v>REPRESENTATE LEGAL O DIRECTOR DE CONSULTORIA</v>
          </cell>
        </row>
        <row r="151">
          <cell r="A151" t="str">
            <v>C. OBSERVACIONES INTERVENTORIA (Campo de obligatorio diligenciamiento)</v>
          </cell>
        </row>
        <row r="156">
          <cell r="B156" t="str">
            <v>Firma:</v>
          </cell>
        </row>
        <row r="157">
          <cell r="B157" t="str">
            <v xml:space="preserve">Nombre: </v>
          </cell>
          <cell r="J157" t="str">
            <v>Original  - FONADE</v>
          </cell>
        </row>
        <row r="158">
          <cell r="B158" t="str">
            <v>REPRESENTANTE LEGAL Ó DIRECTOR DE INTERVENTORÍA</v>
          </cell>
          <cell r="J158" t="str">
            <v>Copias: Contratista, Interventor</v>
          </cell>
        </row>
        <row r="159">
          <cell r="A159" t="str">
            <v>Item</v>
          </cell>
          <cell r="B159" t="str">
            <v>Descripción</v>
          </cell>
          <cell r="G159" t="str">
            <v>Unidad</v>
          </cell>
          <cell r="I159" t="str">
            <v>Cantidad</v>
          </cell>
        </row>
        <row r="160">
          <cell r="A160" t="str">
            <v>06.10.01</v>
          </cell>
          <cell r="B160" t="str">
            <v>Tubería de Cobre Tipo L de ф1/2", Incluye accesorios</v>
          </cell>
          <cell r="G160" t="str">
            <v>M</v>
          </cell>
          <cell r="I160">
            <v>3</v>
          </cell>
          <cell r="K160">
            <v>18206</v>
          </cell>
        </row>
        <row r="162">
          <cell r="A162" t="str">
            <v>1.  Equipo</v>
          </cell>
        </row>
        <row r="163">
          <cell r="A163" t="str">
            <v>Codigo</v>
          </cell>
          <cell r="B163" t="str">
            <v>Descripción</v>
          </cell>
          <cell r="C163" t="str">
            <v>Marca</v>
          </cell>
          <cell r="D163" t="str">
            <v>Unidad</v>
          </cell>
          <cell r="E163" t="str">
            <v>Tarifa</v>
          </cell>
          <cell r="G163" t="str">
            <v>Rendimiento</v>
          </cell>
          <cell r="I163" t="str">
            <v>Vr. Unitario</v>
          </cell>
        </row>
        <row r="165">
          <cell r="A165" t="str">
            <v>EH-33</v>
          </cell>
          <cell r="B165" t="str">
            <v xml:space="preserve">HERRAMIENTA MENOR 5 %  DE LA MANO OBRA </v>
          </cell>
          <cell r="D165" t="str">
            <v xml:space="preserve">Global </v>
          </cell>
          <cell r="E165">
            <v>111</v>
          </cell>
          <cell r="G165">
            <v>1</v>
          </cell>
          <cell r="I165">
            <v>111</v>
          </cell>
        </row>
        <row r="166">
          <cell r="A166" t="str">
            <v>SUBTOTAL</v>
          </cell>
          <cell r="I166">
            <v>111</v>
          </cell>
        </row>
        <row r="168">
          <cell r="A168" t="str">
            <v>2.  Materiales</v>
          </cell>
        </row>
        <row r="169">
          <cell r="A169" t="str">
            <v>Codigo</v>
          </cell>
          <cell r="B169" t="str">
            <v>Descripción</v>
          </cell>
          <cell r="D169" t="str">
            <v>Unidad</v>
          </cell>
          <cell r="E169" t="str">
            <v>Rendimiento</v>
          </cell>
          <cell r="F169" t="str">
            <v>Precio Unitario</v>
          </cell>
          <cell r="I169" t="str">
            <v>Vr Unitario</v>
          </cell>
        </row>
        <row r="171">
          <cell r="A171" t="str">
            <v>S249</v>
          </cell>
          <cell r="B171" t="str">
            <v>Tubo de Cobre Tipo L 1/2"</v>
          </cell>
          <cell r="D171" t="str">
            <v>M</v>
          </cell>
          <cell r="E171">
            <v>1.05</v>
          </cell>
          <cell r="F171">
            <v>10900</v>
          </cell>
          <cell r="I171">
            <v>11445</v>
          </cell>
        </row>
        <row r="172">
          <cell r="A172" t="str">
            <v>S37</v>
          </cell>
          <cell r="B172" t="str">
            <v>CINTA TEFLON 10 m 1/2"</v>
          </cell>
          <cell r="D172" t="str">
            <v>UND</v>
          </cell>
          <cell r="E172">
            <v>0.3</v>
          </cell>
          <cell r="F172">
            <v>750</v>
          </cell>
          <cell r="I172">
            <v>225</v>
          </cell>
        </row>
        <row r="173">
          <cell r="A173" t="str">
            <v>S400</v>
          </cell>
          <cell r="B173" t="str">
            <v>SELLADOR ETERNA</v>
          </cell>
          <cell r="D173" t="str">
            <v>BOTELLA</v>
          </cell>
          <cell r="E173">
            <v>0.05</v>
          </cell>
          <cell r="F173">
            <v>23500</v>
          </cell>
          <cell r="I173">
            <v>1175</v>
          </cell>
        </row>
        <row r="174">
          <cell r="A174" t="str">
            <v>S93c</v>
          </cell>
          <cell r="B174" t="str">
            <v>ACCESORIOS TUBERIA COBRE  1/2" ( Codo , unión y tapón )</v>
          </cell>
          <cell r="D174" t="str">
            <v>UND</v>
          </cell>
          <cell r="E174">
            <v>0.05</v>
          </cell>
          <cell r="F174">
            <v>2860</v>
          </cell>
          <cell r="I174">
            <v>143</v>
          </cell>
        </row>
        <row r="179">
          <cell r="A179" t="str">
            <v>SUBTOTAL</v>
          </cell>
          <cell r="I179">
            <v>12988</v>
          </cell>
        </row>
        <row r="181">
          <cell r="A181" t="str">
            <v>3. Transportes</v>
          </cell>
        </row>
        <row r="182">
          <cell r="A182" t="str">
            <v>Codigo</v>
          </cell>
          <cell r="B182" t="str">
            <v xml:space="preserve">Descripcion </v>
          </cell>
          <cell r="C182" t="str">
            <v>Vol. o Peso</v>
          </cell>
          <cell r="D182" t="str">
            <v>Unidad</v>
          </cell>
          <cell r="E182" t="str">
            <v>Distancia</v>
          </cell>
          <cell r="G182" t="str">
            <v>Tarifa</v>
          </cell>
          <cell r="I182" t="str">
            <v>Vr. Unitario</v>
          </cell>
        </row>
        <row r="184">
          <cell r="A184" t="str">
            <v>EH-44</v>
          </cell>
          <cell r="B184" t="str">
            <v>TRANSPORTE DE MATERIALES O EQUIPO</v>
          </cell>
          <cell r="D184" t="str">
            <v>Viaje</v>
          </cell>
          <cell r="E184">
            <v>1.4999999999999999E-2</v>
          </cell>
          <cell r="G184">
            <v>45000</v>
          </cell>
          <cell r="I184">
            <v>675</v>
          </cell>
        </row>
        <row r="185">
          <cell r="A185" t="str">
            <v>SUBTOTAL</v>
          </cell>
          <cell r="I185">
            <v>675</v>
          </cell>
        </row>
        <row r="187">
          <cell r="A187" t="str">
            <v>4. Mano de Obra</v>
          </cell>
        </row>
        <row r="188">
          <cell r="A188" t="str">
            <v>Codigo</v>
          </cell>
          <cell r="B188" t="str">
            <v>Trabajador</v>
          </cell>
          <cell r="C188" t="str">
            <v>Jornal</v>
          </cell>
          <cell r="D188" t="str">
            <v>Prestac.</v>
          </cell>
          <cell r="E188" t="str">
            <v>Jornal Total</v>
          </cell>
          <cell r="F188" t="str">
            <v>Rendimiento</v>
          </cell>
          <cell r="I188" t="str">
            <v>Vr. Unitario</v>
          </cell>
        </row>
        <row r="190">
          <cell r="A190" t="str">
            <v>MO-01</v>
          </cell>
          <cell r="B190" t="str">
            <v>CUADRILLA AB  ALBAÑIL (1 OFICIAL + 1 AYUDANTE)</v>
          </cell>
          <cell r="C190" t="str">
            <v>hc</v>
          </cell>
          <cell r="D190">
            <v>0.57999999999999996</v>
          </cell>
          <cell r="E190">
            <v>9350</v>
          </cell>
          <cell r="F190">
            <v>0.3</v>
          </cell>
          <cell r="I190">
            <v>4432</v>
          </cell>
        </row>
        <row r="191">
          <cell r="A191" t="str">
            <v>SUBTOTAL</v>
          </cell>
          <cell r="I191">
            <v>4432</v>
          </cell>
        </row>
        <row r="192">
          <cell r="A192" t="str">
            <v>TOTAL COSTO DIRECTO</v>
          </cell>
          <cell r="I192">
            <v>18206</v>
          </cell>
        </row>
        <row r="193">
          <cell r="A193" t="str">
            <v>AIU CONTRACTUAL</v>
          </cell>
          <cell r="C193">
            <v>0.25640000000000002</v>
          </cell>
          <cell r="H193" t="str">
            <v>TOTAL COSTO INDIRECTO</v>
          </cell>
          <cell r="I193">
            <v>4668</v>
          </cell>
        </row>
        <row r="194">
          <cell r="A194" t="str">
            <v xml:space="preserve">VALOR TOTAL ACTIVIDAD </v>
          </cell>
          <cell r="I194">
            <v>22874</v>
          </cell>
        </row>
        <row r="195">
          <cell r="A195" t="str">
            <v xml:space="preserve">VALOR RECURSOS NECESARIOS PARA LA EJECUCIÓN DE LA ACTIVIDAD </v>
          </cell>
          <cell r="I195">
            <v>68622</v>
          </cell>
        </row>
        <row r="196">
          <cell r="A196" t="str">
            <v>Para constancia de lo anterior, se firma la presente acta bajo la responsabilidad expresa de los que intervienen en ella, de  conformidad  con las funciones  desempeñadas por cada uno de los mismos,  de acuerdo con el manual de interventoría, en _________</v>
          </cell>
        </row>
        <row r="199">
          <cell r="B199" t="str">
            <v>Firma:</v>
          </cell>
        </row>
        <row r="200">
          <cell r="B200" t="str">
            <v xml:space="preserve">Nombre: </v>
          </cell>
        </row>
        <row r="201">
          <cell r="B201" t="str">
            <v>REPRESENTATE LEGAL O DIRECTOR DE CONSULTORIA</v>
          </cell>
        </row>
        <row r="202">
          <cell r="A202" t="str">
            <v>C. OBSERVACIONES INTERVENTORIA (Campo de obligatorio diligenciamiento)</v>
          </cell>
        </row>
        <row r="207">
          <cell r="B207" t="str">
            <v>Firma:</v>
          </cell>
        </row>
        <row r="208">
          <cell r="B208" t="str">
            <v xml:space="preserve">Nombre: </v>
          </cell>
          <cell r="J208" t="str">
            <v>Original  - FONADE</v>
          </cell>
        </row>
        <row r="209">
          <cell r="B209" t="str">
            <v>REPRESENTANTE LEGAL Ó DIRECTOR DE INTERVENTORÍA</v>
          </cell>
          <cell r="J209" t="str">
            <v>Copias: Contratista, Interventor</v>
          </cell>
        </row>
        <row r="210">
          <cell r="A210" t="str">
            <v>Item</v>
          </cell>
          <cell r="B210" t="str">
            <v>Descripción</v>
          </cell>
          <cell r="G210" t="str">
            <v>Unidad</v>
          </cell>
          <cell r="I210" t="str">
            <v>Cantidad</v>
          </cell>
        </row>
        <row r="211">
          <cell r="A211" t="str">
            <v>06.06.05</v>
          </cell>
          <cell r="B211" t="str">
            <v xml:space="preserve">Tubería PVC P ф: 2" Incluye accesorios, excavación o regata </v>
          </cell>
          <cell r="G211" t="str">
            <v>M</v>
          </cell>
          <cell r="I211">
            <v>22.5</v>
          </cell>
          <cell r="K211">
            <v>26182</v>
          </cell>
        </row>
        <row r="213">
          <cell r="A213" t="str">
            <v>1.  Equipo</v>
          </cell>
        </row>
        <row r="214">
          <cell r="A214" t="str">
            <v>Codigo</v>
          </cell>
          <cell r="B214" t="str">
            <v>Descripción</v>
          </cell>
          <cell r="C214" t="str">
            <v>Marca</v>
          </cell>
          <cell r="D214" t="str">
            <v>Unidad</v>
          </cell>
          <cell r="E214" t="str">
            <v>Tarifa</v>
          </cell>
          <cell r="G214" t="str">
            <v>Rendimiento</v>
          </cell>
          <cell r="I214" t="str">
            <v>Vr. Unitario</v>
          </cell>
        </row>
        <row r="216">
          <cell r="A216" t="str">
            <v>EH-33</v>
          </cell>
          <cell r="B216" t="str">
            <v xml:space="preserve">HERRAMIENTA MENOR 5 %  DE LA MANO OBRA </v>
          </cell>
          <cell r="D216" t="str">
            <v xml:space="preserve">Global </v>
          </cell>
          <cell r="E216">
            <v>110.80000000000001</v>
          </cell>
          <cell r="G216">
            <v>1</v>
          </cell>
          <cell r="I216">
            <v>111</v>
          </cell>
        </row>
        <row r="217">
          <cell r="A217" t="str">
            <v>SUBTOTAL</v>
          </cell>
          <cell r="I217">
            <v>111</v>
          </cell>
        </row>
        <row r="219">
          <cell r="A219" t="str">
            <v>2.  Materiales</v>
          </cell>
        </row>
        <row r="220">
          <cell r="A220" t="str">
            <v>Codigo</v>
          </cell>
          <cell r="B220" t="str">
            <v>Descripción</v>
          </cell>
          <cell r="D220" t="str">
            <v>Unidad</v>
          </cell>
          <cell r="E220" t="str">
            <v>Rendimiento</v>
          </cell>
          <cell r="F220" t="str">
            <v>Precio Unitario</v>
          </cell>
          <cell r="I220" t="str">
            <v>Vr Unitario</v>
          </cell>
        </row>
        <row r="222">
          <cell r="A222" t="str">
            <v>S51</v>
          </cell>
          <cell r="B222" t="str">
            <v xml:space="preserve">TUBO PRESION RDE 21 PVC  200 psi  -  2"  </v>
          </cell>
          <cell r="D222" t="str">
            <v>ML</v>
          </cell>
          <cell r="E222">
            <v>1.05</v>
          </cell>
          <cell r="F222">
            <v>11388</v>
          </cell>
          <cell r="I222">
            <v>11957</v>
          </cell>
        </row>
        <row r="223">
          <cell r="A223" t="str">
            <v>S90</v>
          </cell>
          <cell r="B223" t="str">
            <v>ACCESORIOS PVC-P  1 1/2"  ( Codo , unión y tapón )</v>
          </cell>
          <cell r="D223" t="str">
            <v>UND</v>
          </cell>
          <cell r="E223">
            <v>1.1000000000000001</v>
          </cell>
          <cell r="F223">
            <v>9004</v>
          </cell>
          <cell r="I223">
            <v>9904</v>
          </cell>
        </row>
        <row r="224">
          <cell r="A224" t="str">
            <v>S36</v>
          </cell>
          <cell r="B224" t="str">
            <v>SOLDADURA PVC LIQUIDA 1/4</v>
          </cell>
          <cell r="D224" t="str">
            <v>UND</v>
          </cell>
          <cell r="E224">
            <v>0.01</v>
          </cell>
          <cell r="F224">
            <v>57646</v>
          </cell>
          <cell r="I224">
            <v>576</v>
          </cell>
        </row>
        <row r="225">
          <cell r="A225" t="str">
            <v>S22</v>
          </cell>
          <cell r="B225" t="str">
            <v>LIMPIADOR REM PVC 760 grms. (1/4)</v>
          </cell>
          <cell r="D225" t="str">
            <v>UND</v>
          </cell>
          <cell r="E225">
            <v>0.02</v>
          </cell>
          <cell r="F225">
            <v>31668</v>
          </cell>
          <cell r="I225">
            <v>633</v>
          </cell>
        </row>
        <row r="226">
          <cell r="A226" t="str">
            <v>S247</v>
          </cell>
          <cell r="B226" t="str">
            <v>ESTOPA x 500 Gms</v>
          </cell>
          <cell r="D226" t="str">
            <v>UND</v>
          </cell>
          <cell r="E226">
            <v>0.02</v>
          </cell>
          <cell r="F226">
            <v>5500</v>
          </cell>
          <cell r="I226">
            <v>110</v>
          </cell>
        </row>
        <row r="230">
          <cell r="A230" t="str">
            <v>SUBTOTAL</v>
          </cell>
          <cell r="I230">
            <v>23180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E235">
            <v>1.4999999999999999E-2</v>
          </cell>
          <cell r="G235">
            <v>45000</v>
          </cell>
          <cell r="I235">
            <v>675</v>
          </cell>
        </row>
        <row r="236">
          <cell r="A236" t="str">
            <v>SUBTOTAL</v>
          </cell>
          <cell r="I236">
            <v>675</v>
          </cell>
        </row>
        <row r="238">
          <cell r="A238" t="str">
            <v>4. Mano de Obra</v>
          </cell>
        </row>
        <row r="239">
          <cell r="A239" t="str">
            <v>Codigo</v>
          </cell>
          <cell r="B239" t="str">
            <v>Trabajador</v>
          </cell>
          <cell r="C239" t="str">
            <v>Jornal</v>
          </cell>
          <cell r="D239" t="str">
            <v>Prestac.</v>
          </cell>
          <cell r="E239" t="str">
            <v>Jornal Total</v>
          </cell>
          <cell r="F239" t="str">
            <v>Rendimiento</v>
          </cell>
          <cell r="I239" t="str">
            <v>Vr. Unitario</v>
          </cell>
        </row>
        <row r="241">
          <cell r="A241" t="str">
            <v>MO-01</v>
          </cell>
          <cell r="B241" t="str">
            <v>CUADRILLA AB  ALBAÑIL (1 OFICIAL + 1 AYUDANTE)</v>
          </cell>
          <cell r="C241" t="str">
            <v>hc</v>
          </cell>
          <cell r="D241">
            <v>0.57999999999999996</v>
          </cell>
          <cell r="E241">
            <v>9350</v>
          </cell>
          <cell r="F241">
            <v>0.15</v>
          </cell>
          <cell r="I241">
            <v>2216</v>
          </cell>
        </row>
        <row r="242">
          <cell r="A242" t="str">
            <v>SUBTOTAL</v>
          </cell>
          <cell r="I242">
            <v>2216</v>
          </cell>
        </row>
        <row r="243">
          <cell r="A243" t="str">
            <v>TOTAL COSTO DIRECTO</v>
          </cell>
          <cell r="J243">
            <v>26182</v>
          </cell>
        </row>
        <row r="244">
          <cell r="A244" t="str">
            <v>AIU CONTRACTUAL</v>
          </cell>
          <cell r="C244">
            <v>0.25640000000000002</v>
          </cell>
          <cell r="H244" t="str">
            <v>TOTAL COSTO INDIRECTO</v>
          </cell>
          <cell r="I244">
            <v>6713</v>
          </cell>
        </row>
        <row r="245">
          <cell r="A245" t="str">
            <v xml:space="preserve">VALOR TOTAL ACTIVIDAD </v>
          </cell>
          <cell r="I245">
            <v>32895</v>
          </cell>
        </row>
        <row r="246">
          <cell r="A246" t="str">
            <v xml:space="preserve">VALOR RECURSOS NECESARIOS PARA LA EJECUCIÓN DE LA ACTIVIDAD </v>
          </cell>
          <cell r="I246">
            <v>740138</v>
          </cell>
        </row>
        <row r="247">
          <cell r="A247" t="str">
            <v>Para constancia de lo anterior, se firma la presente acta bajo la responsabilidad expresa de los que intervienen en ella, de  conformidad  con las funciones  desempeñadas por cada uno de los mismos,  de acuerdo con el manual de interventoría, en _________</v>
          </cell>
        </row>
        <row r="250">
          <cell r="B250" t="str">
            <v>Firma:</v>
          </cell>
        </row>
        <row r="251">
          <cell r="B251" t="str">
            <v xml:space="preserve">Nombre: </v>
          </cell>
        </row>
        <row r="252">
          <cell r="B252" t="str">
            <v>REPRESENTATE LEGAL O DIRECTOR DE CONSULTORIA</v>
          </cell>
        </row>
        <row r="253">
          <cell r="A253" t="str">
            <v>C. OBSERVACIONES INTERVENTORIA (Campo de obligatorio diligenciamiento)</v>
          </cell>
        </row>
        <row r="258">
          <cell r="B258" t="str">
            <v>Firma:</v>
          </cell>
        </row>
        <row r="259">
          <cell r="B259" t="str">
            <v xml:space="preserve">Nombre: </v>
          </cell>
          <cell r="J259" t="str">
            <v>Original  - FONADE</v>
          </cell>
        </row>
        <row r="260">
          <cell r="B260" t="str">
            <v>REPRESENTANTE LEGAL Ó DIRECTOR DE INTERVENTORÍA</v>
          </cell>
          <cell r="J260" t="str">
            <v>Copias: Contratista, Interventor</v>
          </cell>
        </row>
        <row r="261">
          <cell r="A261" t="str">
            <v>Item</v>
          </cell>
          <cell r="B261" t="str">
            <v>Descripción</v>
          </cell>
          <cell r="G261" t="str">
            <v>Unidad</v>
          </cell>
          <cell r="I261" t="str">
            <v>Cantidad</v>
          </cell>
        </row>
        <row r="262">
          <cell r="A262" t="str">
            <v>06.10.02</v>
          </cell>
          <cell r="B262" t="str">
            <v>Registro de bola ø1/2" Cierre 1/4" de Vuelta, incluye regata, y accesorios para su buen funcionamiento.</v>
          </cell>
          <cell r="G262" t="str">
            <v>Un</v>
          </cell>
          <cell r="I262">
            <v>1</v>
          </cell>
          <cell r="K262">
            <v>23972</v>
          </cell>
        </row>
        <row r="264">
          <cell r="A264" t="str">
            <v>1.  Equipo</v>
          </cell>
        </row>
        <row r="265">
          <cell r="A265" t="str">
            <v>Codigo</v>
          </cell>
          <cell r="B265" t="str">
            <v>Descripción</v>
          </cell>
          <cell r="C265" t="str">
            <v>Marca</v>
          </cell>
          <cell r="D265" t="str">
            <v>Unidad</v>
          </cell>
          <cell r="E265" t="str">
            <v>Tarifa</v>
          </cell>
          <cell r="G265" t="str">
            <v>Rendimiento</v>
          </cell>
          <cell r="I265" t="str">
            <v>Vr. Unitario</v>
          </cell>
        </row>
        <row r="267">
          <cell r="A267" t="str">
            <v>EH-33</v>
          </cell>
          <cell r="B267" t="str">
            <v xml:space="preserve">HERRAMIENTA MENOR 5 %  DE LA MANO OBRA </v>
          </cell>
          <cell r="D267" t="str">
            <v xml:space="preserve">Global </v>
          </cell>
          <cell r="E267">
            <v>111</v>
          </cell>
          <cell r="G267">
            <v>1</v>
          </cell>
          <cell r="I267">
            <v>111</v>
          </cell>
        </row>
        <row r="268">
          <cell r="A268" t="str">
            <v>SUBTOTAL</v>
          </cell>
          <cell r="I268">
            <v>111</v>
          </cell>
        </row>
        <row r="270">
          <cell r="A270" t="str">
            <v>2.  Materiales</v>
          </cell>
        </row>
        <row r="271">
          <cell r="A271" t="str">
            <v>Codigo</v>
          </cell>
          <cell r="B271" t="str">
            <v>Descripción</v>
          </cell>
          <cell r="D271" t="str">
            <v>Unidad</v>
          </cell>
          <cell r="E271" t="str">
            <v>Rendimiento</v>
          </cell>
          <cell r="F271" t="str">
            <v>Precio Unitario</v>
          </cell>
          <cell r="I271" t="str">
            <v>Vr Unitario</v>
          </cell>
        </row>
        <row r="273">
          <cell r="A273" t="str">
            <v>S174</v>
          </cell>
          <cell r="B273" t="str">
            <v>VALVULA TIPO BOLA PARA GAS DE 3/4"</v>
          </cell>
          <cell r="D273" t="str">
            <v>und</v>
          </cell>
          <cell r="E273">
            <v>1.05</v>
          </cell>
          <cell r="F273">
            <v>10900</v>
          </cell>
          <cell r="I273">
            <v>11445</v>
          </cell>
        </row>
        <row r="274">
          <cell r="A274" t="str">
            <v>S37</v>
          </cell>
          <cell r="B274" t="str">
            <v>CINTA TEFLON 10 m 1/2"</v>
          </cell>
          <cell r="D274" t="str">
            <v>und</v>
          </cell>
          <cell r="E274">
            <v>0.3</v>
          </cell>
          <cell r="F274">
            <v>750</v>
          </cell>
          <cell r="I274">
            <v>225</v>
          </cell>
        </row>
        <row r="275">
          <cell r="A275" t="str">
            <v>S400</v>
          </cell>
          <cell r="B275" t="str">
            <v>SELLADOR ETERNA</v>
          </cell>
          <cell r="D275" t="str">
            <v>Botella</v>
          </cell>
          <cell r="E275">
            <v>0.05</v>
          </cell>
          <cell r="F275">
            <v>23500</v>
          </cell>
          <cell r="I275">
            <v>1175</v>
          </cell>
        </row>
        <row r="281">
          <cell r="A281" t="str">
            <v>SUBTOTAL</v>
          </cell>
          <cell r="I281">
            <v>12845</v>
          </cell>
        </row>
        <row r="283">
          <cell r="A283" t="str">
            <v>3. Transportes</v>
          </cell>
        </row>
        <row r="284">
          <cell r="A284" t="str">
            <v>Codigo</v>
          </cell>
          <cell r="B284" t="str">
            <v xml:space="preserve">Descripcion </v>
          </cell>
          <cell r="C284" t="str">
            <v>Vol. o Peso</v>
          </cell>
          <cell r="D284" t="str">
            <v>Unidad</v>
          </cell>
          <cell r="E284" t="str">
            <v>Distancia</v>
          </cell>
          <cell r="G284" t="str">
            <v>Tarifa</v>
          </cell>
          <cell r="I284" t="str">
            <v>Vr. Unitario</v>
          </cell>
        </row>
        <row r="286">
          <cell r="A286" t="str">
            <v>EH-44</v>
          </cell>
          <cell r="B286" t="str">
            <v>TRANSPORTE DE MATERIALES O EQUIPO</v>
          </cell>
          <cell r="D286" t="str">
            <v>Viaje</v>
          </cell>
          <cell r="E286">
            <v>1.4999999999999999E-2</v>
          </cell>
          <cell r="G286">
            <v>45000</v>
          </cell>
          <cell r="I286">
            <v>675</v>
          </cell>
        </row>
        <row r="287">
          <cell r="A287" t="str">
            <v>SUBTOTAL</v>
          </cell>
          <cell r="I287">
            <v>675</v>
          </cell>
        </row>
        <row r="289">
          <cell r="A289" t="str">
            <v>4. Mano de Obra</v>
          </cell>
        </row>
        <row r="290">
          <cell r="A290" t="str">
            <v>Codigo</v>
          </cell>
          <cell r="B290" t="str">
            <v>Trabajador</v>
          </cell>
          <cell r="C290" t="str">
            <v>Jornal</v>
          </cell>
          <cell r="D290" t="str">
            <v>Prestac.</v>
          </cell>
          <cell r="E290" t="str">
            <v>Jornal Total</v>
          </cell>
          <cell r="F290" t="str">
            <v>Rendimiento</v>
          </cell>
          <cell r="I290" t="str">
            <v>Vr. Unitario</v>
          </cell>
        </row>
        <row r="292">
          <cell r="A292" t="str">
            <v>MO-01</v>
          </cell>
          <cell r="B292" t="str">
            <v>CUADRILLA AB  ALBAÑIL (1 OFICIAL + 1 AYUDANTE)</v>
          </cell>
          <cell r="C292" t="str">
            <v>hc</v>
          </cell>
          <cell r="D292">
            <v>0.57999999999999996</v>
          </cell>
          <cell r="E292">
            <v>9350</v>
          </cell>
          <cell r="F292">
            <v>0.7</v>
          </cell>
          <cell r="I292">
            <v>10341</v>
          </cell>
        </row>
        <row r="293">
          <cell r="A293" t="str">
            <v>SUBTOTAL</v>
          </cell>
          <cell r="I293">
            <v>10341</v>
          </cell>
        </row>
        <row r="294">
          <cell r="A294" t="str">
            <v>TOTAL COSTO DIRECTO</v>
          </cell>
          <cell r="I294">
            <v>23972</v>
          </cell>
        </row>
        <row r="295">
          <cell r="A295" t="str">
            <v>AIU CONTRACTUAL</v>
          </cell>
          <cell r="C295">
            <v>0.25640000000000002</v>
          </cell>
          <cell r="H295" t="str">
            <v>TOTAL COSTO INDIRECTO</v>
          </cell>
          <cell r="I295">
            <v>6146</v>
          </cell>
        </row>
        <row r="296">
          <cell r="A296" t="str">
            <v xml:space="preserve">VALOR TOTAL ACTIVIDAD </v>
          </cell>
          <cell r="I296">
            <v>30118</v>
          </cell>
        </row>
        <row r="297">
          <cell r="A297" t="str">
            <v xml:space="preserve">VALOR RECURSOS NECESARIOS PARA LA EJECUCIÓN DE LA ACTIVIDAD </v>
          </cell>
          <cell r="I297">
            <v>30118</v>
          </cell>
        </row>
        <row r="298">
          <cell r="A298" t="str">
            <v>Para constancia de lo anterior, se firma la presente acta bajo la responsabilidad expresa de los que intervienen en ella, de  conformidad  con las funciones  desempeñadas por cada uno de los mismos,  de acuerdo con el manual de interventoría, en _________</v>
          </cell>
        </row>
        <row r="301">
          <cell r="B301" t="str">
            <v>Firma:</v>
          </cell>
        </row>
        <row r="302">
          <cell r="B302" t="str">
            <v xml:space="preserve">Nombre: </v>
          </cell>
        </row>
        <row r="303">
          <cell r="B303" t="str">
            <v>REPRESENTATE LEGAL O DIRECTOR DE CONSULTORIA</v>
          </cell>
        </row>
        <row r="304">
          <cell r="A304" t="str">
            <v>C. OBSERVACIONES INTERVENTORIA (Campo de obligatorio diligenciamiento)</v>
          </cell>
        </row>
        <row r="309">
          <cell r="B309" t="str">
            <v>Firma:</v>
          </cell>
        </row>
        <row r="310">
          <cell r="B310" t="str">
            <v xml:space="preserve">Nombre: </v>
          </cell>
          <cell r="J310" t="str">
            <v>Original  - FONADE</v>
          </cell>
        </row>
        <row r="311">
          <cell r="B311" t="str">
            <v>REPRESENTANTE LEGAL Ó DIRECTOR DE INTERVENTORÍA</v>
          </cell>
          <cell r="J311" t="str">
            <v>Copias: Contratista, Interventor</v>
          </cell>
        </row>
        <row r="312">
          <cell r="A312" t="str">
            <v>Item</v>
          </cell>
          <cell r="B312" t="str">
            <v>Descripción</v>
          </cell>
          <cell r="G312" t="str">
            <v>Unidad</v>
          </cell>
          <cell r="I312" t="str">
            <v>Cantidad</v>
          </cell>
        </row>
        <row r="313">
          <cell r="A313" t="str">
            <v>06.11.01</v>
          </cell>
          <cell r="B313" t="str">
            <v>Suministro e instalacion de calentador de agua a paso electrico de 12 KW ecologico, incluye todos los accesorios para su buen funcionamiento</v>
          </cell>
          <cell r="G313" t="str">
            <v>Un</v>
          </cell>
          <cell r="I313">
            <v>0</v>
          </cell>
          <cell r="K313">
            <v>670559</v>
          </cell>
        </row>
        <row r="315">
          <cell r="A315" t="str">
            <v>1.  Equipo</v>
          </cell>
        </row>
        <row r="316">
          <cell r="A316" t="str">
            <v>Codigo</v>
          </cell>
          <cell r="B316" t="str">
            <v>Descripción</v>
          </cell>
          <cell r="C316" t="str">
            <v>Marca</v>
          </cell>
          <cell r="D316" t="str">
            <v>Unidad</v>
          </cell>
          <cell r="E316" t="str">
            <v>Tarifa</v>
          </cell>
          <cell r="G316" t="str">
            <v>Rendimiento</v>
          </cell>
          <cell r="I316" t="str">
            <v>Vr. Unitario</v>
          </cell>
        </row>
        <row r="318">
          <cell r="A318" t="str">
            <v>EH-33</v>
          </cell>
          <cell r="B318" t="str">
            <v xml:space="preserve">HERRAMIENTA MENOR 5 %  DE LA MANO OBRA </v>
          </cell>
          <cell r="D318" t="str">
            <v xml:space="preserve">Global </v>
          </cell>
          <cell r="E318">
            <v>111</v>
          </cell>
          <cell r="G318">
            <v>1</v>
          </cell>
          <cell r="I318">
            <v>111</v>
          </cell>
        </row>
        <row r="319">
          <cell r="A319" t="str">
            <v>SUBTOTAL</v>
          </cell>
          <cell r="I319">
            <v>111</v>
          </cell>
        </row>
        <row r="321">
          <cell r="A321" t="str">
            <v>2.  Materiales</v>
          </cell>
        </row>
        <row r="322">
          <cell r="A322" t="str">
            <v>Codigo</v>
          </cell>
          <cell r="B322" t="str">
            <v>Descripción</v>
          </cell>
          <cell r="D322" t="str">
            <v>Unidad</v>
          </cell>
          <cell r="E322" t="str">
            <v>Rendimiento</v>
          </cell>
          <cell r="F322" t="str">
            <v>Precio Unitario</v>
          </cell>
          <cell r="I322" t="str">
            <v>Vr Unitario</v>
          </cell>
        </row>
        <row r="324">
          <cell r="A324" t="str">
            <v>ELE-04</v>
          </cell>
          <cell r="B324" t="str">
            <v>CALENTADOR DE AGUA A PASO ELECTRICO DE 12 KW ECOLOGICO, INCLUYE TODOS LOS ACCESORIOS</v>
          </cell>
          <cell r="D324" t="str">
            <v>un</v>
          </cell>
          <cell r="E324">
            <v>1</v>
          </cell>
          <cell r="F324">
            <v>655000</v>
          </cell>
          <cell r="I324">
            <v>655000</v>
          </cell>
        </row>
        <row r="332">
          <cell r="A332" t="str">
            <v>SUBTOTAL</v>
          </cell>
          <cell r="I332">
            <v>655000</v>
          </cell>
        </row>
        <row r="334">
          <cell r="A334" t="str">
            <v>3. Transportes</v>
          </cell>
        </row>
        <row r="335">
          <cell r="A335" t="str">
            <v>Codigo</v>
          </cell>
          <cell r="B335" t="str">
            <v xml:space="preserve">Descripcion </v>
          </cell>
          <cell r="C335" t="str">
            <v>Vol. o Peso</v>
          </cell>
          <cell r="D335" t="str">
            <v>Unidad</v>
          </cell>
          <cell r="E335" t="str">
            <v>Distancia</v>
          </cell>
          <cell r="G335" t="str">
            <v>Tarifa</v>
          </cell>
          <cell r="I335" t="str">
            <v>Vr. Unitario</v>
          </cell>
        </row>
        <row r="337">
          <cell r="A337" t="str">
            <v>EH-44</v>
          </cell>
          <cell r="B337" t="str">
            <v>TRANSPORTE DE MATERIALES O EQUIPO</v>
          </cell>
          <cell r="D337" t="str">
            <v>Viaje</v>
          </cell>
          <cell r="E337">
            <v>1.4999999999999999E-2</v>
          </cell>
          <cell r="G337">
            <v>45000</v>
          </cell>
          <cell r="I337">
            <v>675</v>
          </cell>
        </row>
        <row r="338">
          <cell r="A338" t="str">
            <v>SUBTOTAL</v>
          </cell>
          <cell r="I338">
            <v>675</v>
          </cell>
        </row>
        <row r="340">
          <cell r="A340" t="str">
            <v>4. Mano de Obra</v>
          </cell>
        </row>
        <row r="341">
          <cell r="A341" t="str">
            <v>Codigo</v>
          </cell>
          <cell r="B341" t="str">
            <v>Trabajador</v>
          </cell>
          <cell r="C341" t="str">
            <v>Jornal</v>
          </cell>
          <cell r="D341" t="str">
            <v>Prestac.</v>
          </cell>
          <cell r="E341" t="str">
            <v>Jornal Total</v>
          </cell>
          <cell r="F341" t="str">
            <v>Rendimiento</v>
          </cell>
          <cell r="I341" t="str">
            <v>Vr. Unitario</v>
          </cell>
        </row>
        <row r="343">
          <cell r="A343" t="str">
            <v>MO-01</v>
          </cell>
          <cell r="B343" t="str">
            <v>CUADRILLA AB  ALBAÑIL (1 OFICIAL + 1 AYUDANTE)</v>
          </cell>
          <cell r="C343" t="str">
            <v>hc</v>
          </cell>
          <cell r="D343">
            <v>0.57999999999999996</v>
          </cell>
          <cell r="E343">
            <v>9350</v>
          </cell>
          <cell r="F343">
            <v>1</v>
          </cell>
          <cell r="I343">
            <v>14773</v>
          </cell>
        </row>
        <row r="344">
          <cell r="A344" t="str">
            <v>SUBTOTAL</v>
          </cell>
          <cell r="I344">
            <v>14773</v>
          </cell>
        </row>
        <row r="345">
          <cell r="A345" t="str">
            <v>TOTAL COSTO DIRECTO</v>
          </cell>
          <cell r="I345">
            <v>670559</v>
          </cell>
        </row>
        <row r="346">
          <cell r="A346" t="str">
            <v>AIU CONTRACTUAL</v>
          </cell>
          <cell r="C346">
            <v>0.25640000000000002</v>
          </cell>
          <cell r="H346" t="str">
            <v>TOTAL COSTO INDIRECTO</v>
          </cell>
          <cell r="I346">
            <v>171931</v>
          </cell>
        </row>
        <row r="347">
          <cell r="A347" t="str">
            <v xml:space="preserve">VALOR TOTAL ACTIVIDAD </v>
          </cell>
          <cell r="I347">
            <v>842490</v>
          </cell>
        </row>
        <row r="348">
          <cell r="A348" t="str">
            <v xml:space="preserve">VALOR RECURSOS NECESARIOS PARA LA EJECUCIÓN DE LA ACTIVIDAD </v>
          </cell>
          <cell r="I348">
            <v>0</v>
          </cell>
        </row>
        <row r="349">
          <cell r="A349" t="str">
            <v>Para constancia de lo anterior, se firma la presente acta bajo la responsabilidad expresa de los que intervienen en ella, de  conformidad  con las funciones  desempeñadas por cada uno de los mismos,  de acuerdo con el manual de interventoría, en _________</v>
          </cell>
        </row>
        <row r="352">
          <cell r="B352" t="str">
            <v>Firma:</v>
          </cell>
        </row>
        <row r="353">
          <cell r="B353" t="str">
            <v xml:space="preserve">Nombre: </v>
          </cell>
        </row>
        <row r="354">
          <cell r="B354" t="str">
            <v>REPRESENTATE LEGAL O DIRECTOR DE CONSULTORIA</v>
          </cell>
        </row>
        <row r="355">
          <cell r="A355" t="str">
            <v>C. OBSERVACIONES INTERVENTORIA (Campo de obligatorio diligenciamiento)</v>
          </cell>
        </row>
        <row r="360">
          <cell r="B360" t="str">
            <v>Firma:</v>
          </cell>
        </row>
        <row r="361">
          <cell r="B361" t="str">
            <v xml:space="preserve">Nombre: </v>
          </cell>
          <cell r="J361" t="str">
            <v>Original  - FONADE</v>
          </cell>
        </row>
        <row r="362">
          <cell r="B362" t="str">
            <v>REPRESENTANTE LEGAL Ó DIRECTOR DE INTERVENTORÍA</v>
          </cell>
          <cell r="J362" t="str">
            <v>Copias: Contratista, Interventor</v>
          </cell>
        </row>
        <row r="363">
          <cell r="A363" t="str">
            <v>Item</v>
          </cell>
          <cell r="B363" t="str">
            <v>Descripción</v>
          </cell>
          <cell r="G363" t="str">
            <v>Unidad</v>
          </cell>
          <cell r="I363" t="str">
            <v>Cantidad</v>
          </cell>
        </row>
        <row r="364">
          <cell r="A364" t="str">
            <v>06.11.02</v>
          </cell>
          <cell r="B364" t="str">
            <v>Estufa de 4  puestos con encendido electronico incorporado, superficie en acero inoxidable, parrilla en platina calibrada, incluye accesorios y coneccion a la red  de gas.</v>
          </cell>
          <cell r="G364" t="str">
            <v>Un</v>
          </cell>
          <cell r="I364">
            <v>1</v>
          </cell>
          <cell r="K364">
            <v>437946</v>
          </cell>
        </row>
        <row r="366">
          <cell r="A366" t="str">
            <v>1.  Equipo</v>
          </cell>
        </row>
        <row r="367">
          <cell r="A367" t="str">
            <v>Codigo</v>
          </cell>
          <cell r="B367" t="str">
            <v>Descripción</v>
          </cell>
          <cell r="C367" t="str">
            <v>Marca</v>
          </cell>
          <cell r="D367" t="str">
            <v>Unidad</v>
          </cell>
          <cell r="E367" t="str">
            <v>Tarifa</v>
          </cell>
          <cell r="G367" t="str">
            <v>Rendimiento</v>
          </cell>
          <cell r="I367" t="str">
            <v>Vr. Unitario</v>
          </cell>
        </row>
        <row r="369">
          <cell r="A369" t="str">
            <v>EH-33</v>
          </cell>
          <cell r="B369" t="str">
            <v xml:space="preserve">HERRAMIENTA MENOR 5 %  DE LA MANO OBRA </v>
          </cell>
          <cell r="D369" t="str">
            <v xml:space="preserve">Global </v>
          </cell>
          <cell r="E369">
            <v>111</v>
          </cell>
          <cell r="G369">
            <v>1</v>
          </cell>
          <cell r="I369">
            <v>111</v>
          </cell>
        </row>
        <row r="370">
          <cell r="A370" t="str">
            <v>SUBTOTAL</v>
          </cell>
          <cell r="I370">
            <v>111</v>
          </cell>
        </row>
        <row r="372">
          <cell r="A372" t="str">
            <v>2.  Materiales</v>
          </cell>
        </row>
        <row r="373">
          <cell r="A373" t="str">
            <v>Codigo</v>
          </cell>
          <cell r="B373" t="str">
            <v>Descripción</v>
          </cell>
          <cell r="D373" t="str">
            <v>Unidad</v>
          </cell>
          <cell r="E373" t="str">
            <v>Rendimiento</v>
          </cell>
          <cell r="F373" t="str">
            <v>Precio Unitario</v>
          </cell>
          <cell r="I373" t="str">
            <v>Vr Unitario</v>
          </cell>
        </row>
        <row r="375">
          <cell r="A375" t="str">
            <v>ELE-05</v>
          </cell>
          <cell r="B375" t="str">
            <v>Estufa de 4  puestos con encendido electronico incorporado, superficie en acero inoxidable, parrilla en platina calibrada, incluye accesorios y conecciòn a la red  de gas.</v>
          </cell>
          <cell r="D375" t="str">
            <v>un</v>
          </cell>
          <cell r="E375">
            <v>1</v>
          </cell>
          <cell r="F375">
            <v>415000</v>
          </cell>
          <cell r="I375">
            <v>415000</v>
          </cell>
        </row>
        <row r="383">
          <cell r="A383" t="str">
            <v>SUBTOTAL</v>
          </cell>
          <cell r="I383">
            <v>415000</v>
          </cell>
        </row>
        <row r="385">
          <cell r="A385" t="str">
            <v>3. Transportes</v>
          </cell>
        </row>
        <row r="386">
          <cell r="A386" t="str">
            <v>Codigo</v>
          </cell>
          <cell r="B386" t="str">
            <v xml:space="preserve">Descripcion </v>
          </cell>
          <cell r="C386" t="str">
            <v>Vol. o Peso</v>
          </cell>
          <cell r="D386" t="str">
            <v>Unidad</v>
          </cell>
          <cell r="E386" t="str">
            <v>Distancia</v>
          </cell>
          <cell r="G386" t="str">
            <v>Tarifa</v>
          </cell>
          <cell r="I386" t="str">
            <v>Vr. Unitario</v>
          </cell>
        </row>
        <row r="388">
          <cell r="A388" t="str">
            <v>EH-44</v>
          </cell>
          <cell r="B388" t="str">
            <v>TRANSPORTE DE MATERIALES O EQUIPO</v>
          </cell>
          <cell r="D388" t="str">
            <v>Viaje</v>
          </cell>
          <cell r="E388">
            <v>1.4999999999999999E-2</v>
          </cell>
          <cell r="G388">
            <v>45000</v>
          </cell>
          <cell r="I388">
            <v>675</v>
          </cell>
        </row>
        <row r="389">
          <cell r="A389" t="str">
            <v>SUBTOTAL</v>
          </cell>
          <cell r="I389">
            <v>675</v>
          </cell>
        </row>
        <row r="391">
          <cell r="A391" t="str">
            <v>4. Mano de Obra</v>
          </cell>
        </row>
        <row r="392">
          <cell r="A392" t="str">
            <v>Codigo</v>
          </cell>
          <cell r="B392" t="str">
            <v>Trabajador</v>
          </cell>
          <cell r="C392" t="str">
            <v>Jornal</v>
          </cell>
          <cell r="D392" t="str">
            <v>Prestac.</v>
          </cell>
          <cell r="E392" t="str">
            <v>Jornal Total</v>
          </cell>
          <cell r="F392" t="str">
            <v>Rendimiento</v>
          </cell>
          <cell r="I392" t="str">
            <v>Vr. Unitario</v>
          </cell>
        </row>
        <row r="394">
          <cell r="A394" t="str">
            <v>MO-01</v>
          </cell>
          <cell r="B394" t="str">
            <v>CUADRILLA AB  ALBAÑIL (1 OFICIAL + 1 AYUDANTE)</v>
          </cell>
          <cell r="C394" t="str">
            <v>hc</v>
          </cell>
          <cell r="D394">
            <v>0.57999999999999996</v>
          </cell>
          <cell r="E394">
            <v>9350</v>
          </cell>
          <cell r="F394">
            <v>1.5</v>
          </cell>
          <cell r="I394">
            <v>22160</v>
          </cell>
        </row>
        <row r="395">
          <cell r="A395" t="str">
            <v>SUBTOTAL</v>
          </cell>
          <cell r="I395">
            <v>22160</v>
          </cell>
        </row>
        <row r="396">
          <cell r="A396" t="str">
            <v>TOTAL COSTO DIRECTO</v>
          </cell>
          <cell r="I396">
            <v>437946</v>
          </cell>
        </row>
        <row r="397">
          <cell r="A397" t="str">
            <v>AIU CONTRACTUAL</v>
          </cell>
          <cell r="C397">
            <v>0.25640000000000002</v>
          </cell>
          <cell r="H397" t="str">
            <v>TOTAL COSTO INDIRECTO</v>
          </cell>
          <cell r="I397">
            <v>112289</v>
          </cell>
        </row>
        <row r="398">
          <cell r="A398" t="str">
            <v xml:space="preserve">VALOR TOTAL ACTIVIDAD </v>
          </cell>
          <cell r="I398">
            <v>550235</v>
          </cell>
        </row>
        <row r="399">
          <cell r="A399" t="str">
            <v xml:space="preserve">VALOR RECURSOS NECESARIOS PARA LA EJECUCIÓN DE LA ACTIVIDAD </v>
          </cell>
          <cell r="I399">
            <v>550235</v>
          </cell>
        </row>
        <row r="400">
          <cell r="A400" t="str">
            <v>Para constancia de lo anterior, se firma la presente acta bajo la responsabilidad expresa de los que intervienen en ella, de  conformidad  con las funciones  desempeñadas por cada uno de los mismos,  de acuerdo con el manual de interventoría, en _________</v>
          </cell>
        </row>
        <row r="403">
          <cell r="B403" t="str">
            <v>Firma:</v>
          </cell>
        </row>
        <row r="404">
          <cell r="B404" t="str">
            <v xml:space="preserve">Nombre: </v>
          </cell>
        </row>
        <row r="405">
          <cell r="B405" t="str">
            <v>REPRESENTATE LEGAL O DIRECTOR DE CONSULTORIA</v>
          </cell>
        </row>
        <row r="406">
          <cell r="A406" t="str">
            <v>C. OBSERVACIONES INTERVENTORIA (Campo de obligatorio diligenciamiento)</v>
          </cell>
        </row>
        <row r="411">
          <cell r="B411" t="str">
            <v>Firma:</v>
          </cell>
        </row>
        <row r="412">
          <cell r="B412" t="str">
            <v xml:space="preserve">Nombre: </v>
          </cell>
          <cell r="J412" t="str">
            <v>Original  - FONADE</v>
          </cell>
        </row>
        <row r="413">
          <cell r="B413" t="str">
            <v>REPRESENTANTE LEGAL Ó DIRECTOR DE INTERVENTORÍA</v>
          </cell>
          <cell r="J413" t="str">
            <v>Copias: Contratista, Interventor</v>
          </cell>
        </row>
        <row r="414">
          <cell r="A414" t="str">
            <v>Item</v>
          </cell>
          <cell r="B414" t="str">
            <v>Descripción</v>
          </cell>
          <cell r="G414" t="str">
            <v>Unidad</v>
          </cell>
          <cell r="I414" t="str">
            <v>Cantidad</v>
          </cell>
        </row>
        <row r="415">
          <cell r="A415" t="str">
            <v>06.11.03</v>
          </cell>
          <cell r="B415" t="str">
            <v>Campana extractora de ancho: 60 cm en acero inoxidable, tres velocidades de operación,filtro purificador y atrapa grasa intercambiable y vidrio frontal abatible.Incluye bombillo y todos los accesorios para su buen funcionamiento.</v>
          </cell>
          <cell r="G415" t="str">
            <v>Un</v>
          </cell>
          <cell r="I415">
            <v>0</v>
          </cell>
          <cell r="K415">
            <v>263514</v>
          </cell>
        </row>
        <row r="417">
          <cell r="A417" t="str">
            <v>1.  Equipo</v>
          </cell>
        </row>
        <row r="418">
          <cell r="A418" t="str">
            <v>Codigo</v>
          </cell>
          <cell r="B418" t="str">
            <v>Descripción</v>
          </cell>
          <cell r="C418" t="str">
            <v>Marca</v>
          </cell>
          <cell r="D418" t="str">
            <v>Unidad</v>
          </cell>
          <cell r="E418" t="str">
            <v>Tarifa</v>
          </cell>
          <cell r="G418" t="str">
            <v>Rendimiento</v>
          </cell>
          <cell r="I418" t="str">
            <v>Vr. Unitario</v>
          </cell>
        </row>
        <row r="420">
          <cell r="A420" t="str">
            <v>EH-33</v>
          </cell>
          <cell r="B420" t="str">
            <v xml:space="preserve">HERRAMIENTA MENOR 5 %  DE LA MANO OBRA </v>
          </cell>
          <cell r="D420" t="str">
            <v xml:space="preserve">Global </v>
          </cell>
          <cell r="E420">
            <v>111</v>
          </cell>
          <cell r="G420">
            <v>1</v>
          </cell>
          <cell r="I420">
            <v>111</v>
          </cell>
        </row>
        <row r="421">
          <cell r="A421" t="str">
            <v>SUBTOTAL</v>
          </cell>
          <cell r="I421">
            <v>111</v>
          </cell>
        </row>
        <row r="423">
          <cell r="A423" t="str">
            <v>2.  Materiales</v>
          </cell>
        </row>
        <row r="424">
          <cell r="A424" t="str">
            <v>Codigo</v>
          </cell>
          <cell r="B424" t="str">
            <v>Descripción</v>
          </cell>
          <cell r="D424" t="str">
            <v>Unidad</v>
          </cell>
          <cell r="E424" t="str">
            <v>Rendimiento</v>
          </cell>
          <cell r="F424" t="str">
            <v>Precio Unitario</v>
          </cell>
          <cell r="I424" t="str">
            <v>Vr Unitario</v>
          </cell>
        </row>
        <row r="426">
          <cell r="A426" t="str">
            <v>ELE-06</v>
          </cell>
          <cell r="B426" t="str">
            <v>Campana extractora de ancho: 60 cm en acero inoxidable, tres velocidades de operación,filtro purificador y atrapa grasa intercambiable y vidrio frontal abatible.</v>
          </cell>
          <cell r="D426" t="str">
            <v>un</v>
          </cell>
          <cell r="E426">
            <v>1</v>
          </cell>
          <cell r="F426">
            <v>245000</v>
          </cell>
          <cell r="I426">
            <v>245000</v>
          </cell>
        </row>
        <row r="434">
          <cell r="A434" t="str">
            <v>SUBTOTAL</v>
          </cell>
          <cell r="I434">
            <v>245000</v>
          </cell>
        </row>
        <row r="436">
          <cell r="A436" t="str">
            <v>3. Transportes</v>
          </cell>
        </row>
        <row r="437">
          <cell r="A437" t="str">
            <v>Codigo</v>
          </cell>
          <cell r="B437" t="str">
            <v xml:space="preserve">Descripcion </v>
          </cell>
          <cell r="C437" t="str">
            <v>Vol. o Peso</v>
          </cell>
          <cell r="D437" t="str">
            <v>Unidad</v>
          </cell>
          <cell r="E437" t="str">
            <v>Distancia</v>
          </cell>
          <cell r="G437" t="str">
            <v>Tarifa</v>
          </cell>
          <cell r="I437" t="str">
            <v>Vr. Unitario</v>
          </cell>
        </row>
        <row r="439">
          <cell r="A439" t="str">
            <v>EH-44</v>
          </cell>
          <cell r="B439" t="str">
            <v>TRANSPORTE DE MATERIALES O EQUIPO</v>
          </cell>
          <cell r="D439" t="str">
            <v>Viaje</v>
          </cell>
          <cell r="E439">
            <v>1.4999999999999999E-2</v>
          </cell>
          <cell r="G439">
            <v>45000</v>
          </cell>
          <cell r="I439">
            <v>675</v>
          </cell>
        </row>
        <row r="440">
          <cell r="A440" t="str">
            <v>SUBTOTAL</v>
          </cell>
          <cell r="I440">
            <v>675</v>
          </cell>
        </row>
        <row r="442">
          <cell r="A442" t="str">
            <v>4. Mano de Obra</v>
          </cell>
        </row>
        <row r="443">
          <cell r="A443" t="str">
            <v>Codigo</v>
          </cell>
          <cell r="B443" t="str">
            <v>Trabajador</v>
          </cell>
          <cell r="C443" t="str">
            <v>Jornal</v>
          </cell>
          <cell r="D443" t="str">
            <v>Prestac.</v>
          </cell>
          <cell r="E443" t="str">
            <v>Jornal Total</v>
          </cell>
          <cell r="F443" t="str">
            <v>Rendimiento</v>
          </cell>
          <cell r="I443" t="str">
            <v>Vr. Unitario</v>
          </cell>
        </row>
        <row r="445">
          <cell r="A445" t="str">
            <v>MO-01</v>
          </cell>
          <cell r="B445" t="str">
            <v>CUADRILLA AB  ALBAÑIL (1 OFICIAL + 1 AYUDANTE)</v>
          </cell>
          <cell r="C445" t="str">
            <v>hc</v>
          </cell>
          <cell r="D445">
            <v>0.57999999999999996</v>
          </cell>
          <cell r="E445">
            <v>9350</v>
          </cell>
          <cell r="F445">
            <v>1.2</v>
          </cell>
          <cell r="I445">
            <v>17728</v>
          </cell>
        </row>
        <row r="446">
          <cell r="A446" t="str">
            <v>SUBTOTAL</v>
          </cell>
          <cell r="I446">
            <v>17728</v>
          </cell>
        </row>
        <row r="447">
          <cell r="A447" t="str">
            <v>TOTAL COSTO DIRECTO</v>
          </cell>
          <cell r="I447">
            <v>263514</v>
          </cell>
        </row>
        <row r="448">
          <cell r="A448" t="str">
            <v>AIU CONTRACTUAL</v>
          </cell>
          <cell r="C448">
            <v>0.25640000000000002</v>
          </cell>
          <cell r="H448" t="str">
            <v>TOTAL COSTO INDIRECTO</v>
          </cell>
          <cell r="I448">
            <v>67565</v>
          </cell>
        </row>
        <row r="449">
          <cell r="A449" t="str">
            <v xml:space="preserve">VALOR TOTAL ACTIVIDAD </v>
          </cell>
          <cell r="I449">
            <v>331079</v>
          </cell>
        </row>
        <row r="450">
          <cell r="A450" t="str">
            <v xml:space="preserve">VALOR RECURSOS NECESARIOS PARA LA EJECUCIÓN DE LA ACTIVIDAD </v>
          </cell>
          <cell r="I450">
            <v>0</v>
          </cell>
        </row>
        <row r="451">
          <cell r="A451" t="str">
            <v>Para constancia de lo anterior, se firma la presente acta bajo la responsabilidad expresa de los que intervienen en ella, de  conformidad  con las funciones  desempeñadas por cada uno de los mismos,  de acuerdo con el manual de interventoría, en _________</v>
          </cell>
        </row>
        <row r="454">
          <cell r="B454" t="str">
            <v>Firma:</v>
          </cell>
        </row>
        <row r="455">
          <cell r="B455" t="str">
            <v xml:space="preserve">Nombre: </v>
          </cell>
        </row>
        <row r="456">
          <cell r="B456" t="str">
            <v>REPRESENTATE LEGAL O DIRECTOR DE CONSULTORIA</v>
          </cell>
        </row>
        <row r="457">
          <cell r="A457" t="str">
            <v>C. OBSERVACIONES INTERVENTORIA (Campo de obligatorio diligenciamiento)</v>
          </cell>
        </row>
        <row r="462">
          <cell r="B462" t="str">
            <v>Firma:</v>
          </cell>
        </row>
        <row r="463">
          <cell r="B463" t="str">
            <v xml:space="preserve">Nombre: </v>
          </cell>
          <cell r="J463" t="str">
            <v>Original  - FONADE</v>
          </cell>
        </row>
        <row r="464">
          <cell r="B464" t="str">
            <v>REPRESENTANTE LEGAL Ó DIRECTOR DE INTERVENTORÍA</v>
          </cell>
          <cell r="J464" t="str">
            <v>Copias: Contratista, Interventor</v>
          </cell>
        </row>
        <row r="465">
          <cell r="A465" t="str">
            <v>Item</v>
          </cell>
          <cell r="B465" t="str">
            <v>Descripción</v>
          </cell>
          <cell r="G465" t="str">
            <v>Unidad</v>
          </cell>
          <cell r="I465" t="str">
            <v>Cantidad</v>
          </cell>
        </row>
        <row r="466">
          <cell r="A466" t="str">
            <v>06.07.04</v>
          </cell>
          <cell r="B466" t="str">
            <v>Registro R.W. o equivalente ф 2"</v>
          </cell>
          <cell r="G466" t="str">
            <v>Un</v>
          </cell>
          <cell r="I466">
            <v>8</v>
          </cell>
          <cell r="K466">
            <v>135420</v>
          </cell>
        </row>
        <row r="468">
          <cell r="A468" t="str">
            <v>1.  Equipo</v>
          </cell>
        </row>
        <row r="469">
          <cell r="A469" t="str">
            <v>Codigo</v>
          </cell>
          <cell r="B469" t="str">
            <v>Descripción</v>
          </cell>
          <cell r="C469" t="str">
            <v>Marca</v>
          </cell>
          <cell r="D469" t="str">
            <v>Unidad</v>
          </cell>
          <cell r="E469" t="str">
            <v>Tarifa</v>
          </cell>
          <cell r="G469" t="str">
            <v>Rendimiento</v>
          </cell>
          <cell r="I469" t="str">
            <v>Vr. Unitario</v>
          </cell>
        </row>
        <row r="471">
          <cell r="A471" t="str">
            <v>EH-33</v>
          </cell>
          <cell r="B471" t="str">
            <v xml:space="preserve">HERRAMIENTA MENOR 5 %  DE LA MANO OBRA </v>
          </cell>
          <cell r="D471" t="str">
            <v xml:space="preserve">Global </v>
          </cell>
          <cell r="E471">
            <v>496</v>
          </cell>
          <cell r="G471">
            <v>1</v>
          </cell>
          <cell r="I471">
            <v>496</v>
          </cell>
        </row>
        <row r="472">
          <cell r="A472" t="str">
            <v>SUBTOTAL</v>
          </cell>
          <cell r="I472">
            <v>496</v>
          </cell>
        </row>
        <row r="474">
          <cell r="A474" t="str">
            <v>2.  Materiales</v>
          </cell>
        </row>
        <row r="475">
          <cell r="A475" t="str">
            <v>Codigo</v>
          </cell>
          <cell r="B475" t="str">
            <v>Descripción</v>
          </cell>
          <cell r="D475" t="str">
            <v>Unidad</v>
          </cell>
          <cell r="E475" t="str">
            <v>Rendimiento</v>
          </cell>
          <cell r="F475" t="str">
            <v>Precio Unitario</v>
          </cell>
          <cell r="I475" t="str">
            <v>Vr Unitario</v>
          </cell>
        </row>
        <row r="477">
          <cell r="A477" t="str">
            <v>S28</v>
          </cell>
          <cell r="B477" t="str">
            <v>REGISTRO Tipo R&amp;W - 2'' (de cortina) Ref. 206 o Similar</v>
          </cell>
          <cell r="D477" t="str">
            <v>UND</v>
          </cell>
          <cell r="E477">
            <v>1</v>
          </cell>
          <cell r="F477">
            <v>115000</v>
          </cell>
          <cell r="I477">
            <v>115000</v>
          </cell>
        </row>
        <row r="478">
          <cell r="A478" t="str">
            <v>S92</v>
          </cell>
          <cell r="B478" t="str">
            <v>ACCESORIOS PVC-P  2" ( Codo , unión y tapón )</v>
          </cell>
          <cell r="D478" t="str">
            <v>UND</v>
          </cell>
          <cell r="E478">
            <v>0.5</v>
          </cell>
          <cell r="F478">
            <v>14637</v>
          </cell>
          <cell r="I478">
            <v>7319</v>
          </cell>
        </row>
        <row r="479">
          <cell r="A479" t="str">
            <v>S36</v>
          </cell>
          <cell r="B479" t="str">
            <v>SOLDADURA PVC LIQUIDA 1/4</v>
          </cell>
          <cell r="D479" t="str">
            <v>UND</v>
          </cell>
          <cell r="E479">
            <v>0.02</v>
          </cell>
          <cell r="F479">
            <v>57646</v>
          </cell>
          <cell r="I479">
            <v>1153</v>
          </cell>
        </row>
        <row r="480">
          <cell r="A480" t="str">
            <v>S22</v>
          </cell>
          <cell r="B480" t="str">
            <v>LIMPIADOR REM PVC 760 grms. (1/4)</v>
          </cell>
          <cell r="D480" t="str">
            <v>UND</v>
          </cell>
          <cell r="E480">
            <v>0.03</v>
          </cell>
          <cell r="F480">
            <v>31668</v>
          </cell>
          <cell r="I480">
            <v>950</v>
          </cell>
        </row>
        <row r="481">
          <cell r="A481" t="str">
            <v>S37</v>
          </cell>
          <cell r="B481" t="str">
            <v>CINTA TEFLON 10 m 1/2"</v>
          </cell>
          <cell r="D481" t="str">
            <v>UND</v>
          </cell>
          <cell r="E481">
            <v>0.2</v>
          </cell>
          <cell r="F481">
            <v>750</v>
          </cell>
          <cell r="I481">
            <v>150</v>
          </cell>
        </row>
        <row r="482">
          <cell r="A482" t="str">
            <v>S247</v>
          </cell>
          <cell r="B482" t="str">
            <v>ESTOPA x 500 Gms</v>
          </cell>
          <cell r="D482" t="str">
            <v>UND</v>
          </cell>
          <cell r="E482">
            <v>0.02</v>
          </cell>
          <cell r="F482">
            <v>5500</v>
          </cell>
          <cell r="I482">
            <v>110</v>
          </cell>
        </row>
        <row r="490">
          <cell r="A490" t="str">
            <v>SUBTOTAL</v>
          </cell>
          <cell r="I490">
            <v>124682</v>
          </cell>
        </row>
        <row r="492">
          <cell r="A492" t="str">
            <v>3. Transportes</v>
          </cell>
        </row>
        <row r="493">
          <cell r="A493" t="str">
            <v>Codigo</v>
          </cell>
          <cell r="B493" t="str">
            <v xml:space="preserve">Descripcion </v>
          </cell>
          <cell r="C493" t="str">
            <v>Vol. o Peso</v>
          </cell>
          <cell r="D493" t="str">
            <v>Unidad</v>
          </cell>
          <cell r="E493" t="str">
            <v>Distancia</v>
          </cell>
          <cell r="G493" t="str">
            <v>Tarifa</v>
          </cell>
          <cell r="I493" t="str">
            <v>Vr. Unitario</v>
          </cell>
        </row>
        <row r="495">
          <cell r="A495" t="str">
            <v>EH-44</v>
          </cell>
          <cell r="B495" t="str">
            <v>TRANSPORTE DE MATERIALES O EQUIPO</v>
          </cell>
          <cell r="D495" t="str">
            <v>Viaje</v>
          </cell>
          <cell r="E495">
            <v>7.0000000000000001E-3</v>
          </cell>
          <cell r="G495">
            <v>45000</v>
          </cell>
          <cell r="I495">
            <v>315</v>
          </cell>
        </row>
        <row r="497">
          <cell r="A497" t="str">
            <v>SUBTOTAL</v>
          </cell>
          <cell r="I497">
            <v>315</v>
          </cell>
        </row>
        <row r="499">
          <cell r="A499" t="str">
            <v>4. Mano de Obra</v>
          </cell>
        </row>
        <row r="500">
          <cell r="A500" t="str">
            <v>Codigo</v>
          </cell>
          <cell r="B500" t="str">
            <v>Trabajador</v>
          </cell>
          <cell r="C500" t="str">
            <v>Jornal</v>
          </cell>
          <cell r="D500" t="str">
            <v>Prestac.</v>
          </cell>
          <cell r="E500" t="str">
            <v>Jornal Total</v>
          </cell>
          <cell r="F500" t="str">
            <v>Rendimiento</v>
          </cell>
          <cell r="I500" t="str">
            <v>Vr. Unitario</v>
          </cell>
        </row>
        <row r="502">
          <cell r="A502" t="str">
            <v>MO-06</v>
          </cell>
          <cell r="B502" t="str">
            <v>CUADRILLA PLOMERIA (1 Ayudante+1 Oficial)</v>
          </cell>
          <cell r="C502" t="str">
            <v>hc</v>
          </cell>
          <cell r="D502">
            <v>0.57999999999999996</v>
          </cell>
          <cell r="E502">
            <v>10472</v>
          </cell>
          <cell r="F502">
            <v>0.6</v>
          </cell>
          <cell r="I502">
            <v>9927</v>
          </cell>
        </row>
        <row r="505">
          <cell r="A505" t="str">
            <v>SUBTOTAL</v>
          </cell>
          <cell r="I505">
            <v>9927</v>
          </cell>
        </row>
        <row r="506">
          <cell r="A506" t="str">
            <v>TOTAL COSTO DIRECTO</v>
          </cell>
          <cell r="I506">
            <v>135420</v>
          </cell>
        </row>
        <row r="507">
          <cell r="A507" t="str">
            <v>AIU CONTRACTUAL</v>
          </cell>
          <cell r="C507">
            <v>0.25640000000000002</v>
          </cell>
          <cell r="H507" t="str">
            <v>TOTAL COSTO INDIRECTO</v>
          </cell>
          <cell r="I507">
            <v>34722</v>
          </cell>
        </row>
        <row r="508">
          <cell r="A508" t="str">
            <v xml:space="preserve">VALOR TOTAL ACTIVIDAD </v>
          </cell>
          <cell r="I508">
            <v>170142</v>
          </cell>
        </row>
        <row r="509">
          <cell r="A509" t="str">
            <v xml:space="preserve">VALOR RECURSOS NECESARIOS PARA LA EJECUCIÓN DE LA ACTIVIDAD </v>
          </cell>
          <cell r="I509">
            <v>1361136</v>
          </cell>
        </row>
        <row r="510">
          <cell r="A510" t="str">
            <v>Para constancia de lo anterior, se firma la presente acta bajo la responsabilidad expresa de los que intervienen en ella, de  conformidad  con las funciones  desempeñadas por cada uno de los mismos,  de acuerdo con el manual de interventoría, en _________</v>
          </cell>
        </row>
        <row r="513">
          <cell r="B513" t="str">
            <v>Firma:</v>
          </cell>
        </row>
        <row r="514">
          <cell r="B514" t="str">
            <v xml:space="preserve">Nombre: </v>
          </cell>
        </row>
        <row r="515">
          <cell r="B515" t="str">
            <v>REPRESENTATE LEGAL O DIRECTOR DE CONSULTORIA</v>
          </cell>
        </row>
        <row r="516">
          <cell r="A516" t="str">
            <v>C. OBSERVACIONES INTERVENTORIA (Campo de obligatorio diligenciamiento)</v>
          </cell>
        </row>
        <row r="522">
          <cell r="B522" t="str">
            <v>Firma:</v>
          </cell>
        </row>
        <row r="523">
          <cell r="B523" t="str">
            <v xml:space="preserve">Nombre: </v>
          </cell>
          <cell r="J523" t="str">
            <v>Original  - FONADE</v>
          </cell>
        </row>
        <row r="524">
          <cell r="B524" t="str">
            <v>REPRESENTANTE LEGAL Ó DIRECTOR DE INTERVENTORÍA</v>
          </cell>
          <cell r="J524" t="str">
            <v>Copias: Contratista, Interventor</v>
          </cell>
        </row>
        <row r="525">
          <cell r="A525" t="str">
            <v>Item</v>
          </cell>
          <cell r="B525" t="str">
            <v>Descripción</v>
          </cell>
          <cell r="G525" t="str">
            <v>Unidad</v>
          </cell>
          <cell r="I525" t="str">
            <v>Cantidad</v>
          </cell>
        </row>
        <row r="526">
          <cell r="A526" t="str">
            <v>06.07.06</v>
          </cell>
          <cell r="B526" t="str">
            <v>Valvula cheque ф2" con cortina perforada 150 Psi flanchado  de referencia Kts o equivalente</v>
          </cell>
          <cell r="G526" t="str">
            <v>Un</v>
          </cell>
          <cell r="I526">
            <v>2</v>
          </cell>
          <cell r="K526">
            <v>185024</v>
          </cell>
        </row>
        <row r="528">
          <cell r="A528" t="str">
            <v>1.  Equipo</v>
          </cell>
        </row>
        <row r="529">
          <cell r="A529" t="str">
            <v>Codigo</v>
          </cell>
          <cell r="B529" t="str">
            <v>Descripción</v>
          </cell>
          <cell r="C529" t="str">
            <v>Marca</v>
          </cell>
          <cell r="D529" t="str">
            <v>Unidad</v>
          </cell>
          <cell r="E529" t="str">
            <v>Tarifa</v>
          </cell>
          <cell r="G529" t="str">
            <v>Rendimiento</v>
          </cell>
          <cell r="I529" t="str">
            <v>Vr. Unitario</v>
          </cell>
        </row>
        <row r="531">
          <cell r="A531" t="str">
            <v>EH-33</v>
          </cell>
          <cell r="B531" t="str">
            <v xml:space="preserve">HERRAMIENTA MENOR 5 %  DE LA MANO OBRA </v>
          </cell>
          <cell r="D531" t="str">
            <v xml:space="preserve">Global </v>
          </cell>
          <cell r="E531">
            <v>496</v>
          </cell>
          <cell r="G531">
            <v>1</v>
          </cell>
          <cell r="I531">
            <v>496</v>
          </cell>
        </row>
        <row r="532">
          <cell r="A532" t="str">
            <v>SUBTOTAL</v>
          </cell>
          <cell r="I532">
            <v>496</v>
          </cell>
        </row>
        <row r="534">
          <cell r="A534" t="str">
            <v>2.  Materiales</v>
          </cell>
        </row>
        <row r="535">
          <cell r="A535" t="str">
            <v>Codigo</v>
          </cell>
          <cell r="B535" t="str">
            <v>Descripción</v>
          </cell>
          <cell r="D535" t="str">
            <v>Unidad</v>
          </cell>
          <cell r="E535" t="str">
            <v>Rendimiento</v>
          </cell>
          <cell r="F535" t="str">
            <v>Precio Unitario</v>
          </cell>
          <cell r="I535" t="str">
            <v>Vr Unitario</v>
          </cell>
        </row>
        <row r="537">
          <cell r="A537" t="str">
            <v>S190E</v>
          </cell>
          <cell r="B537" t="str">
            <v>VALVULA CHEQUE 2" CON CORTINA PERFORADA 150 PSI FLANCHADO  DE REFERENCIA KTS O EQUIVALENTE</v>
          </cell>
          <cell r="D537" t="str">
            <v>UND</v>
          </cell>
          <cell r="E537">
            <v>1</v>
          </cell>
          <cell r="F537">
            <v>164604</v>
          </cell>
          <cell r="I537">
            <v>164604</v>
          </cell>
        </row>
        <row r="538">
          <cell r="A538" t="str">
            <v>S92</v>
          </cell>
          <cell r="B538" t="str">
            <v>ACCESORIOS PVC-P  2" ( Codo , unión y tapón )</v>
          </cell>
          <cell r="D538" t="str">
            <v>UND</v>
          </cell>
          <cell r="E538">
            <v>0.5</v>
          </cell>
          <cell r="F538">
            <v>14637</v>
          </cell>
          <cell r="I538">
            <v>7319</v>
          </cell>
        </row>
        <row r="539">
          <cell r="A539" t="str">
            <v>S36</v>
          </cell>
          <cell r="B539" t="str">
            <v>SOLDADURA PVC LIQUIDA 1/4</v>
          </cell>
          <cell r="D539" t="str">
            <v>UND</v>
          </cell>
          <cell r="E539">
            <v>0.02</v>
          </cell>
          <cell r="F539">
            <v>57646</v>
          </cell>
          <cell r="I539">
            <v>1153</v>
          </cell>
        </row>
        <row r="540">
          <cell r="A540" t="str">
            <v>S22</v>
          </cell>
          <cell r="B540" t="str">
            <v>LIMPIADOR REM PVC 760 grms. (1/4)</v>
          </cell>
          <cell r="D540" t="str">
            <v>UND</v>
          </cell>
          <cell r="E540">
            <v>0.03</v>
          </cell>
          <cell r="F540">
            <v>31668</v>
          </cell>
          <cell r="I540">
            <v>950</v>
          </cell>
        </row>
        <row r="541">
          <cell r="A541" t="str">
            <v>S37</v>
          </cell>
          <cell r="B541" t="str">
            <v>CINTA TEFLON 10 m 1/2"</v>
          </cell>
          <cell r="D541" t="str">
            <v>UND</v>
          </cell>
          <cell r="E541">
            <v>0.2</v>
          </cell>
          <cell r="F541">
            <v>750</v>
          </cell>
          <cell r="I541">
            <v>150</v>
          </cell>
        </row>
        <row r="542">
          <cell r="A542" t="str">
            <v>S247</v>
          </cell>
          <cell r="B542" t="str">
            <v>ESTOPA x 500 Gms</v>
          </cell>
          <cell r="D542" t="str">
            <v>UND</v>
          </cell>
          <cell r="E542">
            <v>0.02</v>
          </cell>
          <cell r="F542">
            <v>5500</v>
          </cell>
          <cell r="I542">
            <v>110</v>
          </cell>
        </row>
        <row r="550">
          <cell r="A550" t="str">
            <v>SUBTOTAL</v>
          </cell>
          <cell r="I550">
            <v>174286</v>
          </cell>
        </row>
        <row r="552">
          <cell r="A552" t="str">
            <v>3. Transportes</v>
          </cell>
        </row>
        <row r="553">
          <cell r="A553" t="str">
            <v>Codigo</v>
          </cell>
          <cell r="B553" t="str">
            <v xml:space="preserve">Descripcion </v>
          </cell>
          <cell r="C553" t="str">
            <v>Vol. o Peso</v>
          </cell>
          <cell r="D553" t="str">
            <v>Unidad</v>
          </cell>
          <cell r="E553" t="str">
            <v>Distancia</v>
          </cell>
          <cell r="G553" t="str">
            <v>Tarifa</v>
          </cell>
          <cell r="I553" t="str">
            <v>Vr. Unitario</v>
          </cell>
        </row>
        <row r="555">
          <cell r="A555" t="str">
            <v>EH-44</v>
          </cell>
          <cell r="B555" t="str">
            <v>TRANSPORTE DE MATERIALES O EQUIPO</v>
          </cell>
          <cell r="D555" t="str">
            <v>Viaje</v>
          </cell>
          <cell r="E555">
            <v>7.0000000000000001E-3</v>
          </cell>
          <cell r="G555">
            <v>45000</v>
          </cell>
          <cell r="I555">
            <v>315</v>
          </cell>
        </row>
        <row r="557">
          <cell r="A557" t="str">
            <v>SUBTOTAL</v>
          </cell>
          <cell r="I557">
            <v>315</v>
          </cell>
        </row>
        <row r="559">
          <cell r="A559" t="str">
            <v>4. Mano de Obra</v>
          </cell>
        </row>
        <row r="560">
          <cell r="A560" t="str">
            <v>Codigo</v>
          </cell>
          <cell r="B560" t="str">
            <v>Trabajador</v>
          </cell>
          <cell r="C560" t="str">
            <v>Jornal</v>
          </cell>
          <cell r="D560" t="str">
            <v>Prestac.</v>
          </cell>
          <cell r="E560" t="str">
            <v>Jornal Total</v>
          </cell>
          <cell r="F560" t="str">
            <v>Rendimiento</v>
          </cell>
          <cell r="I560" t="str">
            <v>Vr. Unitario</v>
          </cell>
        </row>
        <row r="562">
          <cell r="A562" t="str">
            <v>MO-06</v>
          </cell>
          <cell r="B562" t="str">
            <v>CUADRILLA PLOMERIA (1 Ayudante+1 Oficial)</v>
          </cell>
          <cell r="C562" t="str">
            <v>hc</v>
          </cell>
          <cell r="D562">
            <v>0.57999999999999996</v>
          </cell>
          <cell r="E562">
            <v>10472</v>
          </cell>
          <cell r="F562">
            <v>0.6</v>
          </cell>
          <cell r="I562">
            <v>9927</v>
          </cell>
        </row>
        <row r="565">
          <cell r="A565" t="str">
            <v>SUBTOTAL</v>
          </cell>
          <cell r="I565">
            <v>9927</v>
          </cell>
        </row>
        <row r="566">
          <cell r="A566" t="str">
            <v>TOTAL COSTO DIRECTO</v>
          </cell>
          <cell r="I566">
            <v>185024</v>
          </cell>
        </row>
        <row r="567">
          <cell r="A567" t="str">
            <v>AIU CONTRACTUAL</v>
          </cell>
          <cell r="C567">
            <v>0.25640000000000002</v>
          </cell>
          <cell r="H567" t="str">
            <v>TOTAL COSTO INDIRECTO</v>
          </cell>
          <cell r="I567">
            <v>47440</v>
          </cell>
        </row>
        <row r="568">
          <cell r="A568" t="str">
            <v xml:space="preserve">VALOR TOTAL ACTIVIDAD </v>
          </cell>
          <cell r="I568">
            <v>232464</v>
          </cell>
        </row>
        <row r="569">
          <cell r="A569" t="str">
            <v xml:space="preserve">VALOR RECURSOS NECESARIOS PARA LA EJECUCIÓN DE LA ACTIVIDAD </v>
          </cell>
          <cell r="I569">
            <v>464928</v>
          </cell>
        </row>
        <row r="570">
          <cell r="A570" t="str">
            <v>Para constancia de lo anterior, se firma la presente acta bajo la responsabilidad expresa de los que intervienen en ella, de  conformidad  con las funciones  desempeñadas por cada uno de los mismos,  de acuerdo con el manual de interventoría, en _________</v>
          </cell>
        </row>
        <row r="573">
          <cell r="B573" t="str">
            <v>Firma:</v>
          </cell>
        </row>
        <row r="574">
          <cell r="B574" t="str">
            <v xml:space="preserve">Nombre: </v>
          </cell>
        </row>
        <row r="575">
          <cell r="B575" t="str">
            <v>REPRESENTATE LEGAL O DIRECTOR DE CONSULTORIA</v>
          </cell>
        </row>
        <row r="576">
          <cell r="A576" t="str">
            <v>C. OBSERVACIONES INTERVENTORIA (Campo de obligatorio diligenciamiento)</v>
          </cell>
        </row>
        <row r="582">
          <cell r="B582" t="str">
            <v>Firma:</v>
          </cell>
        </row>
        <row r="583">
          <cell r="B583" t="str">
            <v xml:space="preserve">Nombre: </v>
          </cell>
          <cell r="J583" t="str">
            <v>Original  - FONADE</v>
          </cell>
        </row>
        <row r="584">
          <cell r="B584" t="str">
            <v>REPRESENTANTE LEGAL Ó DIRECTOR DE INTERVENTORÍA</v>
          </cell>
          <cell r="J584" t="str">
            <v>Copias: Contratista, Interventor</v>
          </cell>
        </row>
      </sheetData>
      <sheetData sheetId="5"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06.01.01</v>
          </cell>
          <cell r="B15" t="str">
            <v>Tubería Pvc para aguas lluvias ф:4",Incluye accesorios, colchón en arena de 10 cm, excavación y relleno.</v>
          </cell>
          <cell r="G15" t="str">
            <v>M</v>
          </cell>
          <cell r="I15">
            <v>5.2</v>
          </cell>
          <cell r="K15">
            <v>25077</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165</v>
          </cell>
          <cell r="G20">
            <v>1</v>
          </cell>
          <cell r="I20">
            <v>165</v>
          </cell>
        </row>
        <row r="21">
          <cell r="A21" t="str">
            <v>SUBTOTAL</v>
          </cell>
          <cell r="I21">
            <v>165</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S97</v>
          </cell>
          <cell r="B26" t="str">
            <v xml:space="preserve">TUBO PVC A.LL-VENTILACION  4'' </v>
          </cell>
          <cell r="D26" t="str">
            <v>ML</v>
          </cell>
          <cell r="E26">
            <v>1.05</v>
          </cell>
          <cell r="F26">
            <v>12158</v>
          </cell>
          <cell r="I26">
            <v>12766</v>
          </cell>
        </row>
        <row r="27">
          <cell r="A27" t="str">
            <v>S74</v>
          </cell>
          <cell r="B27" t="str">
            <v>UNION SANITARIA 4" PVC</v>
          </cell>
          <cell r="D27" t="str">
            <v>UND</v>
          </cell>
          <cell r="E27">
            <v>0.3</v>
          </cell>
          <cell r="F27">
            <v>5044</v>
          </cell>
          <cell r="I27">
            <v>1513</v>
          </cell>
        </row>
        <row r="28">
          <cell r="A28" t="str">
            <v>S14</v>
          </cell>
          <cell r="B28" t="str">
            <v>CODO 90° 1/4 CxC SANITARIO 4''</v>
          </cell>
          <cell r="D28" t="str">
            <v>UND</v>
          </cell>
          <cell r="E28">
            <v>0.3</v>
          </cell>
          <cell r="F28">
            <v>8658</v>
          </cell>
          <cell r="I28">
            <v>2597</v>
          </cell>
        </row>
        <row r="29">
          <cell r="A29" t="str">
            <v>S101</v>
          </cell>
          <cell r="B29" t="str">
            <v>CODO 45° 1/8 CxE SANITARIO 4''</v>
          </cell>
          <cell r="D29" t="str">
            <v>UND</v>
          </cell>
          <cell r="E29">
            <v>0.3</v>
          </cell>
          <cell r="F29">
            <v>9739</v>
          </cell>
          <cell r="I29">
            <v>2922</v>
          </cell>
        </row>
        <row r="30">
          <cell r="A30" t="str">
            <v>S36</v>
          </cell>
          <cell r="B30" t="str">
            <v>SOLDADURA PVC LIQUIDA 1/4</v>
          </cell>
          <cell r="D30" t="str">
            <v>UND</v>
          </cell>
          <cell r="E30">
            <v>0.02</v>
          </cell>
          <cell r="F30">
            <v>57646</v>
          </cell>
          <cell r="I30">
            <v>1153</v>
          </cell>
        </row>
        <row r="31">
          <cell r="A31" t="str">
            <v>S22</v>
          </cell>
          <cell r="B31" t="str">
            <v>LIMPIADOR REM PVC 760 grms. (1/4)</v>
          </cell>
          <cell r="D31" t="str">
            <v>UND</v>
          </cell>
          <cell r="E31">
            <v>0.01</v>
          </cell>
          <cell r="F31">
            <v>31668</v>
          </cell>
          <cell r="I31">
            <v>317</v>
          </cell>
        </row>
        <row r="32">
          <cell r="A32" t="str">
            <v>S247</v>
          </cell>
          <cell r="B32" t="str">
            <v>ESTOPA x 500 Gms</v>
          </cell>
          <cell r="D32" t="str">
            <v>UND</v>
          </cell>
          <cell r="E32">
            <v>0.02</v>
          </cell>
          <cell r="F32">
            <v>5500</v>
          </cell>
          <cell r="I32">
            <v>110</v>
          </cell>
        </row>
        <row r="37">
          <cell r="A37" t="str">
            <v>SUBTOTAL</v>
          </cell>
          <cell r="I37">
            <v>21378</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5.0000000000000001E-3</v>
          </cell>
          <cell r="G42">
            <v>45000</v>
          </cell>
          <cell r="I42">
            <v>225</v>
          </cell>
        </row>
        <row r="44">
          <cell r="A44" t="str">
            <v>SUBTOTAL</v>
          </cell>
          <cell r="I44">
            <v>225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MO-06</v>
          </cell>
          <cell r="B49" t="str">
            <v>CUADRILLA PLOMERIA (1 Ayudante+1 Oficial)</v>
          </cell>
          <cell r="C49" t="str">
            <v>HC</v>
          </cell>
          <cell r="D49">
            <v>0.57999999999999996</v>
          </cell>
          <cell r="E49">
            <v>10472</v>
          </cell>
          <cell r="F49">
            <v>0.2</v>
          </cell>
          <cell r="I49">
            <v>3309</v>
          </cell>
        </row>
        <row r="52">
          <cell r="A52" t="str">
            <v>SUBTOTAL</v>
          </cell>
          <cell r="I52">
            <v>3309</v>
          </cell>
        </row>
        <row r="53">
          <cell r="A53" t="str">
            <v>TOTAL COSTO DIRECTO</v>
          </cell>
          <cell r="I53">
            <v>25077</v>
          </cell>
        </row>
        <row r="54">
          <cell r="A54" t="str">
            <v>AIU CONTRACTUAL</v>
          </cell>
          <cell r="C54">
            <v>0.25640000000000002</v>
          </cell>
          <cell r="H54" t="str">
            <v>TOTAL COSTO INDIRECTO</v>
          </cell>
          <cell r="I54">
            <v>6430</v>
          </cell>
        </row>
        <row r="55">
          <cell r="A55" t="str">
            <v xml:space="preserve">VALOR TOTAL ACTIVIDAD </v>
          </cell>
          <cell r="I55">
            <v>31507</v>
          </cell>
        </row>
        <row r="56">
          <cell r="A56" t="str">
            <v xml:space="preserve">VALOR RECURSOS NECESARIOS PARA LA EJECUCIÓN DE LA ACTIVIDAD </v>
          </cell>
          <cell r="I56">
            <v>163836</v>
          </cell>
        </row>
        <row r="57">
          <cell r="A57" t="str">
            <v>Para constancia de lo anterior, se firma la presente acta bajo la responsabilidad expresa de los que intervienen en ella, de  conformidad  con las funciones  desempeñadas por cada uno de los mismos,  de acuerdo con el manual de interventoría, en _________</v>
          </cell>
        </row>
        <row r="60">
          <cell r="B60" t="str">
            <v>Firma:</v>
          </cell>
        </row>
        <row r="61">
          <cell r="B61" t="str">
            <v xml:space="preserve">Nombre: </v>
          </cell>
        </row>
        <row r="62">
          <cell r="B62" t="str">
            <v>REPRESENTATE LEGAL O DIRECTOR DE CONSULTORIA</v>
          </cell>
        </row>
        <row r="63">
          <cell r="A63" t="str">
            <v>C. OBSERVACIONES INTERVENTORIA (Campo de obligatorio diligenciamiento)</v>
          </cell>
        </row>
        <row r="69">
          <cell r="B69" t="str">
            <v>Firma:</v>
          </cell>
        </row>
        <row r="70">
          <cell r="B70" t="str">
            <v xml:space="preserve">Nombre: </v>
          </cell>
          <cell r="J70" t="str">
            <v>Original  - FONADE</v>
          </cell>
        </row>
        <row r="71">
          <cell r="B71" t="str">
            <v>REPRESENTANTE LEGAL Ó DIRECTOR DE INTERVENTORÍA</v>
          </cell>
          <cell r="J71" t="str">
            <v>Copias: Contratista, Interventor</v>
          </cell>
        </row>
        <row r="72">
          <cell r="A72" t="str">
            <v>Item</v>
          </cell>
          <cell r="B72" t="str">
            <v>Descripción</v>
          </cell>
          <cell r="G72" t="str">
            <v>Unidad</v>
          </cell>
          <cell r="I72" t="str">
            <v>Cantidad</v>
          </cell>
        </row>
        <row r="73">
          <cell r="A73" t="str">
            <v>06.01.02</v>
          </cell>
          <cell r="B73" t="str">
            <v>Tuberia Pvc para aguas lluvias ф:4" (Bajante de Aguas Lluvias, incluye soportes e instalacion)</v>
          </cell>
          <cell r="G73" t="str">
            <v>M</v>
          </cell>
          <cell r="I73">
            <v>16</v>
          </cell>
          <cell r="K73">
            <v>23927</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7">
          <cell r="A77" t="str">
            <v>EH-33</v>
          </cell>
          <cell r="B77" t="str">
            <v xml:space="preserve">HERRAMIENTA MENOR 5 %  DE LA MANO OBRA </v>
          </cell>
          <cell r="D77" t="str">
            <v xml:space="preserve">GLOBAL </v>
          </cell>
          <cell r="E77">
            <v>300</v>
          </cell>
          <cell r="G77">
            <v>1</v>
          </cell>
          <cell r="I77">
            <v>300</v>
          </cell>
        </row>
        <row r="79">
          <cell r="A79" t="str">
            <v>SUBTOTAL</v>
          </cell>
          <cell r="I79">
            <v>300</v>
          </cell>
        </row>
        <row r="81">
          <cell r="A81" t="str">
            <v>2.  Materiales</v>
          </cell>
        </row>
        <row r="82">
          <cell r="A82" t="str">
            <v>Codigo</v>
          </cell>
          <cell r="B82" t="str">
            <v>Descripción</v>
          </cell>
          <cell r="D82" t="str">
            <v>Unidad</v>
          </cell>
          <cell r="E82" t="str">
            <v>Rendimiento</v>
          </cell>
          <cell r="F82" t="str">
            <v>Precio Unitario</v>
          </cell>
          <cell r="I82" t="str">
            <v>Vr Unitario</v>
          </cell>
        </row>
        <row r="84">
          <cell r="A84" t="str">
            <v>S97</v>
          </cell>
          <cell r="B84" t="str">
            <v xml:space="preserve">TUBO PVC A.LL-VENTILACION  4'' </v>
          </cell>
          <cell r="D84" t="str">
            <v>ML</v>
          </cell>
          <cell r="E84">
            <v>1.05</v>
          </cell>
          <cell r="F84">
            <v>12158</v>
          </cell>
          <cell r="I84">
            <v>12766</v>
          </cell>
        </row>
        <row r="85">
          <cell r="A85" t="str">
            <v>S14</v>
          </cell>
          <cell r="B85" t="str">
            <v>CODO 90° 1/4 CxC SANITARIO 4''</v>
          </cell>
          <cell r="D85" t="str">
            <v>UND</v>
          </cell>
          <cell r="E85">
            <v>0.01</v>
          </cell>
          <cell r="F85">
            <v>8658</v>
          </cell>
          <cell r="I85">
            <v>87</v>
          </cell>
        </row>
        <row r="86">
          <cell r="A86" t="str">
            <v>S74</v>
          </cell>
          <cell r="B86" t="str">
            <v>UNION SANITARIA 4" PVC</v>
          </cell>
          <cell r="D86" t="str">
            <v>UND</v>
          </cell>
          <cell r="E86">
            <v>0.1</v>
          </cell>
          <cell r="F86">
            <v>5044</v>
          </cell>
          <cell r="I86">
            <v>504</v>
          </cell>
        </row>
        <row r="87">
          <cell r="A87" t="str">
            <v>S101</v>
          </cell>
          <cell r="B87" t="str">
            <v>CODO 45° 1/8 CxE SANITARIO 4''</v>
          </cell>
          <cell r="D87" t="str">
            <v>UND</v>
          </cell>
          <cell r="E87">
            <v>0.1</v>
          </cell>
          <cell r="F87">
            <v>9739</v>
          </cell>
          <cell r="I87">
            <v>974</v>
          </cell>
        </row>
        <row r="88">
          <cell r="A88" t="str">
            <v>O50</v>
          </cell>
          <cell r="B88" t="str">
            <v>CINTA DE SEGURIDAD "PELIGRO"</v>
          </cell>
          <cell r="D88" t="str">
            <v>M</v>
          </cell>
          <cell r="E88">
            <v>0.03</v>
          </cell>
          <cell r="F88">
            <v>45</v>
          </cell>
          <cell r="I88">
            <v>1</v>
          </cell>
        </row>
        <row r="89">
          <cell r="A89" t="str">
            <v>S36</v>
          </cell>
          <cell r="B89" t="str">
            <v>SOLDADURA PVC LIQUIDA 1/4</v>
          </cell>
          <cell r="D89" t="str">
            <v>UND</v>
          </cell>
          <cell r="E89">
            <v>0.03</v>
          </cell>
          <cell r="F89">
            <v>57646</v>
          </cell>
          <cell r="I89">
            <v>1729</v>
          </cell>
        </row>
        <row r="90">
          <cell r="A90" t="str">
            <v>S22</v>
          </cell>
          <cell r="B90" t="str">
            <v>LIMPIADOR REM PVC 760 grms. (1/4)</v>
          </cell>
          <cell r="D90" t="str">
            <v>UND</v>
          </cell>
          <cell r="E90">
            <v>0.03</v>
          </cell>
          <cell r="F90">
            <v>31668</v>
          </cell>
          <cell r="I90">
            <v>950</v>
          </cell>
        </row>
        <row r="91">
          <cell r="A91" t="str">
            <v>S247</v>
          </cell>
          <cell r="B91" t="str">
            <v>ESTOPA x 500 Gms</v>
          </cell>
          <cell r="D91" t="str">
            <v>UND</v>
          </cell>
          <cell r="E91">
            <v>0.03</v>
          </cell>
          <cell r="F91">
            <v>5500</v>
          </cell>
          <cell r="I91">
            <v>165</v>
          </cell>
        </row>
        <row r="95">
          <cell r="A95" t="str">
            <v>SUBTOTAL</v>
          </cell>
          <cell r="I95">
            <v>17176</v>
          </cell>
        </row>
        <row r="97">
          <cell r="A97" t="str">
            <v>3. Transportes</v>
          </cell>
        </row>
        <row r="98">
          <cell r="A98" t="str">
            <v>Codigo</v>
          </cell>
          <cell r="B98" t="str">
            <v xml:space="preserve">Descripcion </v>
          </cell>
          <cell r="C98" t="str">
            <v>Vol. o Peso</v>
          </cell>
          <cell r="D98" t="str">
            <v>Unidad</v>
          </cell>
          <cell r="E98" t="str">
            <v>Distancia</v>
          </cell>
          <cell r="G98" t="str">
            <v>Tarifa</v>
          </cell>
          <cell r="I98" t="str">
            <v>Vr. Unitario</v>
          </cell>
        </row>
        <row r="100">
          <cell r="A100" t="str">
            <v>EH-44</v>
          </cell>
          <cell r="B100" t="str">
            <v>TRANSPORTE DE MATERIALES O EQUIPO</v>
          </cell>
          <cell r="D100" t="str">
            <v>Viaje</v>
          </cell>
          <cell r="E100">
            <v>0.01</v>
          </cell>
          <cell r="G100">
            <v>45000</v>
          </cell>
          <cell r="I100">
            <v>450</v>
          </cell>
        </row>
        <row r="102">
          <cell r="A102" t="str">
            <v>SUBTOTAL</v>
          </cell>
          <cell r="I102">
            <v>450</v>
          </cell>
        </row>
        <row r="104">
          <cell r="A104" t="str">
            <v>4. Mano de Obra</v>
          </cell>
        </row>
        <row r="105">
          <cell r="A105" t="str">
            <v>Codigo</v>
          </cell>
          <cell r="B105" t="str">
            <v>Trabajador</v>
          </cell>
          <cell r="C105" t="str">
            <v>Jornal</v>
          </cell>
          <cell r="D105" t="str">
            <v>Prestac.</v>
          </cell>
          <cell r="E105" t="str">
            <v>Jornal Total</v>
          </cell>
          <cell r="F105" t="str">
            <v>Rendimiento</v>
          </cell>
          <cell r="I105" t="str">
            <v>Vr. Unitario</v>
          </cell>
        </row>
        <row r="107">
          <cell r="A107" t="str">
            <v>MO-06</v>
          </cell>
          <cell r="B107" t="str">
            <v>CUADRILLA PLOMERIA (1 Ayudante+1 Oficial)</v>
          </cell>
          <cell r="C107" t="str">
            <v>HC</v>
          </cell>
          <cell r="D107">
            <v>0.57999999999999996</v>
          </cell>
          <cell r="E107">
            <v>10472</v>
          </cell>
          <cell r="F107">
            <v>0.28000000000000003</v>
          </cell>
          <cell r="I107">
            <v>4633</v>
          </cell>
        </row>
        <row r="108">
          <cell r="A108" t="str">
            <v>MO-11</v>
          </cell>
          <cell r="B108" t="str">
            <v>CUADRILLA A (1 Ayudante) Excavación y rellenos</v>
          </cell>
          <cell r="C108" t="str">
            <v>HC</v>
          </cell>
          <cell r="D108">
            <v>0.57999999999999996</v>
          </cell>
          <cell r="E108">
            <v>5092</v>
          </cell>
          <cell r="F108">
            <v>0.17</v>
          </cell>
          <cell r="I108">
            <v>1368</v>
          </cell>
        </row>
        <row r="110">
          <cell r="A110" t="str">
            <v>SUBTOTAL</v>
          </cell>
          <cell r="I110">
            <v>6001</v>
          </cell>
        </row>
        <row r="111">
          <cell r="A111" t="str">
            <v>TOTAL COSTO DIRECTO</v>
          </cell>
          <cell r="I111">
            <v>23927</v>
          </cell>
        </row>
        <row r="112">
          <cell r="A112" t="str">
            <v>AIU CONTRACTUAL</v>
          </cell>
          <cell r="C112">
            <v>0.25640000000000002</v>
          </cell>
          <cell r="H112" t="str">
            <v>TOTAL COSTO INDIRECTO</v>
          </cell>
          <cell r="I112">
            <v>6135</v>
          </cell>
        </row>
        <row r="113">
          <cell r="A113" t="str">
            <v xml:space="preserve">VALOR TOTAL ACTIVIDAD </v>
          </cell>
          <cell r="I113">
            <v>30062</v>
          </cell>
        </row>
        <row r="114">
          <cell r="A114" t="str">
            <v xml:space="preserve">VALOR RECURSOS NECESARIOS PARA LA EJECUCIÓN DE LA ACTIVIDAD </v>
          </cell>
          <cell r="I114">
            <v>480992</v>
          </cell>
        </row>
        <row r="115">
          <cell r="A115" t="str">
            <v>Para constancia de lo anterior, se firma la presente acta bajo la responsabilidad expresa de los que intervienen en ella, de  conformidad  con las funciones  desempeñadas por cada uno de los mismos,  de acuerdo con el manual de interventoría, en _________</v>
          </cell>
        </row>
        <row r="118">
          <cell r="B118" t="str">
            <v>Firma:</v>
          </cell>
        </row>
        <row r="119">
          <cell r="B119" t="str">
            <v xml:space="preserve">Nombre: </v>
          </cell>
        </row>
        <row r="120">
          <cell r="B120" t="str">
            <v>REPRESENTATE LEGAL O DIRECTOR DE CONSULTORIA</v>
          </cell>
        </row>
        <row r="121">
          <cell r="A121" t="str">
            <v>C. OBSERVACIONES INTERVENTORIA (Campo de obligatorio diligenciamiento)</v>
          </cell>
        </row>
        <row r="127">
          <cell r="B127" t="str">
            <v>Firma:</v>
          </cell>
        </row>
        <row r="128">
          <cell r="B128" t="str">
            <v xml:space="preserve">Nombre: </v>
          </cell>
          <cell r="J128" t="str">
            <v>Original  - FONADE</v>
          </cell>
        </row>
        <row r="129">
          <cell r="B129" t="str">
            <v>REPRESENTANTE LEGAL Ó DIRECTOR DE INTERVENTORÍA</v>
          </cell>
          <cell r="J129" t="str">
            <v>Copias: Contratista, Interventor</v>
          </cell>
        </row>
        <row r="130">
          <cell r="A130" t="str">
            <v>Item</v>
          </cell>
          <cell r="B130" t="str">
            <v>Descripción</v>
          </cell>
          <cell r="G130" t="str">
            <v>Unidad</v>
          </cell>
          <cell r="I130" t="str">
            <v>Cantidad</v>
          </cell>
        </row>
        <row r="131">
          <cell r="A131" t="str">
            <v>06.01.03</v>
          </cell>
          <cell r="B131" t="str">
            <v>Tuberia pvc corrugada ф:8" (incluye accesorios, excavacion y relleno según especificacion tecnica, suministro e instalacion)</v>
          </cell>
          <cell r="G131" t="str">
            <v>M</v>
          </cell>
          <cell r="I131">
            <v>12</v>
          </cell>
          <cell r="K131">
            <v>57425</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617</v>
          </cell>
          <cell r="G135">
            <v>1</v>
          </cell>
          <cell r="I135">
            <v>617</v>
          </cell>
        </row>
        <row r="137">
          <cell r="A137" t="str">
            <v>SUBTOTAL</v>
          </cell>
          <cell r="I137">
            <v>617</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S1222</v>
          </cell>
          <cell r="B142" t="str">
            <v>TUBO DRENAJE  CORRUGADA PVC 200 mm ( 8") Sin filtro. Tramos de 5 m, incluye accesorios</v>
          </cell>
          <cell r="D142" t="str">
            <v>M</v>
          </cell>
          <cell r="E142">
            <v>1.05</v>
          </cell>
          <cell r="F142">
            <v>27781.999999999996</v>
          </cell>
          <cell r="I142">
            <v>29171</v>
          </cell>
        </row>
        <row r="143">
          <cell r="A143" t="str">
            <v>S01</v>
          </cell>
          <cell r="B143" t="str">
            <v>ACONDICIONADOR NOVAFORT  Tarro 500 grs. o Similar.</v>
          </cell>
          <cell r="D143" t="str">
            <v>UND</v>
          </cell>
          <cell r="E143">
            <v>0.01</v>
          </cell>
          <cell r="F143">
            <v>78681.64</v>
          </cell>
          <cell r="I143">
            <v>787</v>
          </cell>
        </row>
        <row r="145">
          <cell r="A145" t="str">
            <v>AA25</v>
          </cell>
          <cell r="B145" t="str">
            <v>RELLENO EN GRAVILLA COMUN</v>
          </cell>
          <cell r="D145" t="str">
            <v>M3</v>
          </cell>
          <cell r="E145">
            <v>0.09</v>
          </cell>
          <cell r="F145">
            <v>83205</v>
          </cell>
          <cell r="I145">
            <v>7488</v>
          </cell>
        </row>
        <row r="146">
          <cell r="A146" t="str">
            <v>AA07</v>
          </cell>
          <cell r="B146" t="str">
            <v>RELLENO EN GRAVILLA FINA</v>
          </cell>
          <cell r="D146" t="str">
            <v>M3</v>
          </cell>
          <cell r="E146">
            <v>6.6000000000000003E-2</v>
          </cell>
          <cell r="F146">
            <v>84255</v>
          </cell>
          <cell r="I146">
            <v>5561</v>
          </cell>
        </row>
        <row r="147">
          <cell r="A147" t="str">
            <v>O27</v>
          </cell>
          <cell r="B147" t="str">
            <v>ESTOPA</v>
          </cell>
          <cell r="D147" t="str">
            <v>KG</v>
          </cell>
          <cell r="E147">
            <v>0.02</v>
          </cell>
          <cell r="F147">
            <v>5500</v>
          </cell>
          <cell r="I147">
            <v>110</v>
          </cell>
        </row>
        <row r="153">
          <cell r="A153" t="str">
            <v>SUBTOTAL</v>
          </cell>
          <cell r="I153">
            <v>43117</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0.03</v>
          </cell>
          <cell r="G158">
            <v>45000</v>
          </cell>
          <cell r="I158">
            <v>1350</v>
          </cell>
        </row>
        <row r="160">
          <cell r="A160" t="str">
            <v>SUBTOTAL</v>
          </cell>
          <cell r="I160">
            <v>1350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10472</v>
          </cell>
          <cell r="F165">
            <v>0.6</v>
          </cell>
          <cell r="I165">
            <v>9927</v>
          </cell>
        </row>
        <row r="166">
          <cell r="A166" t="str">
            <v>MO-03</v>
          </cell>
          <cell r="B166" t="str">
            <v>CUADRILLA A (1 Ayudante)</v>
          </cell>
          <cell r="C166" t="str">
            <v>hc</v>
          </cell>
          <cell r="D166">
            <v>0.57999999999999996</v>
          </cell>
          <cell r="E166">
            <v>2546</v>
          </cell>
          <cell r="F166">
            <v>0.6</v>
          </cell>
          <cell r="I166">
            <v>2414</v>
          </cell>
        </row>
        <row r="168">
          <cell r="A168" t="str">
            <v>SUBTOTAL</v>
          </cell>
          <cell r="I168">
            <v>12341</v>
          </cell>
        </row>
        <row r="169">
          <cell r="A169" t="str">
            <v>TOTAL COSTO DIRECTO</v>
          </cell>
          <cell r="I169">
            <v>57425</v>
          </cell>
        </row>
        <row r="170">
          <cell r="A170" t="str">
            <v>AIU CONTRACTUAL</v>
          </cell>
          <cell r="C170" t="e">
            <v>#REF!</v>
          </cell>
          <cell r="H170" t="str">
            <v>TOTAL COSTO INDIRECTO</v>
          </cell>
          <cell r="I170" t="e">
            <v>#REF!</v>
          </cell>
        </row>
        <row r="171">
          <cell r="A171" t="str">
            <v xml:space="preserve">VALOR TOTAL ACTIVIDAD </v>
          </cell>
          <cell r="I171" t="e">
            <v>#REF!</v>
          </cell>
        </row>
        <row r="172">
          <cell r="A172" t="str">
            <v xml:space="preserve">VALOR RECURSOS NECESARIOS PARA LA EJECUCIÓN DE LA ACTIVIDAD </v>
          </cell>
          <cell r="I172" t="e">
            <v>#REF!</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O DIRECTOR DE CONSULTORIA</v>
          </cell>
        </row>
        <row r="179">
          <cell r="A179" t="str">
            <v>C. OBSERVACIONES INTERVENTORIA (Campo de obligatorio diligenciamiento)</v>
          </cell>
        </row>
        <row r="184">
          <cell r="B184" t="str">
            <v>Firma:</v>
          </cell>
        </row>
        <row r="185">
          <cell r="B185" t="str">
            <v xml:space="preserve">Nombre: </v>
          </cell>
          <cell r="J185" t="str">
            <v>Original  - FONADE</v>
          </cell>
        </row>
        <row r="186">
          <cell r="B186" t="str">
            <v>REPRESENTANTE LEGAL Ó DIRECTOR DE INTERVENTORÍA</v>
          </cell>
          <cell r="J186" t="str">
            <v>Copias: Contratista, Interventor</v>
          </cell>
        </row>
        <row r="187">
          <cell r="A187" t="str">
            <v>Item</v>
          </cell>
          <cell r="B187" t="str">
            <v>Descripción</v>
          </cell>
          <cell r="G187" t="str">
            <v>Unidad</v>
          </cell>
          <cell r="I187" t="str">
            <v>Cantidad</v>
          </cell>
        </row>
        <row r="188">
          <cell r="A188" t="str">
            <v>06.02.01</v>
          </cell>
          <cell r="B188" t="str">
            <v>Tuberia pvc corrugada ф:4" (incluye accesorios, excavacion y relleno segun especificacion tecnica, suministro e instalacion)</v>
          </cell>
          <cell r="G188" t="str">
            <v>M</v>
          </cell>
          <cell r="I188">
            <v>30.5</v>
          </cell>
          <cell r="K188">
            <v>50327</v>
          </cell>
        </row>
        <row r="190">
          <cell r="A190" t="str">
            <v>1.  Equipo</v>
          </cell>
        </row>
        <row r="191">
          <cell r="A191" t="str">
            <v>Codigo</v>
          </cell>
          <cell r="B191" t="str">
            <v>Descripción</v>
          </cell>
          <cell r="C191" t="str">
            <v>Marca</v>
          </cell>
          <cell r="D191" t="str">
            <v>Unidad</v>
          </cell>
          <cell r="E191" t="str">
            <v>Tarifa</v>
          </cell>
          <cell r="G191" t="str">
            <v>Rendimiento</v>
          </cell>
          <cell r="I191" t="str">
            <v>Vr. Unitario</v>
          </cell>
        </row>
        <row r="192">
          <cell r="A192" t="str">
            <v>EH-33</v>
          </cell>
          <cell r="B192" t="str">
            <v xml:space="preserve">HERRAMIENTA MENOR 5 %  DE LA MANO OBRA </v>
          </cell>
          <cell r="D192" t="str">
            <v xml:space="preserve">Global </v>
          </cell>
          <cell r="E192">
            <v>617</v>
          </cell>
          <cell r="G192">
            <v>1</v>
          </cell>
          <cell r="I192">
            <v>617</v>
          </cell>
        </row>
        <row r="194">
          <cell r="A194" t="str">
            <v>SUBTOTAL</v>
          </cell>
          <cell r="I194">
            <v>617</v>
          </cell>
        </row>
        <row r="196">
          <cell r="A196" t="str">
            <v>2.  Materiales</v>
          </cell>
        </row>
        <row r="197">
          <cell r="A197" t="str">
            <v>Codigo</v>
          </cell>
          <cell r="B197" t="str">
            <v>Descripción</v>
          </cell>
          <cell r="D197" t="str">
            <v>Unidad</v>
          </cell>
          <cell r="E197" t="str">
            <v>Rendimiento</v>
          </cell>
          <cell r="F197" t="str">
            <v>Precio Unitario</v>
          </cell>
          <cell r="I197" t="str">
            <v>Vr Unitario</v>
          </cell>
        </row>
        <row r="199">
          <cell r="A199" t="str">
            <v>S45</v>
          </cell>
          <cell r="B199" t="str">
            <v>TUBO DRENAJE  CORRUGADA PVC 100 mm ( 4") Sin filtro. Tramos de 5 m. con unión.</v>
          </cell>
          <cell r="D199" t="str">
            <v>ML</v>
          </cell>
          <cell r="E199">
            <v>1.05</v>
          </cell>
          <cell r="F199">
            <v>21022</v>
          </cell>
          <cell r="I199">
            <v>22073</v>
          </cell>
        </row>
        <row r="200">
          <cell r="A200" t="str">
            <v>S01</v>
          </cell>
          <cell r="B200" t="str">
            <v>ACONDICIONADOR NOVAFORT  Tarro 500 grs. o Similar.</v>
          </cell>
          <cell r="D200" t="str">
            <v>UND</v>
          </cell>
          <cell r="E200">
            <v>0.01</v>
          </cell>
          <cell r="F200">
            <v>78681.64</v>
          </cell>
          <cell r="I200">
            <v>787</v>
          </cell>
        </row>
        <row r="202">
          <cell r="A202" t="str">
            <v>AA25</v>
          </cell>
          <cell r="B202" t="str">
            <v>RELLENO EN GRAVILLA COMUN</v>
          </cell>
          <cell r="D202" t="str">
            <v>M3</v>
          </cell>
          <cell r="E202">
            <v>0.09</v>
          </cell>
          <cell r="F202">
            <v>83205</v>
          </cell>
          <cell r="I202">
            <v>7488</v>
          </cell>
        </row>
        <row r="203">
          <cell r="A203" t="str">
            <v>AA07</v>
          </cell>
          <cell r="B203" t="str">
            <v>RELLENO EN GRAVILLA FINA</v>
          </cell>
          <cell r="D203" t="str">
            <v>M3</v>
          </cell>
          <cell r="E203">
            <v>6.6000000000000003E-2</v>
          </cell>
          <cell r="F203">
            <v>84255</v>
          </cell>
          <cell r="I203">
            <v>5561</v>
          </cell>
        </row>
        <row r="204">
          <cell r="A204" t="str">
            <v>O27</v>
          </cell>
          <cell r="B204" t="str">
            <v>ESTOPA</v>
          </cell>
          <cell r="D204" t="str">
            <v>KG</v>
          </cell>
          <cell r="E204">
            <v>0.02</v>
          </cell>
          <cell r="F204">
            <v>5500</v>
          </cell>
          <cell r="I204">
            <v>110</v>
          </cell>
        </row>
        <row r="210">
          <cell r="A210" t="str">
            <v>SUBTOTAL</v>
          </cell>
          <cell r="I210">
            <v>36019</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0.03</v>
          </cell>
          <cell r="G215">
            <v>45000</v>
          </cell>
          <cell r="I215">
            <v>1350</v>
          </cell>
        </row>
        <row r="217">
          <cell r="A217" t="str">
            <v>SUBTOTAL</v>
          </cell>
          <cell r="I217">
            <v>1350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MO-06</v>
          </cell>
          <cell r="B222" t="str">
            <v>CUADRILLA PLOMERIA (1 Ayudante+1 Oficial)</v>
          </cell>
          <cell r="C222" t="str">
            <v>hc</v>
          </cell>
          <cell r="D222">
            <v>0.57999999999999996</v>
          </cell>
          <cell r="E222">
            <v>10472</v>
          </cell>
          <cell r="F222">
            <v>0.6</v>
          </cell>
          <cell r="I222">
            <v>9927</v>
          </cell>
        </row>
        <row r="223">
          <cell r="A223" t="str">
            <v>MO-03</v>
          </cell>
          <cell r="B223" t="str">
            <v>CUADRILLA A (1 Ayudante)</v>
          </cell>
          <cell r="C223" t="str">
            <v>hc</v>
          </cell>
          <cell r="D223">
            <v>0.57999999999999996</v>
          </cell>
          <cell r="E223">
            <v>2546</v>
          </cell>
          <cell r="F223">
            <v>0.6</v>
          </cell>
          <cell r="I223">
            <v>2414</v>
          </cell>
        </row>
        <row r="225">
          <cell r="A225" t="str">
            <v>SUBTOTAL</v>
          </cell>
          <cell r="I225">
            <v>12341</v>
          </cell>
        </row>
        <row r="226">
          <cell r="A226" t="str">
            <v>TOTAL COSTO DIRECTO</v>
          </cell>
          <cell r="I226">
            <v>50327</v>
          </cell>
        </row>
        <row r="227">
          <cell r="A227" t="str">
            <v>AIU CONTRACTUAL</v>
          </cell>
          <cell r="C227" t="e">
            <v>#REF!</v>
          </cell>
          <cell r="H227" t="str">
            <v>TOTAL COSTO INDIRECTO</v>
          </cell>
          <cell r="I227" t="e">
            <v>#REF!</v>
          </cell>
        </row>
        <row r="228">
          <cell r="A228" t="str">
            <v xml:space="preserve">VALOR TOTAL ACTIVIDAD </v>
          </cell>
          <cell r="I228" t="e">
            <v>#REF!</v>
          </cell>
        </row>
        <row r="229">
          <cell r="A229" t="str">
            <v xml:space="preserve">VALOR RECURSOS NECESARIOS PARA LA EJECUCIÓN DE LA ACTIVIDAD </v>
          </cell>
          <cell r="I229" t="e">
            <v>#REF!</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O DIRECTOR DE CONSULTORIA</v>
          </cell>
        </row>
        <row r="236">
          <cell r="A236" t="str">
            <v>C. OBSERVACIONES INTERVENTORIA (Campo de obligatorio diligenciamiento)</v>
          </cell>
        </row>
        <row r="241">
          <cell r="B241" t="str">
            <v>Firma:</v>
          </cell>
        </row>
        <row r="242">
          <cell r="B242" t="str">
            <v xml:space="preserve">Nombre: </v>
          </cell>
          <cell r="J242" t="str">
            <v>Original  - FONADE</v>
          </cell>
        </row>
        <row r="243">
          <cell r="B243" t="str">
            <v>REPRESENTANTE LEGAL Ó DIRECTOR DE INTERVENTORÍA</v>
          </cell>
          <cell r="J243" t="str">
            <v>Copias: Contratista, Interventor</v>
          </cell>
        </row>
        <row r="246">
          <cell r="A246" t="str">
            <v>Item</v>
          </cell>
          <cell r="B246" t="str">
            <v>Descripción</v>
          </cell>
          <cell r="G246" t="str">
            <v>Unidad</v>
          </cell>
          <cell r="I246" t="str">
            <v>Cantidad</v>
          </cell>
        </row>
        <row r="247">
          <cell r="A247" t="str">
            <v>06.02.02</v>
          </cell>
          <cell r="B247" t="str">
            <v>Tuberia pvc sanitaria ф:2", (Incluye accesorios, excavación y relleno según especificación técnica, suministro e instalación)</v>
          </cell>
          <cell r="G247" t="str">
            <v>M</v>
          </cell>
          <cell r="I247">
            <v>13.3</v>
          </cell>
          <cell r="K247">
            <v>14757</v>
          </cell>
        </row>
        <row r="249">
          <cell r="A249" t="str">
            <v>1.  Equipo</v>
          </cell>
        </row>
        <row r="250">
          <cell r="A250" t="str">
            <v>Codigo</v>
          </cell>
          <cell r="B250" t="str">
            <v>Descripción</v>
          </cell>
          <cell r="C250" t="str">
            <v>Marca</v>
          </cell>
          <cell r="D250" t="str">
            <v>Unidad</v>
          </cell>
          <cell r="E250" t="str">
            <v>Tarifa</v>
          </cell>
          <cell r="G250" t="str">
            <v>Rendimiento</v>
          </cell>
          <cell r="I250" t="str">
            <v>Vr. Unitario</v>
          </cell>
        </row>
        <row r="251">
          <cell r="A251" t="str">
            <v>EH-33</v>
          </cell>
          <cell r="B251" t="str">
            <v xml:space="preserve">HERRAMIENTA MENOR 5 %  DE LA MANO OBRA </v>
          </cell>
          <cell r="D251" t="str">
            <v xml:space="preserve">Global </v>
          </cell>
          <cell r="E251">
            <v>207</v>
          </cell>
          <cell r="G251">
            <v>1</v>
          </cell>
          <cell r="I251">
            <v>207</v>
          </cell>
        </row>
        <row r="253">
          <cell r="A253" t="str">
            <v>SUBTOTAL</v>
          </cell>
          <cell r="I253">
            <v>207</v>
          </cell>
        </row>
        <row r="255">
          <cell r="A255" t="str">
            <v>2.  Materiales</v>
          </cell>
        </row>
        <row r="256">
          <cell r="A256" t="str">
            <v>Codigo</v>
          </cell>
          <cell r="B256" t="str">
            <v>Descripción</v>
          </cell>
          <cell r="D256" t="str">
            <v>Unidad</v>
          </cell>
          <cell r="E256" t="str">
            <v>Rendimiento</v>
          </cell>
          <cell r="F256" t="str">
            <v>Precio Unitario</v>
          </cell>
          <cell r="I256" t="str">
            <v>Vr Unitario</v>
          </cell>
        </row>
        <row r="258">
          <cell r="A258" t="str">
            <v>S57</v>
          </cell>
          <cell r="B258" t="str">
            <v xml:space="preserve">TUBO PVC SANITARIO 2'' </v>
          </cell>
          <cell r="D258" t="str">
            <v>ML</v>
          </cell>
          <cell r="E258">
            <v>1.05</v>
          </cell>
          <cell r="F258">
            <v>8217</v>
          </cell>
          <cell r="I258">
            <v>8628</v>
          </cell>
        </row>
        <row r="259">
          <cell r="A259" t="str">
            <v>S135</v>
          </cell>
          <cell r="B259" t="str">
            <v>CODO 45° 1/8 CxE SANITARIO 2''</v>
          </cell>
          <cell r="D259" t="str">
            <v>UND</v>
          </cell>
          <cell r="E259">
            <v>0.01</v>
          </cell>
          <cell r="F259">
            <v>2650</v>
          </cell>
          <cell r="I259">
            <v>27</v>
          </cell>
        </row>
        <row r="260">
          <cell r="A260" t="str">
            <v>S2341</v>
          </cell>
          <cell r="B260" t="str">
            <v>CODO PVC-S C x E 90 1/4  2``</v>
          </cell>
          <cell r="D260" t="str">
            <v>UND</v>
          </cell>
          <cell r="E260">
            <v>0.1</v>
          </cell>
          <cell r="F260">
            <v>2150</v>
          </cell>
          <cell r="I260">
            <v>215</v>
          </cell>
        </row>
        <row r="261">
          <cell r="A261" t="str">
            <v>S36</v>
          </cell>
          <cell r="B261" t="str">
            <v>SOLDADURA PVC LIQUIDA 1/4</v>
          </cell>
          <cell r="D261" t="str">
            <v>UND</v>
          </cell>
          <cell r="E261">
            <v>0.01</v>
          </cell>
          <cell r="F261">
            <v>57646</v>
          </cell>
          <cell r="I261">
            <v>576</v>
          </cell>
        </row>
        <row r="262">
          <cell r="A262" t="str">
            <v>S22</v>
          </cell>
          <cell r="B262" t="str">
            <v>LIMPIADOR REM PVC 760 grms. (1/4)</v>
          </cell>
          <cell r="D262" t="str">
            <v>UND</v>
          </cell>
          <cell r="E262">
            <v>0.02</v>
          </cell>
          <cell r="F262">
            <v>31668</v>
          </cell>
          <cell r="I262">
            <v>633</v>
          </cell>
        </row>
        <row r="263">
          <cell r="A263" t="str">
            <v>S247</v>
          </cell>
          <cell r="B263" t="str">
            <v>ESTOPA x 500 Gms</v>
          </cell>
          <cell r="D263" t="str">
            <v>UND</v>
          </cell>
          <cell r="E263">
            <v>0.02</v>
          </cell>
          <cell r="F263">
            <v>5500</v>
          </cell>
          <cell r="I263">
            <v>110</v>
          </cell>
        </row>
        <row r="271">
          <cell r="A271" t="str">
            <v>SUBTOTAL</v>
          </cell>
          <cell r="I271">
            <v>10189</v>
          </cell>
        </row>
        <row r="273">
          <cell r="A273" t="str">
            <v>3. Transportes</v>
          </cell>
        </row>
        <row r="274">
          <cell r="A274" t="str">
            <v>Codigo</v>
          </cell>
          <cell r="B274" t="str">
            <v xml:space="preserve">Descripcion </v>
          </cell>
          <cell r="C274" t="str">
            <v>Vol. o Peso</v>
          </cell>
          <cell r="D274" t="str">
            <v>Unidad</v>
          </cell>
          <cell r="E274" t="str">
            <v>Distancia</v>
          </cell>
          <cell r="G274" t="str">
            <v>Tarifa</v>
          </cell>
          <cell r="I274" t="str">
            <v>Vr. Unitario</v>
          </cell>
        </row>
        <row r="276">
          <cell r="A276" t="str">
            <v>EH-44</v>
          </cell>
          <cell r="B276" t="str">
            <v>TRANSPORTE DE MATERIALES O EQUIPO</v>
          </cell>
          <cell r="D276" t="str">
            <v>Viaje</v>
          </cell>
          <cell r="E276">
            <v>5.0000000000000001E-3</v>
          </cell>
          <cell r="G276">
            <v>45000</v>
          </cell>
          <cell r="I276">
            <v>225</v>
          </cell>
        </row>
        <row r="278">
          <cell r="A278" t="str">
            <v>SUBTOTAL</v>
          </cell>
          <cell r="I278">
            <v>225</v>
          </cell>
        </row>
        <row r="280">
          <cell r="A280" t="str">
            <v>4. Mano de Obra</v>
          </cell>
        </row>
        <row r="281">
          <cell r="A281" t="str">
            <v>Codigo</v>
          </cell>
          <cell r="B281" t="str">
            <v>Trabajador</v>
          </cell>
          <cell r="C281" t="str">
            <v>Jornal</v>
          </cell>
          <cell r="D281" t="str">
            <v>Prestac.</v>
          </cell>
          <cell r="E281" t="str">
            <v>Jornal Total</v>
          </cell>
          <cell r="F281" t="str">
            <v>Rendimiento</v>
          </cell>
          <cell r="I281" t="str">
            <v>Vr. Unitario</v>
          </cell>
        </row>
        <row r="283">
          <cell r="A283" t="str">
            <v>MO-06</v>
          </cell>
          <cell r="B283" t="str">
            <v>CUADRILLA PLOMERIA (1 Ayudante+1 Oficial)</v>
          </cell>
          <cell r="C283" t="str">
            <v>hc</v>
          </cell>
          <cell r="D283">
            <v>0.57999999999999996</v>
          </cell>
          <cell r="E283">
            <v>10472</v>
          </cell>
          <cell r="F283">
            <v>0.25</v>
          </cell>
          <cell r="I283">
            <v>4136</v>
          </cell>
        </row>
        <row r="286">
          <cell r="A286" t="str">
            <v>SUBTOTAL</v>
          </cell>
          <cell r="I286">
            <v>4136</v>
          </cell>
        </row>
        <row r="287">
          <cell r="A287" t="str">
            <v>TOTAL COSTO DIRECTO</v>
          </cell>
          <cell r="I287">
            <v>14757</v>
          </cell>
        </row>
        <row r="288">
          <cell r="A288" t="str">
            <v>AIU CONTRACTUAL</v>
          </cell>
          <cell r="C288">
            <v>0.25640000000000002</v>
          </cell>
          <cell r="H288" t="str">
            <v>TOTAL COSTO INDIRECTO</v>
          </cell>
          <cell r="I288">
            <v>3784</v>
          </cell>
        </row>
        <row r="289">
          <cell r="A289" t="str">
            <v xml:space="preserve">VALOR TOTAL ACTIVIDAD </v>
          </cell>
          <cell r="I289">
            <v>18541</v>
          </cell>
        </row>
        <row r="290">
          <cell r="A290" t="str">
            <v xml:space="preserve">VALOR RECURSOS NECESARIOS PARA LA EJECUCIÓN DE LA ACTIVIDAD </v>
          </cell>
          <cell r="I290">
            <v>246595.30000000002</v>
          </cell>
        </row>
        <row r="291">
          <cell r="A291" t="str">
            <v>Para constancia de lo anterior, se firma la presente acta bajo la responsabilidad expresa de los que intervienen en ella, de  conformidad  con las funciones  desempeñadas por cada uno de los mismos,  de acuerdo con el manual de interventoría, en _________</v>
          </cell>
        </row>
        <row r="294">
          <cell r="B294" t="str">
            <v>Firma:</v>
          </cell>
        </row>
        <row r="295">
          <cell r="B295" t="str">
            <v xml:space="preserve">Nombre: </v>
          </cell>
        </row>
        <row r="296">
          <cell r="B296" t="str">
            <v>REPRESENTATE LEGAL O DIRECTOR DE CONSULTORIA</v>
          </cell>
        </row>
        <row r="297">
          <cell r="A297" t="str">
            <v>C. OBSERVACIONES INTERVENTORIA (Campo de obligatorio diligenciamiento)</v>
          </cell>
        </row>
        <row r="302">
          <cell r="B302" t="str">
            <v>Firma:</v>
          </cell>
        </row>
        <row r="303">
          <cell r="B303" t="str">
            <v xml:space="preserve">Nombre: </v>
          </cell>
          <cell r="J303" t="str">
            <v>Original  - FONADE</v>
          </cell>
        </row>
        <row r="304">
          <cell r="B304" t="str">
            <v>REPRESENTANTE LEGAL Ó DIRECTOR DE INTERVENTORÍA</v>
          </cell>
          <cell r="J304" t="str">
            <v>Copias: Contratista, Interventor</v>
          </cell>
        </row>
        <row r="305">
          <cell r="A305" t="str">
            <v>Item</v>
          </cell>
          <cell r="B305" t="str">
            <v>Descripción</v>
          </cell>
          <cell r="G305" t="str">
            <v>Unidad</v>
          </cell>
          <cell r="I305" t="str">
            <v>Cantidad</v>
          </cell>
        </row>
        <row r="306">
          <cell r="A306" t="str">
            <v>06.02.03</v>
          </cell>
          <cell r="B306" t="str">
            <v>Tuberia pvc sanitaria ф:3", (Incluye accesorios, excavación y relleno según especificación técnica, suministro e instalación)</v>
          </cell>
          <cell r="G306" t="str">
            <v>M</v>
          </cell>
          <cell r="I306">
            <v>8.3000000000000007</v>
          </cell>
          <cell r="K306">
            <v>20653</v>
          </cell>
        </row>
        <row r="308">
          <cell r="A308" t="str">
            <v>1.  Equipo</v>
          </cell>
        </row>
        <row r="309">
          <cell r="A309" t="str">
            <v>Codigo</v>
          </cell>
          <cell r="B309" t="str">
            <v>Descripción</v>
          </cell>
          <cell r="C309" t="str">
            <v>Marca</v>
          </cell>
          <cell r="D309" t="str">
            <v>Unidad</v>
          </cell>
          <cell r="E309" t="str">
            <v>Tarifa</v>
          </cell>
          <cell r="G309" t="str">
            <v>Rendimiento</v>
          </cell>
          <cell r="I309" t="str">
            <v>Vr. Unitario</v>
          </cell>
        </row>
        <row r="310">
          <cell r="A310" t="str">
            <v>EH-33</v>
          </cell>
          <cell r="B310" t="str">
            <v xml:space="preserve">HERRAMIENTA MENOR 5 %  DE LA MANO OBRA </v>
          </cell>
          <cell r="D310" t="str">
            <v xml:space="preserve">Global </v>
          </cell>
          <cell r="E310">
            <v>248</v>
          </cell>
          <cell r="G310">
            <v>1</v>
          </cell>
          <cell r="I310">
            <v>248</v>
          </cell>
        </row>
        <row r="312">
          <cell r="A312" t="str">
            <v>SUBTOTAL</v>
          </cell>
          <cell r="I312">
            <v>248</v>
          </cell>
        </row>
        <row r="314">
          <cell r="A314" t="str">
            <v>2.  Materiales</v>
          </cell>
        </row>
        <row r="315">
          <cell r="A315" t="str">
            <v>Codigo</v>
          </cell>
          <cell r="B315" t="str">
            <v>Descripción</v>
          </cell>
          <cell r="D315" t="str">
            <v>Unidad</v>
          </cell>
          <cell r="E315" t="str">
            <v>Rendimiento</v>
          </cell>
          <cell r="F315" t="str">
            <v>Precio Unitario</v>
          </cell>
          <cell r="I315" t="str">
            <v>Vr Unitario</v>
          </cell>
        </row>
        <row r="317">
          <cell r="A317" t="str">
            <v>S62</v>
          </cell>
          <cell r="B317" t="str">
            <v>TUBO PVC SANITARIO 3"</v>
          </cell>
          <cell r="D317" t="str">
            <v>ML</v>
          </cell>
          <cell r="E317">
            <v>1.05</v>
          </cell>
          <cell r="F317">
            <v>12274</v>
          </cell>
          <cell r="I317">
            <v>12888</v>
          </cell>
        </row>
        <row r="318">
          <cell r="A318" t="str">
            <v>S100</v>
          </cell>
          <cell r="B318" t="str">
            <v>CODO 45° 1/8 CxE SANITARIO 3''</v>
          </cell>
          <cell r="D318" t="str">
            <v>UND</v>
          </cell>
          <cell r="E318">
            <v>0.01</v>
          </cell>
          <cell r="F318">
            <v>5580</v>
          </cell>
          <cell r="I318">
            <v>56</v>
          </cell>
        </row>
        <row r="319">
          <cell r="A319" t="str">
            <v>S13</v>
          </cell>
          <cell r="B319" t="str">
            <v>CODO 90° 1/4 CxC SANITARIO 3''</v>
          </cell>
          <cell r="D319" t="str">
            <v>UND</v>
          </cell>
          <cell r="E319">
            <v>0.1</v>
          </cell>
          <cell r="F319">
            <v>5025</v>
          </cell>
          <cell r="I319">
            <v>503</v>
          </cell>
        </row>
        <row r="320">
          <cell r="A320" t="str">
            <v>S36</v>
          </cell>
          <cell r="B320" t="str">
            <v>SOLDADURA PVC LIQUIDA 1/4</v>
          </cell>
          <cell r="D320" t="str">
            <v>UND</v>
          </cell>
          <cell r="E320">
            <v>0.01</v>
          </cell>
          <cell r="F320">
            <v>57646</v>
          </cell>
          <cell r="I320">
            <v>576</v>
          </cell>
        </row>
        <row r="321">
          <cell r="A321" t="str">
            <v>S22</v>
          </cell>
          <cell r="B321" t="str">
            <v>LIMPIADOR REM PVC 760 grms. (1/4)</v>
          </cell>
          <cell r="D321" t="str">
            <v>UND</v>
          </cell>
          <cell r="E321">
            <v>0.02</v>
          </cell>
          <cell r="F321">
            <v>31668</v>
          </cell>
          <cell r="I321">
            <v>633</v>
          </cell>
        </row>
        <row r="322">
          <cell r="A322" t="str">
            <v>S247</v>
          </cell>
          <cell r="B322" t="str">
            <v>ESTOPA x 500 Gms</v>
          </cell>
          <cell r="D322" t="str">
            <v>UND</v>
          </cell>
          <cell r="E322">
            <v>0.02</v>
          </cell>
          <cell r="F322">
            <v>5500</v>
          </cell>
          <cell r="I322">
            <v>110</v>
          </cell>
        </row>
        <row r="328">
          <cell r="A328" t="str">
            <v>SUBTOTAL</v>
          </cell>
          <cell r="I328">
            <v>14766</v>
          </cell>
        </row>
        <row r="330">
          <cell r="A330" t="str">
            <v>3. Transportes</v>
          </cell>
        </row>
        <row r="331">
          <cell r="A331" t="str">
            <v>Codigo</v>
          </cell>
          <cell r="B331" t="str">
            <v xml:space="preserve">Descripcion </v>
          </cell>
          <cell r="C331" t="str">
            <v>Vol. o Peso</v>
          </cell>
          <cell r="D331" t="str">
            <v>Unidad</v>
          </cell>
          <cell r="E331" t="str">
            <v>Distancia</v>
          </cell>
          <cell r="G331" t="str">
            <v>Tarifa</v>
          </cell>
          <cell r="I331" t="str">
            <v>Vr. Unitario</v>
          </cell>
        </row>
        <row r="333">
          <cell r="A333" t="str">
            <v>EH-44</v>
          </cell>
          <cell r="B333" t="str">
            <v>TRANSPORTE DE MATERIALES O EQUIPO</v>
          </cell>
          <cell r="D333" t="str">
            <v>Viaje</v>
          </cell>
          <cell r="E333">
            <v>1.4999999999999999E-2</v>
          </cell>
          <cell r="G333">
            <v>45000</v>
          </cell>
          <cell r="I333">
            <v>675</v>
          </cell>
        </row>
        <row r="335">
          <cell r="A335" t="str">
            <v>SUBTOTAL</v>
          </cell>
          <cell r="I335">
            <v>675</v>
          </cell>
        </row>
        <row r="337">
          <cell r="A337" t="str">
            <v>4. Mano de Obra</v>
          </cell>
        </row>
        <row r="338">
          <cell r="A338" t="str">
            <v>Codigo</v>
          </cell>
          <cell r="B338" t="str">
            <v>Trabajador</v>
          </cell>
          <cell r="C338" t="str">
            <v>Jornal</v>
          </cell>
          <cell r="D338" t="str">
            <v>Prestac.</v>
          </cell>
          <cell r="E338" t="str">
            <v>Jornal Total</v>
          </cell>
          <cell r="F338" t="str">
            <v>Rendimiento</v>
          </cell>
          <cell r="I338" t="str">
            <v>Vr. Unitario</v>
          </cell>
        </row>
        <row r="340">
          <cell r="A340" t="str">
            <v>MO-06</v>
          </cell>
          <cell r="B340" t="str">
            <v>CUADRILLA PLOMERIA (1 Ayudante+1 Oficial)</v>
          </cell>
          <cell r="C340" t="str">
            <v>hc</v>
          </cell>
          <cell r="D340">
            <v>0.57999999999999996</v>
          </cell>
          <cell r="E340">
            <v>10472</v>
          </cell>
          <cell r="F340">
            <v>0.3</v>
          </cell>
          <cell r="I340">
            <v>4964</v>
          </cell>
        </row>
        <row r="343">
          <cell r="A343" t="str">
            <v>SUBTOTAL</v>
          </cell>
          <cell r="I343">
            <v>4964</v>
          </cell>
        </row>
        <row r="344">
          <cell r="A344" t="str">
            <v>TOTAL COSTO DIRECTO</v>
          </cell>
          <cell r="I344">
            <v>20653</v>
          </cell>
        </row>
        <row r="345">
          <cell r="A345" t="str">
            <v>AIU CONTRACTUAL</v>
          </cell>
          <cell r="C345">
            <v>0.25640000000000002</v>
          </cell>
          <cell r="H345" t="str">
            <v>TOTAL COSTO INDIRECTO</v>
          </cell>
          <cell r="I345">
            <v>5295</v>
          </cell>
        </row>
        <row r="346">
          <cell r="A346" t="str">
            <v xml:space="preserve">VALOR TOTAL ACTIVIDAD </v>
          </cell>
          <cell r="I346">
            <v>25948</v>
          </cell>
        </row>
        <row r="347">
          <cell r="A347" t="str">
            <v xml:space="preserve">VALOR RECURSOS NECESARIOS PARA LA EJECUCIÓN DE LA ACTIVIDAD </v>
          </cell>
          <cell r="I347">
            <v>215368.40000000002</v>
          </cell>
        </row>
        <row r="348">
          <cell r="A348" t="str">
            <v>Para constancia de lo anterior, se firma la presente acta bajo la responsabilidad expresa de los que intervienen en ella, de  conformidad  con las funciones  desempeñadas por cada uno de los mismos,  de acuerdo con el manual de interventoría, en _________</v>
          </cell>
        </row>
        <row r="351">
          <cell r="B351" t="str">
            <v>Firma:</v>
          </cell>
        </row>
        <row r="352">
          <cell r="B352" t="str">
            <v xml:space="preserve">Nombre: </v>
          </cell>
        </row>
        <row r="353">
          <cell r="B353" t="str">
            <v>REPRESENTATE LEGAL O DIRECTOR DE CONSULTORIA</v>
          </cell>
        </row>
        <row r="354">
          <cell r="A354" t="str">
            <v>C. OBSERVACIONES INTERVENTORIA (Campo de obligatorio diligenciamiento)</v>
          </cell>
        </row>
        <row r="360">
          <cell r="B360" t="str">
            <v>Firma:</v>
          </cell>
        </row>
        <row r="361">
          <cell r="B361" t="str">
            <v xml:space="preserve">Nombre: </v>
          </cell>
          <cell r="J361" t="str">
            <v>Original  - FONADE</v>
          </cell>
        </row>
        <row r="362">
          <cell r="B362" t="str">
            <v>REPRESENTANTE LEGAL Ó DIRECTOR DE INTERVENTORÍA</v>
          </cell>
          <cell r="J362" t="str">
            <v>Copias: Contratista, Interventor</v>
          </cell>
        </row>
        <row r="363">
          <cell r="A363" t="str">
            <v>Item</v>
          </cell>
          <cell r="B363" t="str">
            <v>Descripción</v>
          </cell>
          <cell r="G363" t="str">
            <v>Unidad</v>
          </cell>
          <cell r="I363" t="str">
            <v>Cantidad</v>
          </cell>
        </row>
        <row r="364">
          <cell r="A364" t="str">
            <v>06.02.04</v>
          </cell>
          <cell r="B364" t="str">
            <v>Tuberia pvc sanitaria ф: 4", (Incluye accesorios, excavación y relleno según especificación técnica, suministro e instalación)</v>
          </cell>
          <cell r="G364" t="str">
            <v>M</v>
          </cell>
          <cell r="I364">
            <v>18.5</v>
          </cell>
          <cell r="K364">
            <v>24339</v>
          </cell>
        </row>
        <row r="366">
          <cell r="A366" t="str">
            <v>1.  Equipo</v>
          </cell>
        </row>
        <row r="367">
          <cell r="A367" t="str">
            <v>Codigo</v>
          </cell>
          <cell r="B367" t="str">
            <v>Descripción</v>
          </cell>
          <cell r="C367" t="str">
            <v>Marca</v>
          </cell>
          <cell r="D367" t="str">
            <v>Unidad</v>
          </cell>
          <cell r="E367" t="str">
            <v>Tarifa</v>
          </cell>
          <cell r="G367" t="str">
            <v>Rendimiento</v>
          </cell>
          <cell r="I367" t="str">
            <v>Vr. Unitario</v>
          </cell>
        </row>
        <row r="368">
          <cell r="A368" t="str">
            <v>EH-33</v>
          </cell>
          <cell r="B368" t="str">
            <v xml:space="preserve">HERRAMIENTA MENOR 5 %  DE LA MANO OBRA </v>
          </cell>
          <cell r="D368" t="str">
            <v xml:space="preserve">Global </v>
          </cell>
          <cell r="E368">
            <v>248</v>
          </cell>
          <cell r="G368">
            <v>1</v>
          </cell>
          <cell r="I368">
            <v>248</v>
          </cell>
        </row>
        <row r="370">
          <cell r="A370" t="str">
            <v>SUBTOTAL</v>
          </cell>
          <cell r="I370">
            <v>248</v>
          </cell>
        </row>
        <row r="372">
          <cell r="A372" t="str">
            <v>2.  Materiales</v>
          </cell>
        </row>
        <row r="373">
          <cell r="A373" t="str">
            <v>Codigo</v>
          </cell>
          <cell r="B373" t="str">
            <v>Descripción</v>
          </cell>
          <cell r="D373" t="str">
            <v>Unidad</v>
          </cell>
          <cell r="E373" t="str">
            <v>Rendimiento</v>
          </cell>
          <cell r="F373" t="str">
            <v>Precio Unitario</v>
          </cell>
          <cell r="I373" t="str">
            <v>Vr Unitario</v>
          </cell>
        </row>
        <row r="375">
          <cell r="A375" t="str">
            <v>S63</v>
          </cell>
          <cell r="B375" t="str">
            <v xml:space="preserve">TUBO PVC SANITARIO 4" </v>
          </cell>
          <cell r="D375" t="str">
            <v>ML</v>
          </cell>
          <cell r="E375">
            <v>1.05</v>
          </cell>
          <cell r="F375">
            <v>15400</v>
          </cell>
          <cell r="I375">
            <v>16170</v>
          </cell>
        </row>
        <row r="376">
          <cell r="A376" t="str">
            <v>S101</v>
          </cell>
          <cell r="B376" t="str">
            <v>CODO 45° 1/8 CxE SANITARIO 4''</v>
          </cell>
          <cell r="D376" t="str">
            <v>UND</v>
          </cell>
          <cell r="E376">
            <v>0.01</v>
          </cell>
          <cell r="F376">
            <v>9739</v>
          </cell>
          <cell r="I376">
            <v>97</v>
          </cell>
        </row>
        <row r="377">
          <cell r="A377" t="str">
            <v>S14</v>
          </cell>
          <cell r="B377" t="str">
            <v>CODO 90° 1/4 CxC SANITARIO 4''</v>
          </cell>
          <cell r="D377" t="str">
            <v>UND</v>
          </cell>
          <cell r="E377">
            <v>0.1</v>
          </cell>
          <cell r="F377">
            <v>8658</v>
          </cell>
          <cell r="I377">
            <v>866</v>
          </cell>
        </row>
        <row r="378">
          <cell r="A378" t="str">
            <v>S36</v>
          </cell>
          <cell r="B378" t="str">
            <v>SOLDADURA PVC LIQUIDA 1/4</v>
          </cell>
          <cell r="D378" t="str">
            <v>UND</v>
          </cell>
          <cell r="E378">
            <v>0.01</v>
          </cell>
          <cell r="F378">
            <v>57646</v>
          </cell>
          <cell r="I378">
            <v>576</v>
          </cell>
        </row>
        <row r="379">
          <cell r="A379" t="str">
            <v>S22</v>
          </cell>
          <cell r="B379" t="str">
            <v>LIMPIADOR REM PVC 760 grms. (1/4)</v>
          </cell>
          <cell r="D379" t="str">
            <v>UND</v>
          </cell>
          <cell r="E379">
            <v>0.02</v>
          </cell>
          <cell r="F379">
            <v>31668</v>
          </cell>
          <cell r="I379">
            <v>633</v>
          </cell>
        </row>
        <row r="380">
          <cell r="A380" t="str">
            <v>S247</v>
          </cell>
          <cell r="B380" t="str">
            <v>ESTOPA x 500 Gms</v>
          </cell>
          <cell r="D380" t="str">
            <v>UND</v>
          </cell>
          <cell r="E380">
            <v>0.02</v>
          </cell>
          <cell r="F380">
            <v>5500</v>
          </cell>
          <cell r="I380">
            <v>110</v>
          </cell>
        </row>
        <row r="389">
          <cell r="A389" t="str">
            <v>SUBTOTAL</v>
          </cell>
          <cell r="I389">
            <v>18452</v>
          </cell>
        </row>
        <row r="391">
          <cell r="A391" t="str">
            <v>3. Transportes</v>
          </cell>
        </row>
        <row r="392">
          <cell r="A392" t="str">
            <v>Codigo</v>
          </cell>
          <cell r="B392" t="str">
            <v xml:space="preserve">Descripcion </v>
          </cell>
          <cell r="C392" t="str">
            <v>Vol. o Peso</v>
          </cell>
          <cell r="D392" t="str">
            <v>Unidad</v>
          </cell>
          <cell r="E392" t="str">
            <v>Distancia</v>
          </cell>
          <cell r="G392" t="str">
            <v>Tarifa</v>
          </cell>
          <cell r="I392" t="str">
            <v>Vr. Unitario</v>
          </cell>
        </row>
        <row r="394">
          <cell r="A394" t="str">
            <v>EH-44</v>
          </cell>
          <cell r="B394" t="str">
            <v>TRANSPORTE DE MATERIALES O EQUIPO</v>
          </cell>
          <cell r="D394" t="str">
            <v>Viaje</v>
          </cell>
          <cell r="E394">
            <v>1.4999999999999999E-2</v>
          </cell>
          <cell r="G394">
            <v>45000</v>
          </cell>
          <cell r="I394">
            <v>675</v>
          </cell>
        </row>
        <row r="396">
          <cell r="A396" t="str">
            <v>SUBTOTAL</v>
          </cell>
          <cell r="I396">
            <v>675</v>
          </cell>
        </row>
        <row r="398">
          <cell r="A398" t="str">
            <v>4. Mano de Obra</v>
          </cell>
        </row>
        <row r="399">
          <cell r="A399" t="str">
            <v>Codigo</v>
          </cell>
          <cell r="B399" t="str">
            <v>Trabajador</v>
          </cell>
          <cell r="C399" t="str">
            <v>Jornal</v>
          </cell>
          <cell r="D399" t="str">
            <v>Prestac.</v>
          </cell>
          <cell r="E399" t="str">
            <v>Jornal Total</v>
          </cell>
          <cell r="F399" t="str">
            <v>Rendimiento</v>
          </cell>
          <cell r="I399" t="str">
            <v>Vr. Unitario</v>
          </cell>
        </row>
        <row r="401">
          <cell r="A401" t="str">
            <v>MO-06</v>
          </cell>
          <cell r="B401" t="str">
            <v>CUADRILLA PLOMERIA (1 Ayudante+1 Oficial)</v>
          </cell>
          <cell r="C401" t="str">
            <v>hc</v>
          </cell>
          <cell r="D401">
            <v>0.57999999999999996</v>
          </cell>
          <cell r="E401">
            <v>10472</v>
          </cell>
          <cell r="F401">
            <v>0.3</v>
          </cell>
          <cell r="I401">
            <v>4964</v>
          </cell>
        </row>
        <row r="404">
          <cell r="A404" t="str">
            <v>SUBTOTAL</v>
          </cell>
          <cell r="I404">
            <v>4964</v>
          </cell>
        </row>
        <row r="405">
          <cell r="A405" t="str">
            <v>TOTAL COSTO DIRECTO</v>
          </cell>
          <cell r="I405">
            <v>24339</v>
          </cell>
        </row>
        <row r="406">
          <cell r="A406" t="str">
            <v>AIU CONTRACTUAL</v>
          </cell>
          <cell r="C406">
            <v>0.25640000000000002</v>
          </cell>
          <cell r="H406" t="str">
            <v>TOTAL COSTO INDIRECTO</v>
          </cell>
          <cell r="I406">
            <v>6241</v>
          </cell>
        </row>
        <row r="407">
          <cell r="A407" t="str">
            <v xml:space="preserve">VALOR TOTAL ACTIVIDAD </v>
          </cell>
          <cell r="I407">
            <v>30580</v>
          </cell>
        </row>
        <row r="408">
          <cell r="A408" t="str">
            <v xml:space="preserve">VALOR RECURSOS NECESARIOS PARA LA EJECUCIÓN DE LA ACTIVIDAD </v>
          </cell>
          <cell r="I408">
            <v>565730</v>
          </cell>
        </row>
        <row r="409">
          <cell r="A409" t="str">
            <v>Para constancia de lo anterior, se firma la presente acta bajo la responsabilidad expresa de los que intervienen en ella, de  conformidad  con las funciones  desempeñadas por cada uno de los mismos,  de acuerdo con el manual de interventoría, en _________</v>
          </cell>
        </row>
        <row r="412">
          <cell r="B412" t="str">
            <v>Firma:</v>
          </cell>
        </row>
        <row r="413">
          <cell r="B413" t="str">
            <v xml:space="preserve">Nombre: </v>
          </cell>
        </row>
        <row r="414">
          <cell r="B414" t="str">
            <v>REPRESENTATE LEGAL O DIRECTOR DE CONSULTORIA</v>
          </cell>
        </row>
        <row r="415">
          <cell r="A415" t="str">
            <v>C. OBSERVACIONES INTERVENTORIA (Campo de obligatorio diligenciamiento)</v>
          </cell>
        </row>
        <row r="421">
          <cell r="B421" t="str">
            <v>Firma:</v>
          </cell>
        </row>
        <row r="422">
          <cell r="B422" t="str">
            <v xml:space="preserve">Nombre: </v>
          </cell>
          <cell r="J422" t="str">
            <v>Original  - FONADE</v>
          </cell>
        </row>
        <row r="423">
          <cell r="B423" t="str">
            <v>REPRESENTANTE LEGAL Ó DIRECTOR DE INTERVENTORÍA</v>
          </cell>
          <cell r="J423" t="str">
            <v>Copias: Contratista, Interventor</v>
          </cell>
        </row>
        <row r="424">
          <cell r="A424" t="str">
            <v>Item</v>
          </cell>
          <cell r="B424" t="str">
            <v>Descripción</v>
          </cell>
          <cell r="G424" t="str">
            <v>Unidad</v>
          </cell>
          <cell r="I424" t="str">
            <v>Cantidad</v>
          </cell>
        </row>
        <row r="425">
          <cell r="B425" t="str">
            <v>BAJANTES DE AGUAS NEGRAS EN TUBERIA DE PVC SANITARIA D: 4", incluye suministro, soportes e instalación.</v>
          </cell>
          <cell r="G425" t="e">
            <v>#N/A</v>
          </cell>
          <cell r="I425" t="e">
            <v>#N/A</v>
          </cell>
          <cell r="K425">
            <v>20935</v>
          </cell>
        </row>
        <row r="427">
          <cell r="A427" t="str">
            <v>1.  Equipo</v>
          </cell>
        </row>
        <row r="428">
          <cell r="A428" t="str">
            <v>Codigo</v>
          </cell>
          <cell r="B428" t="str">
            <v>Descripción</v>
          </cell>
          <cell r="C428" t="str">
            <v>Marca</v>
          </cell>
          <cell r="D428" t="str">
            <v>Unidad</v>
          </cell>
          <cell r="E428" t="str">
            <v>Tarifa</v>
          </cell>
          <cell r="G428" t="str">
            <v>Rendimiento</v>
          </cell>
          <cell r="I428" t="str">
            <v>Vr. Unitario</v>
          </cell>
        </row>
        <row r="429">
          <cell r="A429" t="str">
            <v>EH-33</v>
          </cell>
          <cell r="B429" t="str">
            <v xml:space="preserve">HERRAMIENTA MENOR 5 %  DE LA MANO OBRA </v>
          </cell>
          <cell r="D429" t="str">
            <v xml:space="preserve">Global </v>
          </cell>
          <cell r="E429">
            <v>248</v>
          </cell>
          <cell r="G429">
            <v>1</v>
          </cell>
          <cell r="I429">
            <v>248</v>
          </cell>
        </row>
        <row r="431">
          <cell r="A431" t="str">
            <v>SUBTOTAL</v>
          </cell>
          <cell r="I431">
            <v>248</v>
          </cell>
        </row>
        <row r="433">
          <cell r="A433" t="str">
            <v>2.  Materiales</v>
          </cell>
        </row>
        <row r="434">
          <cell r="A434" t="str">
            <v>Codigo</v>
          </cell>
          <cell r="B434" t="str">
            <v>Descripción</v>
          </cell>
          <cell r="D434" t="str">
            <v>Unidad</v>
          </cell>
          <cell r="E434" t="str">
            <v>Rendimiento</v>
          </cell>
          <cell r="F434" t="str">
            <v>Precio Unitario</v>
          </cell>
          <cell r="I434" t="str">
            <v>Vr Unitario</v>
          </cell>
        </row>
        <row r="436">
          <cell r="A436" t="str">
            <v>S97</v>
          </cell>
          <cell r="B436" t="str">
            <v xml:space="preserve">TUBO PVC A.LL-VENTILACION  4'' </v>
          </cell>
          <cell r="D436" t="str">
            <v>ML</v>
          </cell>
          <cell r="E436">
            <v>1.05</v>
          </cell>
          <cell r="F436">
            <v>12158</v>
          </cell>
          <cell r="I436">
            <v>12766</v>
          </cell>
        </row>
        <row r="437">
          <cell r="A437" t="str">
            <v>S101</v>
          </cell>
          <cell r="B437" t="str">
            <v>CODO 45° 1/8 CxE SANITARIO 4''</v>
          </cell>
          <cell r="D437" t="str">
            <v>UND</v>
          </cell>
          <cell r="E437">
            <v>0.01</v>
          </cell>
          <cell r="F437">
            <v>9739</v>
          </cell>
          <cell r="I437">
            <v>97</v>
          </cell>
        </row>
        <row r="438">
          <cell r="A438" t="str">
            <v>S14</v>
          </cell>
          <cell r="B438" t="str">
            <v>CODO 90° 1/4 CxC SANITARIO 4''</v>
          </cell>
          <cell r="D438" t="str">
            <v>UND</v>
          </cell>
          <cell r="E438">
            <v>0.1</v>
          </cell>
          <cell r="F438">
            <v>8658</v>
          </cell>
          <cell r="I438">
            <v>866</v>
          </cell>
        </row>
        <row r="439">
          <cell r="A439" t="str">
            <v>S36</v>
          </cell>
          <cell r="B439" t="str">
            <v>SOLDADURA PVC LIQUIDA 1/4</v>
          </cell>
          <cell r="D439" t="str">
            <v>UND</v>
          </cell>
          <cell r="E439">
            <v>0.01</v>
          </cell>
          <cell r="F439">
            <v>57646</v>
          </cell>
          <cell r="I439">
            <v>576</v>
          </cell>
        </row>
        <row r="440">
          <cell r="A440" t="str">
            <v>S22</v>
          </cell>
          <cell r="B440" t="str">
            <v>LIMPIADOR REM PVC 760 grms. (1/4)</v>
          </cell>
          <cell r="D440" t="str">
            <v>UND</v>
          </cell>
          <cell r="E440">
            <v>0.02</v>
          </cell>
          <cell r="F440">
            <v>31668</v>
          </cell>
          <cell r="I440">
            <v>633</v>
          </cell>
        </row>
        <row r="441">
          <cell r="A441" t="str">
            <v>S247</v>
          </cell>
          <cell r="B441" t="str">
            <v>ESTOPA x 500 Gms</v>
          </cell>
          <cell r="D441" t="str">
            <v>UND</v>
          </cell>
          <cell r="E441">
            <v>0.02</v>
          </cell>
          <cell r="F441">
            <v>5500</v>
          </cell>
          <cell r="I441">
            <v>110</v>
          </cell>
        </row>
        <row r="450">
          <cell r="A450" t="str">
            <v>SUBTOTAL</v>
          </cell>
          <cell r="I450">
            <v>15048</v>
          </cell>
        </row>
        <row r="452">
          <cell r="A452" t="str">
            <v>3. Transportes</v>
          </cell>
        </row>
        <row r="453">
          <cell r="A453" t="str">
            <v>Codigo</v>
          </cell>
          <cell r="B453" t="str">
            <v xml:space="preserve">Descripcion </v>
          </cell>
          <cell r="C453" t="str">
            <v>Vol. o Peso</v>
          </cell>
          <cell r="D453" t="str">
            <v>Unidad</v>
          </cell>
          <cell r="E453" t="str">
            <v>Distancia</v>
          </cell>
          <cell r="G453" t="str">
            <v>Tarifa</v>
          </cell>
          <cell r="I453" t="str">
            <v>Vr. Unitario</v>
          </cell>
        </row>
        <row r="455">
          <cell r="A455" t="str">
            <v>EH-44</v>
          </cell>
          <cell r="B455" t="str">
            <v>TRANSPORTE DE MATERIALES O EQUIPO</v>
          </cell>
          <cell r="D455" t="str">
            <v>Viaje</v>
          </cell>
          <cell r="E455">
            <v>1.4999999999999999E-2</v>
          </cell>
          <cell r="G455">
            <v>45000</v>
          </cell>
          <cell r="I455">
            <v>675</v>
          </cell>
        </row>
        <row r="457">
          <cell r="A457" t="str">
            <v>SUBTOTAL</v>
          </cell>
          <cell r="I457">
            <v>675</v>
          </cell>
        </row>
        <row r="459">
          <cell r="A459" t="str">
            <v>4. Mano de Obra</v>
          </cell>
        </row>
        <row r="460">
          <cell r="A460" t="str">
            <v>Codigo</v>
          </cell>
          <cell r="B460" t="str">
            <v>Trabajador</v>
          </cell>
          <cell r="C460" t="str">
            <v>Jornal</v>
          </cell>
          <cell r="D460" t="str">
            <v>Prestac.</v>
          </cell>
          <cell r="E460" t="str">
            <v>Jornal Total</v>
          </cell>
          <cell r="F460" t="str">
            <v>Rendimiento</v>
          </cell>
          <cell r="I460" t="str">
            <v>Vr. Unitario</v>
          </cell>
        </row>
        <row r="462">
          <cell r="A462" t="str">
            <v>MO-06</v>
          </cell>
          <cell r="B462" t="str">
            <v>CUADRILLA PLOMERIA (1 Ayudante+1 Oficial)</v>
          </cell>
          <cell r="C462" t="str">
            <v>hc</v>
          </cell>
          <cell r="D462">
            <v>0.57999999999999996</v>
          </cell>
          <cell r="E462">
            <v>10472</v>
          </cell>
          <cell r="F462">
            <v>0.3</v>
          </cell>
          <cell r="I462">
            <v>4964</v>
          </cell>
        </row>
        <row r="464">
          <cell r="A464" t="str">
            <v>SUBTOTAL</v>
          </cell>
          <cell r="I464">
            <v>4964</v>
          </cell>
        </row>
        <row r="465">
          <cell r="A465" t="str">
            <v>TOTAL COSTO DIRECTO</v>
          </cell>
          <cell r="I465">
            <v>20935</v>
          </cell>
        </row>
        <row r="466">
          <cell r="A466" t="str">
            <v>AIU CONTRACTUAL</v>
          </cell>
          <cell r="C466">
            <v>0.25640000000000002</v>
          </cell>
          <cell r="H466" t="str">
            <v>TOTAL COSTO INDIRECTO</v>
          </cell>
          <cell r="I466">
            <v>5368</v>
          </cell>
        </row>
        <row r="467">
          <cell r="A467" t="str">
            <v xml:space="preserve">VALOR TOTAL ACTIVIDAD </v>
          </cell>
          <cell r="I467">
            <v>26303</v>
          </cell>
        </row>
        <row r="468">
          <cell r="A468" t="str">
            <v xml:space="preserve">VALOR RECURSOS NECESARIOS PARA LA EJECUCIÓN DE LA ACTIVIDAD </v>
          </cell>
          <cell r="I468" t="e">
            <v>#N/A</v>
          </cell>
        </row>
        <row r="469">
          <cell r="A469" t="str">
            <v>Para constancia de lo anterior, se firma la presente acta bajo la responsabilidad expresa de los que intervienen en ella, de  conformidad  con las funciones  desempeñadas por cada uno de los mismos,  de acuerdo con el manual de interventoría, en _________</v>
          </cell>
        </row>
        <row r="472">
          <cell r="B472" t="str">
            <v>Firma:</v>
          </cell>
        </row>
        <row r="473">
          <cell r="B473" t="str">
            <v xml:space="preserve">Nombre: </v>
          </cell>
        </row>
        <row r="474">
          <cell r="B474" t="str">
            <v>REPRESENTATE LEGAL O DIRECTOR DE CONSULTORIA</v>
          </cell>
        </row>
        <row r="475">
          <cell r="A475" t="str">
            <v>C. OBSERVACIONES INTERVENTORIA (Campo de obligatorio diligenciamiento)</v>
          </cell>
        </row>
        <row r="481">
          <cell r="B481" t="str">
            <v>Firma:</v>
          </cell>
        </row>
        <row r="482">
          <cell r="B482" t="str">
            <v xml:space="preserve">Nombre: </v>
          </cell>
          <cell r="J482" t="str">
            <v>Original  - FONADE</v>
          </cell>
        </row>
        <row r="483">
          <cell r="B483" t="str">
            <v>REPRESENTANTE LEGAL Ó DIRECTOR DE INTERVENTORÍA</v>
          </cell>
          <cell r="J483" t="str">
            <v>Copias: Contratista, Interventor</v>
          </cell>
        </row>
        <row r="484">
          <cell r="A484" t="str">
            <v>Item</v>
          </cell>
          <cell r="B484" t="str">
            <v>Descripción</v>
          </cell>
          <cell r="G484" t="str">
            <v>Unidad</v>
          </cell>
          <cell r="I484" t="str">
            <v>Cantidad</v>
          </cell>
        </row>
        <row r="485">
          <cell r="A485" t="str">
            <v>06.03.01</v>
          </cell>
          <cell r="B485" t="str">
            <v xml:space="preserve">Punto sanitario ф: 2", Incluye accesorios y 2,50 m tubería </v>
          </cell>
          <cell r="G485" t="str">
            <v>Un</v>
          </cell>
          <cell r="I485">
            <v>10</v>
          </cell>
          <cell r="K485">
            <v>40176</v>
          </cell>
        </row>
        <row r="487">
          <cell r="A487" t="str">
            <v>1.  Equipo</v>
          </cell>
        </row>
        <row r="488">
          <cell r="A488" t="str">
            <v>Codigo</v>
          </cell>
          <cell r="B488" t="str">
            <v>Descripción</v>
          </cell>
          <cell r="C488" t="str">
            <v>Marca</v>
          </cell>
          <cell r="D488" t="str">
            <v>Unidad</v>
          </cell>
          <cell r="E488" t="str">
            <v>Tarifa</v>
          </cell>
          <cell r="G488" t="str">
            <v>Rendimiento</v>
          </cell>
          <cell r="I488" t="str">
            <v>Vr. Unitario</v>
          </cell>
        </row>
        <row r="489">
          <cell r="A489" t="str">
            <v>EH-33</v>
          </cell>
          <cell r="B489" t="str">
            <v xml:space="preserve">HERRAMIENTA MENOR 5 %  DE LA MANO OBRA </v>
          </cell>
          <cell r="D489" t="str">
            <v xml:space="preserve">Global </v>
          </cell>
          <cell r="E489">
            <v>827</v>
          </cell>
          <cell r="G489">
            <v>1</v>
          </cell>
          <cell r="I489">
            <v>827</v>
          </cell>
        </row>
        <row r="491">
          <cell r="A491" t="str">
            <v>SUBTOTAL</v>
          </cell>
          <cell r="I491">
            <v>827</v>
          </cell>
        </row>
        <row r="493">
          <cell r="A493" t="str">
            <v>2.  Materiales</v>
          </cell>
        </row>
        <row r="494">
          <cell r="A494" t="str">
            <v>Codigo</v>
          </cell>
          <cell r="B494" t="str">
            <v>Descripción</v>
          </cell>
          <cell r="D494" t="str">
            <v>Unidad</v>
          </cell>
          <cell r="E494" t="str">
            <v>Rendimiento</v>
          </cell>
          <cell r="F494" t="str">
            <v>Precio Unitario</v>
          </cell>
          <cell r="I494" t="str">
            <v>Vr Unitario</v>
          </cell>
        </row>
        <row r="496">
          <cell r="A496" t="str">
            <v>S57</v>
          </cell>
          <cell r="B496" t="str">
            <v xml:space="preserve">TUBO PVC SANITARIO 2'' </v>
          </cell>
          <cell r="D496" t="str">
            <v>ML</v>
          </cell>
          <cell r="E496">
            <v>2.5</v>
          </cell>
          <cell r="F496">
            <v>8217</v>
          </cell>
          <cell r="I496">
            <v>20543</v>
          </cell>
        </row>
        <row r="497">
          <cell r="A497" t="str">
            <v>S135</v>
          </cell>
          <cell r="B497" t="str">
            <v>CODO 45° 1/8 CxE SANITARIO 2''</v>
          </cell>
          <cell r="D497" t="str">
            <v>UND</v>
          </cell>
          <cell r="E497">
            <v>0.01</v>
          </cell>
          <cell r="F497">
            <v>2650</v>
          </cell>
          <cell r="I497">
            <v>27</v>
          </cell>
        </row>
        <row r="498">
          <cell r="A498" t="str">
            <v>S2341</v>
          </cell>
          <cell r="B498" t="str">
            <v>CODO PVC-S C x E 90 1/4  2``</v>
          </cell>
          <cell r="D498" t="str">
            <v>UND</v>
          </cell>
          <cell r="E498">
            <v>0.1</v>
          </cell>
          <cell r="F498">
            <v>2150</v>
          </cell>
          <cell r="I498">
            <v>215</v>
          </cell>
        </row>
        <row r="499">
          <cell r="A499" t="str">
            <v>S84</v>
          </cell>
          <cell r="B499" t="str">
            <v xml:space="preserve">YEE SANITARIA 2'' </v>
          </cell>
          <cell r="D499" t="str">
            <v>UND</v>
          </cell>
          <cell r="E499">
            <v>0.05</v>
          </cell>
          <cell r="F499">
            <v>4976</v>
          </cell>
          <cell r="I499">
            <v>249</v>
          </cell>
        </row>
        <row r="500">
          <cell r="A500" t="str">
            <v>S36</v>
          </cell>
          <cell r="B500" t="str">
            <v>SOLDADURA PVC LIQUIDA 1/4</v>
          </cell>
          <cell r="D500" t="str">
            <v>UND</v>
          </cell>
          <cell r="E500">
            <v>0.01</v>
          </cell>
          <cell r="F500">
            <v>57646</v>
          </cell>
          <cell r="I500">
            <v>576</v>
          </cell>
        </row>
        <row r="501">
          <cell r="A501" t="str">
            <v>S22</v>
          </cell>
          <cell r="B501" t="str">
            <v>LIMPIADOR REM PVC 760 grms. (1/4)</v>
          </cell>
          <cell r="D501" t="str">
            <v>UND</v>
          </cell>
          <cell r="E501">
            <v>0.02</v>
          </cell>
          <cell r="F501">
            <v>31668</v>
          </cell>
          <cell r="I501">
            <v>633</v>
          </cell>
        </row>
        <row r="502">
          <cell r="A502" t="str">
            <v>S247</v>
          </cell>
          <cell r="B502" t="str">
            <v>ESTOPA x 500 Gms</v>
          </cell>
          <cell r="D502" t="str">
            <v>UND</v>
          </cell>
          <cell r="E502">
            <v>0.02</v>
          </cell>
          <cell r="F502">
            <v>5500</v>
          </cell>
          <cell r="I502">
            <v>110</v>
          </cell>
        </row>
        <row r="510">
          <cell r="A510" t="str">
            <v>SUBTOTAL</v>
          </cell>
          <cell r="I510">
            <v>22353</v>
          </cell>
        </row>
        <row r="512">
          <cell r="A512" t="str">
            <v>3. Transportes</v>
          </cell>
        </row>
        <row r="513">
          <cell r="A513" t="str">
            <v>Codigo</v>
          </cell>
          <cell r="B513" t="str">
            <v xml:space="preserve">Descripcion </v>
          </cell>
          <cell r="C513" t="str">
            <v>Vol. o Peso</v>
          </cell>
          <cell r="D513" t="str">
            <v>Unidad</v>
          </cell>
          <cell r="E513" t="str">
            <v>Distancia</v>
          </cell>
          <cell r="G513" t="str">
            <v>Tarifa</v>
          </cell>
          <cell r="I513" t="str">
            <v>Vr. Unitario</v>
          </cell>
        </row>
        <row r="515">
          <cell r="A515" t="str">
            <v>EH-44</v>
          </cell>
          <cell r="B515" t="str">
            <v>TRANSPORTE DE MATERIALES O EQUIPO</v>
          </cell>
          <cell r="D515" t="str">
            <v>Viaje</v>
          </cell>
          <cell r="E515">
            <v>0.01</v>
          </cell>
          <cell r="G515">
            <v>45000</v>
          </cell>
          <cell r="I515">
            <v>450</v>
          </cell>
        </row>
        <row r="517">
          <cell r="A517" t="str">
            <v>SUBTOTAL</v>
          </cell>
          <cell r="I517">
            <v>450</v>
          </cell>
        </row>
        <row r="519">
          <cell r="A519" t="str">
            <v>4. Mano de Obra</v>
          </cell>
        </row>
        <row r="520">
          <cell r="A520" t="str">
            <v>Codigo</v>
          </cell>
          <cell r="B520" t="str">
            <v>Trabajador</v>
          </cell>
          <cell r="C520" t="str">
            <v>Jornal</v>
          </cell>
          <cell r="D520" t="str">
            <v>Prestac.</v>
          </cell>
          <cell r="E520" t="str">
            <v>Jornal Total</v>
          </cell>
          <cell r="F520" t="str">
            <v>Rendimiento</v>
          </cell>
          <cell r="I520" t="str">
            <v>Vr. Unitario</v>
          </cell>
        </row>
        <row r="522">
          <cell r="A522" t="str">
            <v>MO-06</v>
          </cell>
          <cell r="B522" t="str">
            <v>CUADRILLA PLOMERIA (1 Ayudante+1 Oficial)</v>
          </cell>
          <cell r="C522" t="str">
            <v>HC</v>
          </cell>
          <cell r="D522">
            <v>0.57999999999999996</v>
          </cell>
          <cell r="E522">
            <v>10472</v>
          </cell>
          <cell r="F522">
            <v>1</v>
          </cell>
          <cell r="I522">
            <v>16546</v>
          </cell>
        </row>
        <row r="525">
          <cell r="A525" t="str">
            <v>SUBTOTAL</v>
          </cell>
          <cell r="I525">
            <v>16546</v>
          </cell>
        </row>
        <row r="526">
          <cell r="A526" t="str">
            <v>TOTAL COSTO DIRECTO</v>
          </cell>
          <cell r="I526">
            <v>40176</v>
          </cell>
        </row>
        <row r="527">
          <cell r="A527" t="str">
            <v>AIU CONTRACTUAL</v>
          </cell>
          <cell r="C527">
            <v>0.25640000000000002</v>
          </cell>
          <cell r="H527" t="str">
            <v>TOTAL COSTO INDIRECTO</v>
          </cell>
          <cell r="I527">
            <v>10301</v>
          </cell>
        </row>
        <row r="528">
          <cell r="A528" t="str">
            <v xml:space="preserve">VALOR TOTAL ACTIVIDAD </v>
          </cell>
          <cell r="I528">
            <v>50477</v>
          </cell>
        </row>
        <row r="529">
          <cell r="A529" t="str">
            <v xml:space="preserve">VALOR RECURSOS NECESARIOS PARA LA EJECUCIÓN DE LA ACTIVIDAD </v>
          </cell>
          <cell r="I529">
            <v>504770</v>
          </cell>
        </row>
        <row r="530">
          <cell r="A530" t="str">
            <v>Para constancia de lo anterior, se firma la presente acta bajo la responsabilidad expresa de los que intervienen en ella, de  conformidad  con las funciones  desempeñadas por cada uno de los mismos,  de acuerdo con el manual de interventoría, en _________</v>
          </cell>
        </row>
        <row r="533">
          <cell r="B533" t="str">
            <v>Firma:</v>
          </cell>
        </row>
        <row r="534">
          <cell r="B534" t="str">
            <v xml:space="preserve">Nombre: </v>
          </cell>
        </row>
        <row r="535">
          <cell r="B535" t="str">
            <v>REPRESENTATE LEGAL O DIRECTOR DE CONSULTORIA</v>
          </cell>
        </row>
        <row r="536">
          <cell r="A536" t="str">
            <v>C. OBSERVACIONES INTERVENTORIA (Campo de obligatorio diligenciamiento)</v>
          </cell>
        </row>
        <row r="541">
          <cell r="B541" t="str">
            <v>Firma:</v>
          </cell>
        </row>
        <row r="542">
          <cell r="B542" t="str">
            <v xml:space="preserve">Nombre: </v>
          </cell>
          <cell r="J542" t="str">
            <v>Original  - FONADE</v>
          </cell>
        </row>
        <row r="543">
          <cell r="B543" t="str">
            <v>REPRESENTANTE LEGAL Ó DIRECTOR DE INTERVENTORÍA</v>
          </cell>
          <cell r="J543" t="str">
            <v>Copias: Contratista, Interventor</v>
          </cell>
        </row>
        <row r="544">
          <cell r="A544" t="str">
            <v>Item</v>
          </cell>
          <cell r="B544" t="str">
            <v>Descripción</v>
          </cell>
          <cell r="G544" t="str">
            <v>Unidad</v>
          </cell>
          <cell r="I544" t="str">
            <v>Cantidad</v>
          </cell>
        </row>
        <row r="545">
          <cell r="B545" t="str">
            <v xml:space="preserve">PUNTO SANITARIO DE D: 3", Incluye accesorios y 2,50 m tubería </v>
          </cell>
          <cell r="G545" t="e">
            <v>#N/A</v>
          </cell>
          <cell r="I545" t="e">
            <v>#N/A</v>
          </cell>
          <cell r="K545">
            <v>50897</v>
          </cell>
        </row>
        <row r="547">
          <cell r="A547" t="str">
            <v>1.  Equipo</v>
          </cell>
        </row>
        <row r="548">
          <cell r="A548" t="str">
            <v>Codigo</v>
          </cell>
          <cell r="B548" t="str">
            <v>Descripción</v>
          </cell>
          <cell r="C548" t="str">
            <v>Marca</v>
          </cell>
          <cell r="D548" t="str">
            <v>Unidad</v>
          </cell>
          <cell r="E548" t="str">
            <v>Tarifa</v>
          </cell>
          <cell r="G548" t="str">
            <v>Rendimiento</v>
          </cell>
          <cell r="I548" t="str">
            <v>Vr. Unitario</v>
          </cell>
        </row>
        <row r="549">
          <cell r="A549" t="str">
            <v>EH-33</v>
          </cell>
          <cell r="B549" t="str">
            <v xml:space="preserve">HERRAMIENTA MENOR 5 %  DE LA MANO OBRA </v>
          </cell>
          <cell r="D549" t="str">
            <v xml:space="preserve">Global </v>
          </cell>
          <cell r="E549">
            <v>827</v>
          </cell>
          <cell r="G549">
            <v>1</v>
          </cell>
          <cell r="I549">
            <v>827</v>
          </cell>
        </row>
        <row r="551">
          <cell r="A551" t="str">
            <v>SUBTOTAL</v>
          </cell>
          <cell r="I551">
            <v>827</v>
          </cell>
        </row>
        <row r="553">
          <cell r="A553" t="str">
            <v>2.  Materiales</v>
          </cell>
        </row>
        <row r="554">
          <cell r="A554" t="str">
            <v>Codigo</v>
          </cell>
          <cell r="B554" t="str">
            <v>Descripción</v>
          </cell>
          <cell r="D554" t="str">
            <v>Unidad</v>
          </cell>
          <cell r="E554" t="str">
            <v>Rendimiento</v>
          </cell>
          <cell r="F554" t="str">
            <v>Precio Unitario</v>
          </cell>
          <cell r="I554" t="str">
            <v>Vr Unitario</v>
          </cell>
        </row>
        <row r="556">
          <cell r="A556" t="str">
            <v>S62</v>
          </cell>
          <cell r="B556" t="str">
            <v>TUBO PVC SANITARIO 3"</v>
          </cell>
          <cell r="D556" t="str">
            <v>ML</v>
          </cell>
          <cell r="E556">
            <v>2.5</v>
          </cell>
          <cell r="F556">
            <v>12274</v>
          </cell>
          <cell r="I556">
            <v>30685</v>
          </cell>
        </row>
        <row r="557">
          <cell r="A557" t="str">
            <v>S100</v>
          </cell>
          <cell r="B557" t="str">
            <v>CODO 45° 1/8 CxE SANITARIO 3''</v>
          </cell>
          <cell r="D557" t="str">
            <v>UND</v>
          </cell>
          <cell r="E557">
            <v>0.01</v>
          </cell>
          <cell r="F557">
            <v>5580</v>
          </cell>
          <cell r="I557">
            <v>56</v>
          </cell>
        </row>
        <row r="558">
          <cell r="A558" t="str">
            <v>S13</v>
          </cell>
          <cell r="B558" t="str">
            <v>CODO 90° 1/4 CxC SANITARIO 3''</v>
          </cell>
          <cell r="D558" t="str">
            <v>UND</v>
          </cell>
          <cell r="E558">
            <v>0.1</v>
          </cell>
          <cell r="F558">
            <v>5025</v>
          </cell>
          <cell r="I558">
            <v>503</v>
          </cell>
        </row>
        <row r="559">
          <cell r="A559" t="str">
            <v>S85</v>
          </cell>
          <cell r="B559" t="str">
            <v xml:space="preserve">YEE SANITARIA 3'' </v>
          </cell>
          <cell r="D559" t="str">
            <v>UND</v>
          </cell>
          <cell r="E559">
            <v>0.05</v>
          </cell>
          <cell r="F559">
            <v>10220</v>
          </cell>
          <cell r="I559">
            <v>511</v>
          </cell>
        </row>
        <row r="560">
          <cell r="A560" t="str">
            <v>S36</v>
          </cell>
          <cell r="B560" t="str">
            <v>SOLDADURA PVC LIQUIDA 1/4</v>
          </cell>
          <cell r="D560" t="str">
            <v>UND</v>
          </cell>
          <cell r="E560">
            <v>0.01</v>
          </cell>
          <cell r="F560">
            <v>57646</v>
          </cell>
          <cell r="I560">
            <v>576</v>
          </cell>
        </row>
        <row r="561">
          <cell r="A561" t="str">
            <v>S22</v>
          </cell>
          <cell r="B561" t="str">
            <v>LIMPIADOR REM PVC 760 grms. (1/4)</v>
          </cell>
          <cell r="D561" t="str">
            <v>UND</v>
          </cell>
          <cell r="E561">
            <v>0.02</v>
          </cell>
          <cell r="F561">
            <v>31668</v>
          </cell>
          <cell r="I561">
            <v>633</v>
          </cell>
        </row>
        <row r="562">
          <cell r="A562" t="str">
            <v>S247</v>
          </cell>
          <cell r="B562" t="str">
            <v>ESTOPA x 500 Gms</v>
          </cell>
          <cell r="D562" t="str">
            <v>UND</v>
          </cell>
          <cell r="E562">
            <v>0.02</v>
          </cell>
          <cell r="F562">
            <v>5500</v>
          </cell>
          <cell r="I562">
            <v>110</v>
          </cell>
        </row>
        <row r="570">
          <cell r="A570" t="str">
            <v>SUBTOTAL</v>
          </cell>
          <cell r="I570">
            <v>33074</v>
          </cell>
        </row>
        <row r="572">
          <cell r="A572" t="str">
            <v>3. Transportes</v>
          </cell>
        </row>
        <row r="573">
          <cell r="A573" t="str">
            <v>Codigo</v>
          </cell>
          <cell r="B573" t="str">
            <v xml:space="preserve">Descripcion </v>
          </cell>
          <cell r="C573" t="str">
            <v>Vol. o Peso</v>
          </cell>
          <cell r="D573" t="str">
            <v>Unidad</v>
          </cell>
          <cell r="E573" t="str">
            <v>Distancia</v>
          </cell>
          <cell r="G573" t="str">
            <v>Tarifa</v>
          </cell>
          <cell r="I573" t="str">
            <v>Vr. Unitario</v>
          </cell>
        </row>
        <row r="575">
          <cell r="A575" t="str">
            <v>EH-44</v>
          </cell>
          <cell r="B575" t="str">
            <v>TRANSPORTE DE MATERIALES O EQUIPO</v>
          </cell>
          <cell r="D575" t="str">
            <v>Viaje</v>
          </cell>
          <cell r="E575">
            <v>0.01</v>
          </cell>
          <cell r="G575">
            <v>45000</v>
          </cell>
          <cell r="I575">
            <v>450</v>
          </cell>
        </row>
        <row r="577">
          <cell r="A577" t="str">
            <v>SUBTOTAL</v>
          </cell>
          <cell r="I577">
            <v>450</v>
          </cell>
        </row>
        <row r="579">
          <cell r="A579" t="str">
            <v>4. Mano de Obra</v>
          </cell>
        </row>
        <row r="580">
          <cell r="A580" t="str">
            <v>Codigo</v>
          </cell>
          <cell r="B580" t="str">
            <v>Trabajador</v>
          </cell>
          <cell r="C580" t="str">
            <v>Jornal</v>
          </cell>
          <cell r="D580" t="str">
            <v>Prestac.</v>
          </cell>
          <cell r="E580" t="str">
            <v>Jornal Total</v>
          </cell>
          <cell r="F580" t="str">
            <v>Rendimiento</v>
          </cell>
          <cell r="I580" t="str">
            <v>Vr. Unitario</v>
          </cell>
        </row>
        <row r="582">
          <cell r="A582" t="str">
            <v>MO-06</v>
          </cell>
          <cell r="B582" t="str">
            <v>CUADRILLA PLOMERIA (1 Ayudante+1 Oficial)</v>
          </cell>
          <cell r="C582" t="str">
            <v>hc</v>
          </cell>
          <cell r="D582">
            <v>0.57999999999999996</v>
          </cell>
          <cell r="E582">
            <v>10472</v>
          </cell>
          <cell r="F582">
            <v>1</v>
          </cell>
          <cell r="I582">
            <v>16546</v>
          </cell>
        </row>
        <row r="585">
          <cell r="A585" t="str">
            <v>SUBTOTAL</v>
          </cell>
          <cell r="I585">
            <v>16546</v>
          </cell>
        </row>
        <row r="586">
          <cell r="A586" t="str">
            <v>TOTAL COSTO DIRECTO</v>
          </cell>
          <cell r="I586">
            <v>50897</v>
          </cell>
        </row>
        <row r="587">
          <cell r="A587" t="str">
            <v>AIU CONTRACTUAL</v>
          </cell>
          <cell r="C587">
            <v>0.25640000000000002</v>
          </cell>
          <cell r="H587" t="str">
            <v>TOTAL COSTO INDIRECTO</v>
          </cell>
          <cell r="I587">
            <v>13050</v>
          </cell>
        </row>
        <row r="588">
          <cell r="A588" t="str">
            <v xml:space="preserve">VALOR TOTAL ACTIVIDAD </v>
          </cell>
          <cell r="I588">
            <v>63947</v>
          </cell>
        </row>
        <row r="589">
          <cell r="A589" t="str">
            <v xml:space="preserve">VALOR RECURSOS NECESARIOS PARA LA EJECUCIÓN DE LA ACTIVIDAD </v>
          </cell>
          <cell r="I589" t="e">
            <v>#N/A</v>
          </cell>
        </row>
        <row r="590">
          <cell r="A590" t="str">
            <v>Para constancia de lo anterior, se firma la presente acta bajo la responsabilidad expresa de los que intervienen en ella, de  conformidad  con las funciones  desempeñadas por cada uno de los mismos,  de acuerdo con el manual de interventoría, en _________</v>
          </cell>
        </row>
        <row r="593">
          <cell r="B593" t="str">
            <v>Firma:</v>
          </cell>
        </row>
        <row r="594">
          <cell r="B594" t="str">
            <v xml:space="preserve">Nombre: </v>
          </cell>
        </row>
        <row r="595">
          <cell r="B595" t="str">
            <v>REPRESENTATE LEGAL O DIRECTOR DE CONSULTORIA</v>
          </cell>
        </row>
        <row r="596">
          <cell r="A596" t="str">
            <v>C. OBSERVACIONES INTERVENTORIA (Campo de obligatorio diligenciamiento)</v>
          </cell>
        </row>
        <row r="601">
          <cell r="B601" t="str">
            <v>Firma:</v>
          </cell>
        </row>
        <row r="602">
          <cell r="B602" t="str">
            <v xml:space="preserve">Nombre: </v>
          </cell>
          <cell r="J602" t="str">
            <v>Original  - FONADE</v>
          </cell>
        </row>
        <row r="603">
          <cell r="B603" t="str">
            <v>REPRESENTANTE LEGAL Ó DIRECTOR DE INTERVENTORÍA</v>
          </cell>
          <cell r="J603" t="str">
            <v>Copias: Contratista, Interventor</v>
          </cell>
        </row>
        <row r="604">
          <cell r="A604" t="str">
            <v>Item</v>
          </cell>
          <cell r="B604" t="str">
            <v>Descripción</v>
          </cell>
          <cell r="G604" t="str">
            <v>Unidad</v>
          </cell>
          <cell r="I604" t="str">
            <v>Cantidad</v>
          </cell>
        </row>
        <row r="605">
          <cell r="A605" t="str">
            <v>06.03.02</v>
          </cell>
          <cell r="B605" t="str">
            <v xml:space="preserve">Punto sanitario ф:4", Incluye accesorios y 2,50 m tubería </v>
          </cell>
          <cell r="G605" t="str">
            <v>Un</v>
          </cell>
          <cell r="I605">
            <v>4</v>
          </cell>
          <cell r="K605">
            <v>64254</v>
          </cell>
        </row>
        <row r="607">
          <cell r="A607" t="str">
            <v>1.  Equipo</v>
          </cell>
        </row>
        <row r="608">
          <cell r="A608" t="str">
            <v>Codigo</v>
          </cell>
          <cell r="B608" t="str">
            <v>Descripción</v>
          </cell>
          <cell r="C608" t="str">
            <v>Marca</v>
          </cell>
          <cell r="D608" t="str">
            <v>Unidad</v>
          </cell>
          <cell r="E608" t="str">
            <v>Tarifa</v>
          </cell>
          <cell r="G608" t="str">
            <v>Rendimiento</v>
          </cell>
          <cell r="I608" t="str">
            <v>Vr. Unitario</v>
          </cell>
        </row>
        <row r="609">
          <cell r="A609" t="str">
            <v>EH-33</v>
          </cell>
          <cell r="B609" t="str">
            <v xml:space="preserve">HERRAMIENTA MENOR 5 %  DE LA MANO OBRA </v>
          </cell>
          <cell r="D609" t="str">
            <v xml:space="preserve">Global </v>
          </cell>
          <cell r="E609">
            <v>910</v>
          </cell>
          <cell r="G609">
            <v>1</v>
          </cell>
          <cell r="I609">
            <v>910</v>
          </cell>
        </row>
        <row r="611">
          <cell r="A611" t="str">
            <v>SUBTOTAL</v>
          </cell>
          <cell r="I611">
            <v>910</v>
          </cell>
        </row>
        <row r="613">
          <cell r="A613" t="str">
            <v>2.  Materiales</v>
          </cell>
        </row>
        <row r="614">
          <cell r="A614" t="str">
            <v>Codigo</v>
          </cell>
          <cell r="B614" t="str">
            <v>Descripción</v>
          </cell>
          <cell r="D614" t="str">
            <v>Unidad</v>
          </cell>
          <cell r="E614" t="str">
            <v>Rendimiento</v>
          </cell>
          <cell r="F614" t="str">
            <v>Precio Unitario</v>
          </cell>
          <cell r="I614" t="str">
            <v>Vr Unitario</v>
          </cell>
        </row>
        <row r="616">
          <cell r="A616" t="str">
            <v>S63</v>
          </cell>
          <cell r="B616" t="str">
            <v xml:space="preserve">TUBO PVC SANITARIO 4" </v>
          </cell>
          <cell r="D616" t="str">
            <v>ML</v>
          </cell>
          <cell r="E616">
            <v>2.5499999999999998</v>
          </cell>
          <cell r="F616">
            <v>15400</v>
          </cell>
          <cell r="I616">
            <v>39270</v>
          </cell>
        </row>
        <row r="617">
          <cell r="A617" t="str">
            <v>S101</v>
          </cell>
          <cell r="B617" t="str">
            <v>CODO 45° 1/8 CxE SANITARIO 4''</v>
          </cell>
          <cell r="D617" t="str">
            <v>UND</v>
          </cell>
          <cell r="E617">
            <v>0.1</v>
          </cell>
          <cell r="F617">
            <v>9739</v>
          </cell>
          <cell r="I617">
            <v>974</v>
          </cell>
        </row>
        <row r="618">
          <cell r="A618" t="str">
            <v>S14</v>
          </cell>
          <cell r="B618" t="str">
            <v>CODO 90° 1/4 CxC SANITARIO 4''</v>
          </cell>
          <cell r="D618" t="str">
            <v>UND</v>
          </cell>
          <cell r="E618">
            <v>0.2</v>
          </cell>
          <cell r="F618">
            <v>8658</v>
          </cell>
          <cell r="I618">
            <v>1732</v>
          </cell>
        </row>
        <row r="619">
          <cell r="A619" t="str">
            <v>S36</v>
          </cell>
          <cell r="B619" t="str">
            <v>SOLDADURA PVC LIQUIDA 1/4</v>
          </cell>
          <cell r="D619" t="str">
            <v>UND</v>
          </cell>
          <cell r="E619">
            <v>0.02</v>
          </cell>
          <cell r="F619">
            <v>57646</v>
          </cell>
          <cell r="I619">
            <v>1153</v>
          </cell>
        </row>
        <row r="620">
          <cell r="A620" t="str">
            <v>S22</v>
          </cell>
          <cell r="B620" t="str">
            <v>LIMPIADOR REM PVC 760 grms. (1/4)</v>
          </cell>
          <cell r="D620" t="str">
            <v>UND</v>
          </cell>
          <cell r="E620">
            <v>0.03</v>
          </cell>
          <cell r="F620">
            <v>31668</v>
          </cell>
          <cell r="I620">
            <v>950</v>
          </cell>
        </row>
        <row r="621">
          <cell r="A621" t="str">
            <v>S247</v>
          </cell>
          <cell r="B621" t="str">
            <v>ESTOPA x 500 Gms</v>
          </cell>
          <cell r="D621" t="str">
            <v>UND</v>
          </cell>
          <cell r="E621">
            <v>0.03</v>
          </cell>
          <cell r="F621">
            <v>5500</v>
          </cell>
          <cell r="I621">
            <v>165</v>
          </cell>
        </row>
        <row r="628">
          <cell r="A628" t="str">
            <v>SUBTOTAL</v>
          </cell>
          <cell r="I628">
            <v>44244</v>
          </cell>
        </row>
        <row r="630">
          <cell r="A630" t="str">
            <v>3. Transportes</v>
          </cell>
        </row>
        <row r="631">
          <cell r="A631" t="str">
            <v>Codigo</v>
          </cell>
          <cell r="B631" t="str">
            <v xml:space="preserve">Descripcion </v>
          </cell>
          <cell r="C631" t="str">
            <v>Vol. o Peso</v>
          </cell>
          <cell r="D631" t="str">
            <v>Unidad</v>
          </cell>
          <cell r="E631" t="str">
            <v>Distancia</v>
          </cell>
          <cell r="G631" t="str">
            <v>Tarifa</v>
          </cell>
          <cell r="I631" t="str">
            <v>Vr. Unitario</v>
          </cell>
        </row>
        <row r="633">
          <cell r="A633" t="str">
            <v>EH-44</v>
          </cell>
          <cell r="B633" t="str">
            <v>TRANSPORTE DE MATERIALES O EQUIPO</v>
          </cell>
          <cell r="D633" t="str">
            <v>Viaje</v>
          </cell>
          <cell r="E633">
            <v>0.02</v>
          </cell>
          <cell r="G633">
            <v>45000</v>
          </cell>
          <cell r="I633">
            <v>900</v>
          </cell>
        </row>
        <row r="635">
          <cell r="A635" t="str">
            <v>SUBTOTAL</v>
          </cell>
          <cell r="I635">
            <v>900</v>
          </cell>
        </row>
        <row r="637">
          <cell r="A637" t="str">
            <v>4. Mano de Obra</v>
          </cell>
        </row>
        <row r="638">
          <cell r="A638" t="str">
            <v>Codigo</v>
          </cell>
          <cell r="B638" t="str">
            <v>Trabajador</v>
          </cell>
          <cell r="C638" t="str">
            <v>Jornal</v>
          </cell>
          <cell r="D638" t="str">
            <v>Prestac.</v>
          </cell>
          <cell r="E638" t="str">
            <v>Jornal Total</v>
          </cell>
          <cell r="F638" t="str">
            <v>Rendimiento</v>
          </cell>
          <cell r="I638" t="str">
            <v>Vr. Unitario</v>
          </cell>
        </row>
        <row r="640">
          <cell r="A640" t="str">
            <v>MO-06</v>
          </cell>
          <cell r="B640" t="str">
            <v>CUADRILLA PLOMERIA (1 Ayudante+1 Oficial)</v>
          </cell>
          <cell r="C640" t="str">
            <v>HC</v>
          </cell>
          <cell r="D640">
            <v>0.57999999999999996</v>
          </cell>
          <cell r="E640">
            <v>10472</v>
          </cell>
          <cell r="F640">
            <v>1.1000000000000001</v>
          </cell>
          <cell r="I640">
            <v>18200</v>
          </cell>
        </row>
        <row r="643">
          <cell r="A643" t="str">
            <v>SUBTOTAL</v>
          </cell>
          <cell r="I643">
            <v>18200</v>
          </cell>
        </row>
        <row r="644">
          <cell r="A644" t="str">
            <v>TOTAL COSTO DIRECTO</v>
          </cell>
          <cell r="I644">
            <v>64254</v>
          </cell>
        </row>
        <row r="645">
          <cell r="A645" t="str">
            <v>AIU CONTRACTUAL</v>
          </cell>
          <cell r="C645">
            <v>0.25640000000000002</v>
          </cell>
          <cell r="H645" t="str">
            <v>TOTAL COSTO INDIRECTO</v>
          </cell>
          <cell r="I645">
            <v>16475</v>
          </cell>
        </row>
        <row r="646">
          <cell r="A646" t="str">
            <v xml:space="preserve">VALOR TOTAL ACTIVIDAD </v>
          </cell>
          <cell r="I646">
            <v>80729</v>
          </cell>
        </row>
        <row r="647">
          <cell r="A647" t="str">
            <v xml:space="preserve">VALOR RECURSOS NECESARIOS PARA LA EJECUCIÓN DE LA ACTIVIDAD </v>
          </cell>
          <cell r="I647">
            <v>322916</v>
          </cell>
        </row>
        <row r="648">
          <cell r="A648" t="str">
            <v>Para constancia de lo anterior, se firma la presente acta bajo la responsabilidad expresa de los que intervienen en ella, de  conformidad  con las funciones  desempeñadas por cada uno de los mismos,  de acuerdo con el manual de interventoría, en _________</v>
          </cell>
        </row>
        <row r="651">
          <cell r="B651" t="str">
            <v>Firma:</v>
          </cell>
        </row>
        <row r="652">
          <cell r="B652" t="str">
            <v xml:space="preserve">Nombre: </v>
          </cell>
        </row>
        <row r="653">
          <cell r="B653" t="str">
            <v>REPRESENTATE LEGAL O DIRECTOR DE CONSULTORIA</v>
          </cell>
        </row>
        <row r="654">
          <cell r="A654" t="str">
            <v>C. OBSERVACIONES INTERVENTORIA (Campo de obligatorio diligenciamiento)</v>
          </cell>
        </row>
        <row r="661">
          <cell r="B661" t="str">
            <v>Firma:</v>
          </cell>
        </row>
        <row r="662">
          <cell r="B662" t="str">
            <v xml:space="preserve">Nombre: </v>
          </cell>
          <cell r="J662" t="str">
            <v>Original  - FONADE</v>
          </cell>
        </row>
        <row r="663">
          <cell r="B663" t="str">
            <v>REPRESENTANTE LEGAL Ó DIRECTOR DE INTERVENTORÍA</v>
          </cell>
          <cell r="J663" t="str">
            <v>Copias: Contratista, Interventor</v>
          </cell>
        </row>
        <row r="664">
          <cell r="A664" t="str">
            <v>Item</v>
          </cell>
          <cell r="B664" t="str">
            <v>Descripción</v>
          </cell>
          <cell r="G664" t="str">
            <v>Unidad</v>
          </cell>
          <cell r="I664" t="str">
            <v>Cantidad</v>
          </cell>
        </row>
        <row r="665">
          <cell r="A665" t="str">
            <v>06.03.03</v>
          </cell>
          <cell r="B665" t="str">
            <v>Punto de ventilacion ф:3" (Incluye 2 Codos sanitario de 3", Yee saniaria de ф:3" con adaptador de limpieza, 0,4 m de tubería PVCS de 3", buje de 3x2" y caja plástica para válvulas)</v>
          </cell>
          <cell r="G665" t="str">
            <v>Un</v>
          </cell>
          <cell r="I665">
            <v>1</v>
          </cell>
          <cell r="K665">
            <v>65681</v>
          </cell>
        </row>
        <row r="667">
          <cell r="A667" t="str">
            <v>1.  Equipo</v>
          </cell>
        </row>
        <row r="668">
          <cell r="A668" t="str">
            <v>Codigo</v>
          </cell>
          <cell r="B668" t="str">
            <v>Descripción</v>
          </cell>
          <cell r="C668" t="str">
            <v>Marca</v>
          </cell>
          <cell r="D668" t="str">
            <v>Unidad</v>
          </cell>
          <cell r="E668" t="str">
            <v>Tarifa</v>
          </cell>
          <cell r="G668" t="str">
            <v>Rendimiento</v>
          </cell>
          <cell r="I668" t="str">
            <v>Vr. Unitario</v>
          </cell>
        </row>
        <row r="670">
          <cell r="A670" t="str">
            <v>EH-33</v>
          </cell>
          <cell r="B670" t="str">
            <v xml:space="preserve">HERRAMIENTA MENOR 5 %  DE LA MANO OBRA </v>
          </cell>
          <cell r="D670" t="str">
            <v xml:space="preserve">Global </v>
          </cell>
          <cell r="E670">
            <v>827</v>
          </cell>
          <cell r="G670">
            <v>1</v>
          </cell>
          <cell r="I670">
            <v>827</v>
          </cell>
        </row>
        <row r="671">
          <cell r="A671" t="str">
            <v>SUBTOTAL</v>
          </cell>
          <cell r="I671">
            <v>827</v>
          </cell>
        </row>
        <row r="673">
          <cell r="A673" t="str">
            <v>2.  Materiales</v>
          </cell>
        </row>
        <row r="674">
          <cell r="A674" t="str">
            <v>Codigo</v>
          </cell>
          <cell r="B674" t="str">
            <v>Descripción</v>
          </cell>
          <cell r="D674" t="str">
            <v>Unidad</v>
          </cell>
          <cell r="E674" t="str">
            <v>Rendimiento</v>
          </cell>
          <cell r="F674" t="str">
            <v>Precio Unitario</v>
          </cell>
          <cell r="I674" t="str">
            <v>Vr Unitario</v>
          </cell>
        </row>
        <row r="676">
          <cell r="A676" t="str">
            <v>S62</v>
          </cell>
          <cell r="B676" t="str">
            <v>TUBO PVC SANITARIO 3"</v>
          </cell>
          <cell r="D676" t="str">
            <v>ML</v>
          </cell>
          <cell r="E676">
            <v>0.4</v>
          </cell>
          <cell r="F676">
            <v>12274</v>
          </cell>
          <cell r="I676">
            <v>4910</v>
          </cell>
        </row>
        <row r="677">
          <cell r="A677" t="str">
            <v>S85</v>
          </cell>
          <cell r="B677" t="str">
            <v xml:space="preserve">YEE SANITARIA 3'' </v>
          </cell>
          <cell r="D677" t="str">
            <v>UND</v>
          </cell>
          <cell r="E677">
            <v>1</v>
          </cell>
          <cell r="F677">
            <v>10220</v>
          </cell>
          <cell r="I677">
            <v>10220</v>
          </cell>
        </row>
        <row r="678">
          <cell r="A678" t="str">
            <v>S36</v>
          </cell>
          <cell r="B678" t="str">
            <v>SOLDADURA PVC LIQUIDA 1/4</v>
          </cell>
          <cell r="D678" t="str">
            <v>UND</v>
          </cell>
          <cell r="E678">
            <v>0.01</v>
          </cell>
          <cell r="F678">
            <v>57646</v>
          </cell>
          <cell r="I678">
            <v>576</v>
          </cell>
        </row>
        <row r="679">
          <cell r="A679" t="str">
            <v>S22</v>
          </cell>
          <cell r="B679" t="str">
            <v>LIMPIADOR REM PVC 760 grms. (1/4)</v>
          </cell>
          <cell r="D679" t="str">
            <v>UND</v>
          </cell>
          <cell r="E679">
            <v>0.02</v>
          </cell>
          <cell r="F679">
            <v>31668</v>
          </cell>
          <cell r="I679">
            <v>633</v>
          </cell>
        </row>
        <row r="680">
          <cell r="A680" t="str">
            <v>S247</v>
          </cell>
          <cell r="B680" t="str">
            <v>ESTOPA x 500 Gms</v>
          </cell>
          <cell r="D680" t="str">
            <v>UND</v>
          </cell>
          <cell r="E680">
            <v>0.03</v>
          </cell>
          <cell r="F680">
            <v>5500</v>
          </cell>
          <cell r="I680">
            <v>165</v>
          </cell>
        </row>
        <row r="681">
          <cell r="A681" t="str">
            <v>S13</v>
          </cell>
          <cell r="B681" t="str">
            <v>CODO 90° 1/4 CxC SANITARIO 3''</v>
          </cell>
          <cell r="D681" t="str">
            <v>UND</v>
          </cell>
          <cell r="E681">
            <v>2</v>
          </cell>
          <cell r="F681">
            <v>5025</v>
          </cell>
          <cell r="I681">
            <v>10050</v>
          </cell>
        </row>
        <row r="682">
          <cell r="A682" t="str">
            <v>S98</v>
          </cell>
          <cell r="B682" t="str">
            <v>ADAPTADOR DE LIMPIEZA PVC  - 3"</v>
          </cell>
          <cell r="D682" t="str">
            <v>UND</v>
          </cell>
          <cell r="E682">
            <v>1</v>
          </cell>
          <cell r="F682">
            <v>8949</v>
          </cell>
          <cell r="I682">
            <v>8949</v>
          </cell>
        </row>
        <row r="683">
          <cell r="A683" t="str">
            <v>S190F</v>
          </cell>
          <cell r="B683" t="str">
            <v>Caja plástica para válvula</v>
          </cell>
          <cell r="D683" t="str">
            <v>UND</v>
          </cell>
          <cell r="E683">
            <v>1</v>
          </cell>
          <cell r="F683">
            <v>12580</v>
          </cell>
          <cell r="I683">
            <v>12580</v>
          </cell>
        </row>
        <row r="688">
          <cell r="A688" t="str">
            <v>SUBTOTAL</v>
          </cell>
          <cell r="I688">
            <v>48083</v>
          </cell>
        </row>
        <row r="690">
          <cell r="A690" t="str">
            <v>3. Transportes</v>
          </cell>
        </row>
        <row r="691">
          <cell r="A691" t="str">
            <v>Codigo</v>
          </cell>
          <cell r="B691" t="str">
            <v xml:space="preserve">Descripcion </v>
          </cell>
          <cell r="C691" t="str">
            <v>Vol. o Peso</v>
          </cell>
          <cell r="D691" t="str">
            <v>Unidad</v>
          </cell>
          <cell r="E691" t="str">
            <v>Distancia</v>
          </cell>
          <cell r="G691" t="str">
            <v>Tarifa</v>
          </cell>
          <cell r="I691" t="str">
            <v>Vr. Unitario</v>
          </cell>
        </row>
        <row r="693">
          <cell r="A693" t="str">
            <v>EH-44</v>
          </cell>
          <cell r="B693" t="str">
            <v>TRANSPORTE DE MATERIALES O EQUIPO</v>
          </cell>
          <cell r="D693" t="str">
            <v>Viaje</v>
          </cell>
          <cell r="E693">
            <v>5.0000000000000001E-3</v>
          </cell>
          <cell r="G693">
            <v>45000</v>
          </cell>
          <cell r="I693">
            <v>225</v>
          </cell>
        </row>
        <row r="695">
          <cell r="A695" t="str">
            <v>SUBTOTAL</v>
          </cell>
          <cell r="I695">
            <v>225</v>
          </cell>
        </row>
        <row r="697">
          <cell r="A697" t="str">
            <v>4. Mano de Obra</v>
          </cell>
        </row>
        <row r="698">
          <cell r="A698" t="str">
            <v>Codigo</v>
          </cell>
          <cell r="B698" t="str">
            <v>Trabajador</v>
          </cell>
          <cell r="C698" t="str">
            <v>Jornal</v>
          </cell>
          <cell r="D698" t="str">
            <v>Prestac.</v>
          </cell>
          <cell r="E698" t="str">
            <v>Jornal Total</v>
          </cell>
          <cell r="F698" t="str">
            <v>Rendimiento</v>
          </cell>
          <cell r="I698" t="str">
            <v>Vr. Unitario</v>
          </cell>
        </row>
        <row r="700">
          <cell r="A700" t="str">
            <v>MO-06</v>
          </cell>
          <cell r="B700" t="str">
            <v>CUADRILLA PLOMERIA (1 Ayudante+1 Oficial)</v>
          </cell>
          <cell r="C700" t="str">
            <v>hc</v>
          </cell>
          <cell r="D700">
            <v>0.57999999999999996</v>
          </cell>
          <cell r="E700">
            <v>10472</v>
          </cell>
          <cell r="F700">
            <v>1</v>
          </cell>
          <cell r="I700">
            <v>16546</v>
          </cell>
        </row>
        <row r="703">
          <cell r="A703" t="str">
            <v>SUBTOTAL</v>
          </cell>
          <cell r="I703">
            <v>16546</v>
          </cell>
        </row>
        <row r="704">
          <cell r="A704" t="str">
            <v>TOTAL COSTO DIRECTO</v>
          </cell>
          <cell r="I704">
            <v>65681</v>
          </cell>
        </row>
        <row r="705">
          <cell r="A705" t="str">
            <v>AIU CONTRACTUAL</v>
          </cell>
          <cell r="C705">
            <v>0.25640000000000002</v>
          </cell>
          <cell r="H705" t="str">
            <v>TOTAL COSTO INDIRECTO</v>
          </cell>
          <cell r="I705">
            <v>16841</v>
          </cell>
        </row>
        <row r="706">
          <cell r="A706" t="str">
            <v xml:space="preserve">VALOR TOTAL ACTIVIDAD </v>
          </cell>
          <cell r="I706">
            <v>82522</v>
          </cell>
        </row>
        <row r="707">
          <cell r="A707" t="str">
            <v xml:space="preserve">VALOR RECURSOS NECESARIOS PARA LA EJECUCIÓN DE LA ACTIVIDAD </v>
          </cell>
          <cell r="I707">
            <v>82522</v>
          </cell>
        </row>
        <row r="708">
          <cell r="A708" t="str">
            <v>Para constancia de lo anterior, se firma la presente acta bajo la responsabilidad expresa de los que intervienen en ella, de  conformidad  con las funciones  desempeñadas por cada uno de los mismos,  de acuerdo con el manual de interventoría, en _________</v>
          </cell>
        </row>
        <row r="711">
          <cell r="B711" t="str">
            <v>Firma:</v>
          </cell>
        </row>
        <row r="712">
          <cell r="B712" t="str">
            <v xml:space="preserve">Nombre: </v>
          </cell>
        </row>
        <row r="713">
          <cell r="B713" t="str">
            <v>REPRESENTATE LEGAL O DIRECTOR DE CONSULTORIA</v>
          </cell>
        </row>
        <row r="715">
          <cell r="A715" t="str">
            <v>C. OBSERVACIONES INTERVENTORIA (Campo de obligatorio diligenciamiento)</v>
          </cell>
        </row>
        <row r="721">
          <cell r="B721" t="str">
            <v>Firma:</v>
          </cell>
        </row>
        <row r="722">
          <cell r="B722" t="str">
            <v xml:space="preserve">Nombre: </v>
          </cell>
          <cell r="J722" t="str">
            <v>Original  - FONADE</v>
          </cell>
        </row>
        <row r="723">
          <cell r="B723" t="str">
            <v>REPRESENTANTE LEGAL Ó DIRECTOR DE INTERVENTORÍA</v>
          </cell>
          <cell r="J723" t="str">
            <v>Copias: Contratista, Interventor</v>
          </cell>
        </row>
        <row r="724">
          <cell r="A724" t="str">
            <v>Item</v>
          </cell>
          <cell r="B724" t="str">
            <v>Descripción</v>
          </cell>
          <cell r="G724" t="str">
            <v>Unidad</v>
          </cell>
          <cell r="I724" t="str">
            <v>Cantidad</v>
          </cell>
        </row>
        <row r="725">
          <cell r="A725" t="str">
            <v>06.04.01</v>
          </cell>
          <cell r="B725" t="str">
            <v>Caja de inspeccion hmax =0,8m 0,4*0,40 en mamposteria (suministro e instalacion. incluye tapa, marcos y contramuros, excavacion, mamposteria, pañete, medias cañas, relleno con recebo e=0,20 base concreto)</v>
          </cell>
          <cell r="G725" t="str">
            <v>Un</v>
          </cell>
          <cell r="I725">
            <v>6</v>
          </cell>
          <cell r="K725">
            <v>248742</v>
          </cell>
        </row>
        <row r="727">
          <cell r="A727" t="str">
            <v>1.  Equipo</v>
          </cell>
        </row>
        <row r="728">
          <cell r="A728" t="str">
            <v>Codigo</v>
          </cell>
          <cell r="B728" t="str">
            <v>Descripción</v>
          </cell>
          <cell r="C728" t="str">
            <v>Marca</v>
          </cell>
          <cell r="D728" t="str">
            <v>Unidad</v>
          </cell>
          <cell r="E728" t="str">
            <v>Tarifa</v>
          </cell>
          <cell r="G728" t="str">
            <v>Rendimiento</v>
          </cell>
          <cell r="I728" t="str">
            <v>Vr. Unitario</v>
          </cell>
        </row>
        <row r="729">
          <cell r="A729" t="str">
            <v>EH-33</v>
          </cell>
          <cell r="B729" t="str">
            <v xml:space="preserve">HERRAMIENTA MENOR 5 %  DE LA MANO OBRA </v>
          </cell>
          <cell r="D729" t="str">
            <v xml:space="preserve">Global </v>
          </cell>
          <cell r="E729">
            <v>5171</v>
          </cell>
          <cell r="G729">
            <v>1</v>
          </cell>
          <cell r="I729">
            <v>5171</v>
          </cell>
        </row>
        <row r="731">
          <cell r="A731" t="str">
            <v>SUBTOTAL</v>
          </cell>
          <cell r="I731">
            <v>5171</v>
          </cell>
        </row>
        <row r="733">
          <cell r="A733" t="str">
            <v>2.  Materiales</v>
          </cell>
        </row>
        <row r="734">
          <cell r="A734" t="str">
            <v>Codigo</v>
          </cell>
          <cell r="B734" t="str">
            <v>Descripción</v>
          </cell>
          <cell r="D734" t="str">
            <v>Unidad</v>
          </cell>
          <cell r="E734" t="str">
            <v>Rendimiento</v>
          </cell>
          <cell r="F734" t="str">
            <v>Precio Unitario</v>
          </cell>
          <cell r="I734" t="str">
            <v>Vr Unitario</v>
          </cell>
        </row>
        <row r="736">
          <cell r="A736" t="str">
            <v>T05</v>
          </cell>
          <cell r="B736" t="str">
            <v>LADRILLO TOLETE RECOCIDO (24,5 x 12 x 6 cm)</v>
          </cell>
          <cell r="D736" t="str">
            <v>UND</v>
          </cell>
          <cell r="E736">
            <v>75</v>
          </cell>
          <cell r="F736">
            <v>390</v>
          </cell>
          <cell r="I736">
            <v>29250</v>
          </cell>
        </row>
        <row r="737">
          <cell r="A737" t="str">
            <v>H06</v>
          </cell>
          <cell r="B737" t="str">
            <v>MORTERO 1:3 ( arena semilavada de peña, cemento y agua)</v>
          </cell>
          <cell r="D737" t="str">
            <v>M3</v>
          </cell>
          <cell r="E737">
            <v>0.09</v>
          </cell>
          <cell r="F737">
            <v>276000</v>
          </cell>
          <cell r="I737">
            <v>24840</v>
          </cell>
        </row>
        <row r="738">
          <cell r="A738" t="str">
            <v>AA10</v>
          </cell>
          <cell r="B738" t="str">
            <v>RECEBO COMUN  ( Extendido y compactado )</v>
          </cell>
          <cell r="D738" t="str">
            <v>M3</v>
          </cell>
          <cell r="E738">
            <v>4.8999999999999995E-2</v>
          </cell>
          <cell r="F738">
            <v>34500</v>
          </cell>
          <cell r="I738">
            <v>1691</v>
          </cell>
        </row>
        <row r="739">
          <cell r="A739" t="str">
            <v>AA06</v>
          </cell>
          <cell r="B739" t="str">
            <v>RELLENO EN ARENA DE PEÑA</v>
          </cell>
          <cell r="D739" t="str">
            <v>M3</v>
          </cell>
          <cell r="E739">
            <v>0.1</v>
          </cell>
          <cell r="F739">
            <v>47505</v>
          </cell>
          <cell r="I739">
            <v>4751</v>
          </cell>
        </row>
        <row r="740">
          <cell r="A740" t="str">
            <v>E22</v>
          </cell>
          <cell r="B740" t="str">
            <v>MARCO Y TAPA CAJA INSPECCION de 0.40 x 0.40 m. (Marco en angulo 1 1/2 x 1 1/2 * 1/8", tapa reforzada en platina de 2 * 1/8" con parrilla en varilla 3/8 cada 10 cm.).</v>
          </cell>
          <cell r="D740" t="str">
            <v>UND</v>
          </cell>
          <cell r="E740">
            <v>1</v>
          </cell>
          <cell r="F740">
            <v>53201</v>
          </cell>
          <cell r="I740">
            <v>53201</v>
          </cell>
        </row>
        <row r="741">
          <cell r="A741" t="str">
            <v>H12</v>
          </cell>
          <cell r="B741" t="str">
            <v>CONCRETO 1500 psi</v>
          </cell>
          <cell r="D741" t="str">
            <v>M3</v>
          </cell>
          <cell r="E741">
            <v>9.799999999999999E-2</v>
          </cell>
          <cell r="F741">
            <v>251300</v>
          </cell>
          <cell r="I741">
            <v>24627</v>
          </cell>
        </row>
        <row r="747">
          <cell r="A747" t="str">
            <v>SUBTOTAL</v>
          </cell>
          <cell r="I747">
            <v>138360</v>
          </cell>
        </row>
        <row r="749">
          <cell r="A749" t="str">
            <v>3. Transportes</v>
          </cell>
        </row>
        <row r="750">
          <cell r="A750" t="str">
            <v>Codigo</v>
          </cell>
          <cell r="B750" t="str">
            <v xml:space="preserve">Descripcion </v>
          </cell>
          <cell r="C750" t="str">
            <v>Vol. o Peso</v>
          </cell>
          <cell r="D750" t="str">
            <v>Unidad</v>
          </cell>
          <cell r="E750" t="str">
            <v>Distancia</v>
          </cell>
          <cell r="G750" t="str">
            <v>Tarifa</v>
          </cell>
          <cell r="I750" t="str">
            <v>Vr. Unitario</v>
          </cell>
        </row>
        <row r="752">
          <cell r="A752" t="str">
            <v>EH-44</v>
          </cell>
          <cell r="B752" t="str">
            <v>TRANSPORTE DE MATERIALES O EQUIPO</v>
          </cell>
          <cell r="D752" t="str">
            <v>Viaje</v>
          </cell>
          <cell r="E752">
            <v>0.04</v>
          </cell>
          <cell r="G752">
            <v>45000</v>
          </cell>
          <cell r="I752">
            <v>1800</v>
          </cell>
        </row>
        <row r="754">
          <cell r="A754" t="str">
            <v>SUBTOTAL</v>
          </cell>
          <cell r="I754">
            <v>1800</v>
          </cell>
        </row>
        <row r="756">
          <cell r="A756" t="str">
            <v>4. Mano de Obra</v>
          </cell>
        </row>
        <row r="757">
          <cell r="A757" t="str">
            <v>Codigo</v>
          </cell>
          <cell r="B757" t="str">
            <v>Trabajador</v>
          </cell>
          <cell r="C757" t="str">
            <v>Jornal</v>
          </cell>
          <cell r="D757" t="str">
            <v>Prestac.</v>
          </cell>
          <cell r="E757" t="str">
            <v>Jornal Total</v>
          </cell>
          <cell r="F757" t="str">
            <v>Rendimiento</v>
          </cell>
          <cell r="I757" t="str">
            <v>Vr. Unitario</v>
          </cell>
        </row>
        <row r="759">
          <cell r="A759" t="str">
            <v>MO-01</v>
          </cell>
          <cell r="B759" t="str">
            <v>CUADRILLA AB  ALBAÑIL (1 OFICIAL + 1 AYUDANTE)</v>
          </cell>
          <cell r="C759" t="str">
            <v>hc</v>
          </cell>
          <cell r="D759">
            <v>0.57999999999999996</v>
          </cell>
          <cell r="E759">
            <v>9350</v>
          </cell>
          <cell r="F759">
            <v>7</v>
          </cell>
          <cell r="I759">
            <v>103411</v>
          </cell>
        </row>
        <row r="762">
          <cell r="A762" t="str">
            <v>SUBTOTAL</v>
          </cell>
          <cell r="I762">
            <v>103411</v>
          </cell>
        </row>
        <row r="763">
          <cell r="A763" t="str">
            <v>TOTAL COSTO DIRECTO</v>
          </cell>
          <cell r="I763">
            <v>248742</v>
          </cell>
        </row>
        <row r="764">
          <cell r="A764" t="str">
            <v>AIU CONTRACTUAL</v>
          </cell>
          <cell r="C764">
            <v>0.25640000000000002</v>
          </cell>
          <cell r="H764" t="str">
            <v>TOTAL COSTO INDIRECTO</v>
          </cell>
          <cell r="I764">
            <v>63777</v>
          </cell>
        </row>
        <row r="765">
          <cell r="A765" t="str">
            <v xml:space="preserve">VALOR TOTAL ACTIVIDAD </v>
          </cell>
          <cell r="I765">
            <v>312519</v>
          </cell>
        </row>
        <row r="766">
          <cell r="A766" t="str">
            <v xml:space="preserve">VALOR RECURSOS NECESARIOS PARA LA EJECUCIÓN DE LA ACTIVIDAD </v>
          </cell>
          <cell r="I766">
            <v>1875114</v>
          </cell>
        </row>
        <row r="767">
          <cell r="A767" t="str">
            <v>Para constancia de lo anterior, se firma la presente acta bajo la responsabilidad expresa de los que intervienen en ella, de  conformidad  con las funciones  desempeñadas por cada uno de los mismos,  de acuerdo con el manual de interventoría, en _________</v>
          </cell>
        </row>
        <row r="770">
          <cell r="B770" t="str">
            <v>Firma:</v>
          </cell>
        </row>
        <row r="771">
          <cell r="B771" t="str">
            <v xml:space="preserve">Nombre: </v>
          </cell>
        </row>
        <row r="772">
          <cell r="B772" t="str">
            <v>REPRESENTATE LEGAL O DIRECTOR DE CONSULTORIA</v>
          </cell>
        </row>
        <row r="773">
          <cell r="A773" t="str">
            <v>C. OBSERVACIONES INTERVENTORIA (Campo de obligatorio diligenciamiento)</v>
          </cell>
        </row>
        <row r="779">
          <cell r="B779" t="str">
            <v>Firma:</v>
          </cell>
        </row>
        <row r="780">
          <cell r="B780" t="str">
            <v xml:space="preserve">Nombre: </v>
          </cell>
          <cell r="J780" t="str">
            <v>Original  - FONADE</v>
          </cell>
        </row>
        <row r="781">
          <cell r="B781" t="str">
            <v>REPRESENTANTE LEGAL Ó DIRECTOR DE INTERVENTORÍA</v>
          </cell>
          <cell r="J781" t="str">
            <v>Copias: Contratista, Interventor</v>
          </cell>
        </row>
        <row r="782">
          <cell r="A782" t="str">
            <v>Item</v>
          </cell>
          <cell r="B782" t="str">
            <v>Descripción</v>
          </cell>
          <cell r="G782" t="str">
            <v>Unidad</v>
          </cell>
          <cell r="I782" t="str">
            <v>Cantidad</v>
          </cell>
        </row>
        <row r="783">
          <cell r="A783" t="str">
            <v>06.04.02</v>
          </cell>
          <cell r="B783" t="str">
            <v>Caja de inspeccion Hmax=1.00 M DE 0,60x0,60 En mamposteria (suministro e instalacion)  incluye tapa, marcos y contramuros, excavacion, mamposteria, pañete, medias cañas, relleno con recebo e=0,20 base. base concreto).</v>
          </cell>
          <cell r="G783" t="str">
            <v>Un</v>
          </cell>
          <cell r="I783">
            <v>3</v>
          </cell>
          <cell r="K783">
            <v>341991</v>
          </cell>
        </row>
        <row r="785">
          <cell r="A785" t="str">
            <v>1.  Equipo</v>
          </cell>
        </row>
        <row r="786">
          <cell r="A786" t="str">
            <v>Codigo</v>
          </cell>
          <cell r="B786" t="str">
            <v>Descripción</v>
          </cell>
          <cell r="C786" t="str">
            <v>Marca</v>
          </cell>
          <cell r="D786" t="str">
            <v>Unidad</v>
          </cell>
          <cell r="E786" t="str">
            <v>Tarifa</v>
          </cell>
          <cell r="G786" t="str">
            <v>Rendimiento</v>
          </cell>
          <cell r="I786" t="str">
            <v>Vr. Unitario</v>
          </cell>
        </row>
        <row r="787">
          <cell r="A787" t="str">
            <v>EH-33</v>
          </cell>
          <cell r="B787" t="str">
            <v xml:space="preserve">HERRAMIENTA MENOR 5 %  DE LA MANO OBRA </v>
          </cell>
          <cell r="D787" t="str">
            <v xml:space="preserve">Global </v>
          </cell>
          <cell r="E787">
            <v>5171</v>
          </cell>
          <cell r="G787">
            <v>1</v>
          </cell>
          <cell r="I787">
            <v>5171</v>
          </cell>
        </row>
        <row r="789">
          <cell r="A789" t="str">
            <v>SUBTOTAL</v>
          </cell>
          <cell r="I789">
            <v>5171</v>
          </cell>
        </row>
        <row r="791">
          <cell r="A791" t="str">
            <v>2.  Materiales</v>
          </cell>
        </row>
        <row r="792">
          <cell r="A792" t="str">
            <v>Codigo</v>
          </cell>
          <cell r="B792" t="str">
            <v>Descripción</v>
          </cell>
          <cell r="D792" t="str">
            <v>Unidad</v>
          </cell>
          <cell r="E792" t="str">
            <v>Rendimiento</v>
          </cell>
          <cell r="F792" t="str">
            <v>Precio Unitario</v>
          </cell>
          <cell r="I792" t="str">
            <v>Vr Unitario</v>
          </cell>
        </row>
        <row r="794">
          <cell r="A794" t="str">
            <v>T05</v>
          </cell>
          <cell r="B794" t="str">
            <v>LADRILLO TOLETE RECOCIDO (24,5 x 12 x 6 cm)</v>
          </cell>
          <cell r="D794" t="str">
            <v>UND</v>
          </cell>
          <cell r="E794">
            <v>130</v>
          </cell>
          <cell r="F794">
            <v>390</v>
          </cell>
          <cell r="I794">
            <v>50700</v>
          </cell>
        </row>
        <row r="795">
          <cell r="A795" t="str">
            <v>H06</v>
          </cell>
          <cell r="B795" t="str">
            <v>MORTERO 1:3 ( arena semilavada de peña, cemento y agua)</v>
          </cell>
          <cell r="D795" t="str">
            <v>M3</v>
          </cell>
          <cell r="E795">
            <v>0.09</v>
          </cell>
          <cell r="F795">
            <v>276000</v>
          </cell>
          <cell r="I795">
            <v>24840</v>
          </cell>
        </row>
        <row r="796">
          <cell r="A796" t="str">
            <v>AA10</v>
          </cell>
          <cell r="B796" t="str">
            <v>RECEBO COMUN  ( Extendido y compactado )</v>
          </cell>
          <cell r="D796" t="str">
            <v>M3</v>
          </cell>
          <cell r="E796">
            <v>4.8999999999999995E-2</v>
          </cell>
          <cell r="F796">
            <v>34500</v>
          </cell>
          <cell r="I796">
            <v>1691</v>
          </cell>
        </row>
        <row r="797">
          <cell r="A797" t="str">
            <v>AA06</v>
          </cell>
          <cell r="B797" t="str">
            <v>RELLENO EN ARENA DE PEÑA</v>
          </cell>
          <cell r="D797" t="str">
            <v>M3</v>
          </cell>
          <cell r="E797">
            <v>0.1</v>
          </cell>
          <cell r="F797">
            <v>47505</v>
          </cell>
          <cell r="I797">
            <v>4751</v>
          </cell>
        </row>
        <row r="798">
          <cell r="A798" t="str">
            <v>E04</v>
          </cell>
          <cell r="B798" t="str">
            <v>MARCO Y TAPA CAJA INSPECCION de 0.60 x 0.60 cm. (Marco en angulo 2 1/2 x 2 1/2 * 3/16", tapa reforzada en platina de 3 * 3/16" con parrilla en varilla 3/8 cada 10 cm.).</v>
          </cell>
          <cell r="D798" t="str">
            <v>UND</v>
          </cell>
          <cell r="E798">
            <v>1</v>
          </cell>
          <cell r="F798">
            <v>125000</v>
          </cell>
          <cell r="I798">
            <v>125000</v>
          </cell>
        </row>
        <row r="799">
          <cell r="A799" t="str">
            <v>H12</v>
          </cell>
          <cell r="B799" t="str">
            <v>CONCRETO 1500 psi</v>
          </cell>
          <cell r="D799" t="str">
            <v>M3</v>
          </cell>
          <cell r="E799">
            <v>9.799999999999999E-2</v>
          </cell>
          <cell r="F799">
            <v>251300</v>
          </cell>
          <cell r="I799">
            <v>24627</v>
          </cell>
        </row>
        <row r="805">
          <cell r="A805" t="str">
            <v>SUBTOTAL</v>
          </cell>
          <cell r="I805">
            <v>231609</v>
          </cell>
        </row>
        <row r="807">
          <cell r="A807" t="str">
            <v>3. Transportes</v>
          </cell>
        </row>
        <row r="808">
          <cell r="A808" t="str">
            <v>Codigo</v>
          </cell>
          <cell r="B808" t="str">
            <v xml:space="preserve">Descripcion </v>
          </cell>
          <cell r="C808" t="str">
            <v>Vol. o Peso</v>
          </cell>
          <cell r="D808" t="str">
            <v>Unidad</v>
          </cell>
          <cell r="E808" t="str">
            <v>Distancia</v>
          </cell>
          <cell r="G808" t="str">
            <v>Tarifa</v>
          </cell>
          <cell r="I808" t="str">
            <v>Vr. Unitario</v>
          </cell>
        </row>
        <row r="810">
          <cell r="A810" t="str">
            <v>EH-44</v>
          </cell>
          <cell r="B810" t="str">
            <v>TRANSPORTE DE MATERIALES O EQUIPO</v>
          </cell>
          <cell r="D810" t="str">
            <v>Viaje</v>
          </cell>
          <cell r="E810">
            <v>0.04</v>
          </cell>
          <cell r="G810">
            <v>45000</v>
          </cell>
          <cell r="I810">
            <v>1800</v>
          </cell>
        </row>
        <row r="812">
          <cell r="A812" t="str">
            <v>SUBTOTAL</v>
          </cell>
          <cell r="I812">
            <v>1800</v>
          </cell>
        </row>
        <row r="814">
          <cell r="A814" t="str">
            <v>4. Mano de Obra</v>
          </cell>
        </row>
        <row r="815">
          <cell r="A815" t="str">
            <v>Codigo</v>
          </cell>
          <cell r="B815" t="str">
            <v>Trabajador</v>
          </cell>
          <cell r="C815" t="str">
            <v>Jornal</v>
          </cell>
          <cell r="D815" t="str">
            <v>Prestac.</v>
          </cell>
          <cell r="E815" t="str">
            <v>Jornal Total</v>
          </cell>
          <cell r="F815" t="str">
            <v>Rendimiento</v>
          </cell>
          <cell r="I815" t="str">
            <v>Vr. Unitario</v>
          </cell>
        </row>
        <row r="817">
          <cell r="A817" t="str">
            <v>MO-01</v>
          </cell>
          <cell r="B817" t="str">
            <v>CUADRILLA AB  ALBAÑIL (1 OFICIAL + 1 AYUDANTE)</v>
          </cell>
          <cell r="C817" t="str">
            <v>hc</v>
          </cell>
          <cell r="D817">
            <v>0.57999999999999996</v>
          </cell>
          <cell r="E817">
            <v>9350</v>
          </cell>
          <cell r="F817">
            <v>7</v>
          </cell>
          <cell r="I817">
            <v>103411</v>
          </cell>
        </row>
        <row r="820">
          <cell r="A820" t="str">
            <v>SUBTOTAL</v>
          </cell>
          <cell r="I820">
            <v>103411</v>
          </cell>
        </row>
        <row r="821">
          <cell r="A821" t="str">
            <v>TOTAL COSTO DIRECTO</v>
          </cell>
          <cell r="I821">
            <v>341991</v>
          </cell>
        </row>
        <row r="822">
          <cell r="A822" t="str">
            <v>AIU CONTRACTUAL</v>
          </cell>
          <cell r="C822">
            <v>0.25640000000000002</v>
          </cell>
          <cell r="H822" t="str">
            <v>TOTAL COSTO INDIRECTO</v>
          </cell>
          <cell r="I822">
            <v>87686</v>
          </cell>
        </row>
        <row r="823">
          <cell r="A823" t="str">
            <v xml:space="preserve">VALOR TOTAL ACTIVIDAD </v>
          </cell>
          <cell r="I823">
            <v>429677</v>
          </cell>
        </row>
        <row r="824">
          <cell r="A824" t="str">
            <v xml:space="preserve">VALOR RECURSOS NECESARIOS PARA LA EJECUCIÓN DE LA ACTIVIDAD </v>
          </cell>
          <cell r="I824">
            <v>1289031</v>
          </cell>
        </row>
        <row r="825">
          <cell r="A825" t="str">
            <v>Para constancia de lo anterior, se firma la presente acta bajo la responsabilidad expresa de los que intervienen en ella, de  conformidad  con las funciones  desempeñadas por cada uno de los mismos,  de acuerdo con el manual de interventoría, en _________</v>
          </cell>
        </row>
        <row r="828">
          <cell r="B828" t="str">
            <v>Firma:</v>
          </cell>
        </row>
        <row r="829">
          <cell r="B829" t="str">
            <v xml:space="preserve">Nombre: </v>
          </cell>
        </row>
        <row r="830">
          <cell r="B830" t="str">
            <v>REPRESENTATE LEGAL O DIRECTOR DE CONSULTORIA</v>
          </cell>
        </row>
        <row r="831">
          <cell r="A831" t="str">
            <v>C. OBSERVACIONES INTERVENTORIA (Campo de obligatorio diligenciamiento)</v>
          </cell>
        </row>
        <row r="837">
          <cell r="B837" t="str">
            <v>Firma:</v>
          </cell>
        </row>
        <row r="838">
          <cell r="B838" t="str">
            <v xml:space="preserve">Nombre: </v>
          </cell>
          <cell r="J838" t="str">
            <v>Original  - FONADE</v>
          </cell>
        </row>
        <row r="839">
          <cell r="B839" t="str">
            <v>REPRESENTANTE LEGAL Ó DIRECTOR DE INTERVENTORÍA</v>
          </cell>
          <cell r="J839" t="str">
            <v>Copias: Contratista, Interventor</v>
          </cell>
        </row>
        <row r="840">
          <cell r="A840" t="str">
            <v>Item</v>
          </cell>
          <cell r="B840" t="str">
            <v>Descripción</v>
          </cell>
          <cell r="G840" t="str">
            <v>Unidad</v>
          </cell>
          <cell r="I840" t="str">
            <v>Cantidad</v>
          </cell>
        </row>
        <row r="841">
          <cell r="A841" t="str">
            <v>06.05.01</v>
          </cell>
          <cell r="B841" t="str">
            <v>Tubería Pvc Ventilacion ф: 2", Incluye accesorios y abrazaderas</v>
          </cell>
          <cell r="G841" t="str">
            <v>M</v>
          </cell>
          <cell r="I841">
            <v>18.399999999999999</v>
          </cell>
          <cell r="K841">
            <v>25273</v>
          </cell>
        </row>
        <row r="843">
          <cell r="A843" t="str">
            <v>1.  Equipo</v>
          </cell>
        </row>
        <row r="844">
          <cell r="A844" t="str">
            <v>Codigo</v>
          </cell>
          <cell r="B844" t="str">
            <v>Descripción</v>
          </cell>
          <cell r="C844" t="str">
            <v>Marca</v>
          </cell>
          <cell r="D844" t="str">
            <v>Unidad</v>
          </cell>
          <cell r="E844" t="str">
            <v>Tarifa</v>
          </cell>
          <cell r="G844" t="str">
            <v>Rendimiento</v>
          </cell>
          <cell r="I844" t="str">
            <v>Vr. Unitario</v>
          </cell>
        </row>
        <row r="845">
          <cell r="A845" t="str">
            <v>EH-01</v>
          </cell>
          <cell r="B845" t="str">
            <v>ANDAMIO METALICO TUBULAR (Sección de 2 marcos de 1.50*1.50 m.con 2 crucetas de 2.30 m.)</v>
          </cell>
          <cell r="D845" t="str">
            <v>sm</v>
          </cell>
          <cell r="E845">
            <v>5244</v>
          </cell>
          <cell r="G845">
            <v>0.1</v>
          </cell>
          <cell r="I845">
            <v>524</v>
          </cell>
        </row>
        <row r="846">
          <cell r="A846" t="str">
            <v>EH-33</v>
          </cell>
          <cell r="B846" t="str">
            <v xml:space="preserve">HERRAMIENTA MENOR 5 %  DE LA MANO OBRA </v>
          </cell>
          <cell r="D846" t="str">
            <v xml:space="preserve">Global </v>
          </cell>
          <cell r="E846">
            <v>207</v>
          </cell>
          <cell r="G846">
            <v>1</v>
          </cell>
          <cell r="I846">
            <v>207</v>
          </cell>
        </row>
        <row r="847">
          <cell r="A847" t="str">
            <v>SUBTOTAL</v>
          </cell>
          <cell r="I847">
            <v>731</v>
          </cell>
        </row>
        <row r="849">
          <cell r="A849" t="str">
            <v>2.  Materiales</v>
          </cell>
        </row>
        <row r="850">
          <cell r="A850" t="str">
            <v>Codigo</v>
          </cell>
          <cell r="B850" t="str">
            <v>Descripción</v>
          </cell>
          <cell r="D850" t="str">
            <v>Unidad</v>
          </cell>
          <cell r="E850" t="str">
            <v>Rendimiento</v>
          </cell>
          <cell r="F850" t="str">
            <v>Precio Unitario</v>
          </cell>
          <cell r="I850" t="str">
            <v>Vr Unitario</v>
          </cell>
        </row>
        <row r="852">
          <cell r="A852" t="str">
            <v>S58</v>
          </cell>
          <cell r="B852" t="str">
            <v xml:space="preserve">TUBO PVC A.LL-VENTILACION  2'' </v>
          </cell>
          <cell r="D852" t="str">
            <v>ml</v>
          </cell>
          <cell r="E852">
            <v>1.05</v>
          </cell>
          <cell r="F852">
            <v>5282.5</v>
          </cell>
          <cell r="I852">
            <v>5547</v>
          </cell>
        </row>
        <row r="853">
          <cell r="A853" t="str">
            <v>S135</v>
          </cell>
          <cell r="B853" t="str">
            <v>CODO 45° 1/8 CxE SANITARIO 2''</v>
          </cell>
          <cell r="D853" t="str">
            <v>und</v>
          </cell>
          <cell r="E853">
            <v>0.01</v>
          </cell>
          <cell r="F853">
            <v>2650</v>
          </cell>
          <cell r="I853">
            <v>27</v>
          </cell>
        </row>
        <row r="854">
          <cell r="A854" t="str">
            <v>S2341</v>
          </cell>
          <cell r="B854" t="str">
            <v>CODO PVC-S C x E 90 1/4  2``</v>
          </cell>
          <cell r="D854" t="str">
            <v>und</v>
          </cell>
          <cell r="E854">
            <v>0.1</v>
          </cell>
          <cell r="F854">
            <v>2150</v>
          </cell>
          <cell r="I854">
            <v>215</v>
          </cell>
        </row>
        <row r="855">
          <cell r="A855" t="str">
            <v>S36</v>
          </cell>
          <cell r="B855" t="str">
            <v>SOLDADURA PVC LIQUIDA 1/4</v>
          </cell>
          <cell r="D855" t="str">
            <v>und</v>
          </cell>
          <cell r="E855">
            <v>0.01</v>
          </cell>
          <cell r="F855">
            <v>57646</v>
          </cell>
          <cell r="I855">
            <v>576</v>
          </cell>
        </row>
        <row r="856">
          <cell r="A856" t="str">
            <v>S22</v>
          </cell>
          <cell r="B856" t="str">
            <v>LIMPIADOR REM PVC 760 grms. (1/4)</v>
          </cell>
          <cell r="D856" t="str">
            <v>und</v>
          </cell>
          <cell r="E856">
            <v>0.02</v>
          </cell>
          <cell r="F856">
            <v>31668</v>
          </cell>
          <cell r="I856">
            <v>633</v>
          </cell>
        </row>
        <row r="857">
          <cell r="A857" t="str">
            <v>S247</v>
          </cell>
          <cell r="B857" t="str">
            <v>ESTOPA x 500 Gms</v>
          </cell>
          <cell r="D857" t="str">
            <v>und</v>
          </cell>
          <cell r="E857">
            <v>0.02</v>
          </cell>
          <cell r="F857">
            <v>5500</v>
          </cell>
          <cell r="I857">
            <v>110</v>
          </cell>
        </row>
        <row r="858">
          <cell r="A858" t="str">
            <v>BB669</v>
          </cell>
          <cell r="B858" t="str">
            <v>ABRAZADERA EN  U TIPO 2</v>
          </cell>
          <cell r="D858" t="str">
            <v>und</v>
          </cell>
          <cell r="E858">
            <v>1</v>
          </cell>
          <cell r="F858">
            <v>13073.2</v>
          </cell>
          <cell r="I858">
            <v>13073</v>
          </cell>
        </row>
        <row r="864">
          <cell r="A864" t="str">
            <v>SUBTOTAL</v>
          </cell>
          <cell r="I864">
            <v>20181</v>
          </cell>
        </row>
        <row r="866">
          <cell r="A866" t="str">
            <v>3. Transportes</v>
          </cell>
        </row>
        <row r="867">
          <cell r="A867" t="str">
            <v>Codigo</v>
          </cell>
          <cell r="B867" t="str">
            <v xml:space="preserve">Descripcion </v>
          </cell>
          <cell r="C867" t="str">
            <v>Vol. o Peso</v>
          </cell>
          <cell r="D867" t="str">
            <v>Unidad</v>
          </cell>
          <cell r="E867" t="str">
            <v>Distancia</v>
          </cell>
          <cell r="G867" t="str">
            <v>Tarifa</v>
          </cell>
          <cell r="I867" t="str">
            <v>Vr. Unitario</v>
          </cell>
        </row>
        <row r="869">
          <cell r="A869" t="str">
            <v>EH-44</v>
          </cell>
          <cell r="B869" t="str">
            <v>TRANSPORTE DE MATERIALES O EQUIPO</v>
          </cell>
          <cell r="D869" t="str">
            <v>Viaje</v>
          </cell>
          <cell r="E869">
            <v>5.0000000000000001E-3</v>
          </cell>
          <cell r="G869">
            <v>45000</v>
          </cell>
          <cell r="I869">
            <v>225</v>
          </cell>
        </row>
        <row r="871">
          <cell r="A871" t="str">
            <v>SUBTOTAL</v>
          </cell>
          <cell r="I871">
            <v>225</v>
          </cell>
        </row>
        <row r="873">
          <cell r="A873" t="str">
            <v>4. Mano de Obra</v>
          </cell>
        </row>
        <row r="874">
          <cell r="A874" t="str">
            <v>Codigo</v>
          </cell>
          <cell r="B874" t="str">
            <v>Trabajador</v>
          </cell>
          <cell r="C874" t="str">
            <v>Jornal</v>
          </cell>
          <cell r="D874" t="str">
            <v>Prestac.</v>
          </cell>
          <cell r="E874" t="str">
            <v>Jornal Total</v>
          </cell>
          <cell r="F874" t="str">
            <v>Rendimiento</v>
          </cell>
          <cell r="I874" t="str">
            <v>Vr. Unitario</v>
          </cell>
        </row>
        <row r="876">
          <cell r="A876" t="str">
            <v>MO-06</v>
          </cell>
          <cell r="B876" t="str">
            <v>CUADRILLA PLOMERIA (1 Ayudante+1 Oficial)</v>
          </cell>
          <cell r="C876" t="str">
            <v>hc</v>
          </cell>
          <cell r="D876">
            <v>0.57999999999999996</v>
          </cell>
          <cell r="E876">
            <v>10472</v>
          </cell>
          <cell r="F876">
            <v>0.25</v>
          </cell>
          <cell r="I876">
            <v>4136</v>
          </cell>
        </row>
        <row r="879">
          <cell r="A879" t="str">
            <v>SUBTOTAL</v>
          </cell>
          <cell r="I879">
            <v>4136</v>
          </cell>
        </row>
        <row r="880">
          <cell r="A880" t="str">
            <v>TOTAL COSTO DIRECTO</v>
          </cell>
          <cell r="I880">
            <v>25273</v>
          </cell>
        </row>
        <row r="881">
          <cell r="A881" t="str">
            <v>AIU CONTRACTUAL</v>
          </cell>
          <cell r="C881">
            <v>0.25640000000000002</v>
          </cell>
          <cell r="H881" t="str">
            <v>TOTAL COSTO INDIRECTO</v>
          </cell>
          <cell r="I881">
            <v>6480</v>
          </cell>
        </row>
        <row r="882">
          <cell r="A882" t="str">
            <v xml:space="preserve">VALOR TOTAL ACTIVIDAD </v>
          </cell>
          <cell r="I882">
            <v>31753</v>
          </cell>
        </row>
        <row r="883">
          <cell r="A883" t="str">
            <v xml:space="preserve">VALOR RECURSOS NECESARIOS PARA LA EJECUCIÓN DE LA ACTIVIDAD </v>
          </cell>
          <cell r="I883">
            <v>584255.19999999995</v>
          </cell>
        </row>
        <row r="884">
          <cell r="A884" t="str">
            <v>Para constancia de lo anterior, se firma la presente acta bajo la responsabilidad expresa de los que intervienen en ella, de  conformidad  con las funciones  desempeñadas por cada uno de los mismos,  de acuerdo con el manual de interventoría, en _________</v>
          </cell>
        </row>
        <row r="887">
          <cell r="B887" t="str">
            <v>Firma:</v>
          </cell>
        </row>
        <row r="888">
          <cell r="B888" t="str">
            <v xml:space="preserve">Nombre: </v>
          </cell>
        </row>
        <row r="889">
          <cell r="B889" t="str">
            <v>REPRESENTATE LEGAL O DIRECTOR DE CONSULTORIA</v>
          </cell>
        </row>
        <row r="890">
          <cell r="A890" t="str">
            <v>C. OBSERVACIONES INTERVENTORIA (Campo de obligatorio diligenciamiento)</v>
          </cell>
        </row>
        <row r="896">
          <cell r="B896" t="str">
            <v>Firma:</v>
          </cell>
        </row>
        <row r="897">
          <cell r="B897" t="str">
            <v xml:space="preserve">Nombre: </v>
          </cell>
          <cell r="J897" t="str">
            <v>Original  - FONADE</v>
          </cell>
        </row>
        <row r="898">
          <cell r="B898" t="str">
            <v>REPRESENTANTE LEGAL Ó DIRECTOR DE INTERVENTORÍA</v>
          </cell>
          <cell r="J898" t="str">
            <v>Copias: Contratista, Interventor</v>
          </cell>
        </row>
        <row r="899">
          <cell r="A899" t="str">
            <v>Item</v>
          </cell>
          <cell r="B899" t="str">
            <v>Descripción</v>
          </cell>
          <cell r="G899" t="str">
            <v>Unidad</v>
          </cell>
          <cell r="I899" t="str">
            <v>Cantidad</v>
          </cell>
        </row>
        <row r="900">
          <cell r="A900" t="str">
            <v>06.06.01</v>
          </cell>
          <cell r="B900" t="str">
            <v xml:space="preserve">Tubería PVC P ф: 1" RED 21, Incluye accesorios, excavación o regata </v>
          </cell>
          <cell r="G900" t="str">
            <v>M</v>
          </cell>
          <cell r="I900">
            <v>20.5</v>
          </cell>
          <cell r="K900">
            <v>10570</v>
          </cell>
        </row>
        <row r="902">
          <cell r="A902" t="str">
            <v>1.  Equipo</v>
          </cell>
        </row>
        <row r="903">
          <cell r="A903" t="str">
            <v>Codigo</v>
          </cell>
          <cell r="B903" t="str">
            <v>Descripción</v>
          </cell>
          <cell r="C903" t="str">
            <v>Marca</v>
          </cell>
          <cell r="D903" t="str">
            <v>Unidad</v>
          </cell>
          <cell r="E903" t="str">
            <v>Tarifa</v>
          </cell>
          <cell r="G903" t="str">
            <v>Rendimiento</v>
          </cell>
          <cell r="I903" t="str">
            <v>Vr. Unitario</v>
          </cell>
        </row>
        <row r="905">
          <cell r="A905" t="str">
            <v>EH-33</v>
          </cell>
          <cell r="B905" t="str">
            <v xml:space="preserve">HERRAMIENTA MENOR 5 %  DE LA MANO OBRA </v>
          </cell>
          <cell r="D905" t="str">
            <v xml:space="preserve">Global </v>
          </cell>
          <cell r="E905">
            <v>124</v>
          </cell>
          <cell r="G905">
            <v>1</v>
          </cell>
          <cell r="I905">
            <v>124</v>
          </cell>
        </row>
        <row r="906">
          <cell r="A906" t="str">
            <v>SUBTOTAL</v>
          </cell>
          <cell r="I906">
            <v>124</v>
          </cell>
        </row>
        <row r="908">
          <cell r="A908" t="str">
            <v>2.  Materiales</v>
          </cell>
        </row>
        <row r="909">
          <cell r="A909" t="str">
            <v>Codigo</v>
          </cell>
          <cell r="B909" t="str">
            <v>Descripción</v>
          </cell>
          <cell r="D909" t="str">
            <v>Unidad</v>
          </cell>
          <cell r="E909" t="str">
            <v>Rendimiento</v>
          </cell>
          <cell r="F909" t="str">
            <v>Precio Unitario</v>
          </cell>
          <cell r="I909" t="str">
            <v>Vr Unitario</v>
          </cell>
        </row>
        <row r="911">
          <cell r="A911" t="str">
            <v>S52</v>
          </cell>
          <cell r="B911" t="str">
            <v xml:space="preserve">TUBO PRESION RDE 21 PVC 200 psi  -  1" </v>
          </cell>
          <cell r="D911" t="str">
            <v>ml</v>
          </cell>
          <cell r="E911">
            <v>1.05</v>
          </cell>
          <cell r="F911">
            <v>3158</v>
          </cell>
          <cell r="I911">
            <v>3316</v>
          </cell>
        </row>
        <row r="912">
          <cell r="A912" t="str">
            <v>S91</v>
          </cell>
          <cell r="B912" t="str">
            <v>ACCESORIOS PVC-P  1" ( Codo, unión y tapón )</v>
          </cell>
          <cell r="D912" t="str">
            <v>und</v>
          </cell>
          <cell r="E912">
            <v>1.1000000000000001</v>
          </cell>
          <cell r="F912">
            <v>2822</v>
          </cell>
          <cell r="I912">
            <v>3104</v>
          </cell>
        </row>
        <row r="913">
          <cell r="A913" t="str">
            <v>S36</v>
          </cell>
          <cell r="B913" t="str">
            <v>SOLDADURA PVC LIQUIDA 1/4</v>
          </cell>
          <cell r="D913" t="str">
            <v>und</v>
          </cell>
          <cell r="E913">
            <v>0.01</v>
          </cell>
          <cell r="F913">
            <v>57646</v>
          </cell>
          <cell r="I913">
            <v>576</v>
          </cell>
        </row>
        <row r="914">
          <cell r="A914" t="str">
            <v>S22</v>
          </cell>
          <cell r="B914" t="str">
            <v>LIMPIADOR REM PVC 760 grms. (1/4)</v>
          </cell>
          <cell r="D914" t="str">
            <v>und</v>
          </cell>
          <cell r="E914">
            <v>0.02</v>
          </cell>
          <cell r="F914">
            <v>31668</v>
          </cell>
          <cell r="I914">
            <v>633</v>
          </cell>
        </row>
        <row r="915">
          <cell r="A915" t="str">
            <v>S247</v>
          </cell>
          <cell r="B915" t="str">
            <v>ESTOPA x 500 Gms</v>
          </cell>
          <cell r="D915" t="str">
            <v>und</v>
          </cell>
          <cell r="E915">
            <v>0.02</v>
          </cell>
          <cell r="F915">
            <v>5500</v>
          </cell>
          <cell r="I915">
            <v>110</v>
          </cell>
        </row>
        <row r="923">
          <cell r="A923" t="str">
            <v>SUBTOTAL</v>
          </cell>
          <cell r="I923">
            <v>7739</v>
          </cell>
        </row>
        <row r="925">
          <cell r="A925" t="str">
            <v>3. Transportes</v>
          </cell>
        </row>
        <row r="926">
          <cell r="A926" t="str">
            <v>Codigo</v>
          </cell>
          <cell r="B926" t="str">
            <v xml:space="preserve">Descripcion </v>
          </cell>
          <cell r="C926" t="str">
            <v>Vol. o Peso</v>
          </cell>
          <cell r="D926" t="str">
            <v>Unidad</v>
          </cell>
          <cell r="E926" t="str">
            <v>Distancia</v>
          </cell>
          <cell r="G926" t="str">
            <v>Tarifa</v>
          </cell>
          <cell r="I926" t="str">
            <v>Vr. Unitario</v>
          </cell>
        </row>
        <row r="928">
          <cell r="A928" t="str">
            <v>EH-44</v>
          </cell>
          <cell r="B928" t="str">
            <v>TRANSPORTE DE MATERIALES O EQUIPO</v>
          </cell>
          <cell r="D928" t="str">
            <v>Viaje</v>
          </cell>
          <cell r="E928">
            <v>5.0000000000000001E-3</v>
          </cell>
          <cell r="G928">
            <v>45000</v>
          </cell>
          <cell r="I928">
            <v>225</v>
          </cell>
        </row>
        <row r="930">
          <cell r="A930" t="str">
            <v>SUBTOTAL</v>
          </cell>
          <cell r="I930">
            <v>225</v>
          </cell>
        </row>
        <row r="932">
          <cell r="A932" t="str">
            <v>4. Mano de Obra</v>
          </cell>
        </row>
        <row r="933">
          <cell r="A933" t="str">
            <v>Codigo</v>
          </cell>
          <cell r="B933" t="str">
            <v>Trabajador</v>
          </cell>
          <cell r="C933" t="str">
            <v>Jornal</v>
          </cell>
          <cell r="D933" t="str">
            <v>Prestac.</v>
          </cell>
          <cell r="E933" t="str">
            <v>Jornal Total</v>
          </cell>
          <cell r="F933" t="str">
            <v>Rendimiento</v>
          </cell>
          <cell r="I933" t="str">
            <v>Vr. Unitario</v>
          </cell>
        </row>
        <row r="935">
          <cell r="A935" t="str">
            <v>MO-06</v>
          </cell>
          <cell r="B935" t="str">
            <v>CUADRILLA PLOMERIA (1 Ayudante+1 Oficial)</v>
          </cell>
          <cell r="C935" t="str">
            <v>hc</v>
          </cell>
          <cell r="D935">
            <v>0.57999999999999996</v>
          </cell>
          <cell r="E935">
            <v>10472</v>
          </cell>
          <cell r="F935">
            <v>0.15</v>
          </cell>
          <cell r="I935">
            <v>2482</v>
          </cell>
        </row>
        <row r="938">
          <cell r="A938" t="str">
            <v>SUBTOTAL</v>
          </cell>
          <cell r="I938">
            <v>2482</v>
          </cell>
        </row>
        <row r="939">
          <cell r="A939" t="str">
            <v>TOTAL COSTO DIRECTO</v>
          </cell>
          <cell r="I939">
            <v>10570</v>
          </cell>
        </row>
        <row r="940">
          <cell r="A940" t="str">
            <v>AIU CONTRACTUAL</v>
          </cell>
          <cell r="C940">
            <v>0.25640000000000002</v>
          </cell>
          <cell r="H940" t="str">
            <v>TOTAL COSTO INDIRECTO</v>
          </cell>
          <cell r="I940">
            <v>2710</v>
          </cell>
        </row>
        <row r="941">
          <cell r="A941" t="str">
            <v xml:space="preserve">VALOR TOTAL ACTIVIDAD </v>
          </cell>
          <cell r="I941">
            <v>13280</v>
          </cell>
        </row>
        <row r="942">
          <cell r="A942" t="str">
            <v xml:space="preserve">VALOR RECURSOS NECESARIOS PARA LA EJECUCIÓN DE LA ACTIVIDAD </v>
          </cell>
          <cell r="I942">
            <v>272240</v>
          </cell>
        </row>
        <row r="943">
          <cell r="A943" t="str">
            <v>Para constancia de lo anterior, se firma la presente acta bajo la responsabilidad expresa de los que intervienen en ella, de  conformidad  con las funciones  desempeñadas por cada uno de los mismos,  de acuerdo con el manual de interventoría, en _________</v>
          </cell>
        </row>
        <row r="946">
          <cell r="B946" t="str">
            <v>Firma:</v>
          </cell>
        </row>
        <row r="947">
          <cell r="B947" t="str">
            <v xml:space="preserve">Nombre: </v>
          </cell>
        </row>
        <row r="948">
          <cell r="B948" t="str">
            <v>REPRESENTATE LEGAL O DIRECTOR DE CONSULTORIA</v>
          </cell>
        </row>
        <row r="949">
          <cell r="A949" t="str">
            <v>C. OBSERVACIONES INTERVENTORIA (Campo de obligatorio diligenciamiento)</v>
          </cell>
        </row>
        <row r="955">
          <cell r="B955" t="str">
            <v>Firma:</v>
          </cell>
        </row>
        <row r="956">
          <cell r="B956" t="str">
            <v xml:space="preserve">Nombre: </v>
          </cell>
          <cell r="J956" t="str">
            <v>Original  - FONADE</v>
          </cell>
        </row>
        <row r="957">
          <cell r="B957" t="str">
            <v>REPRESENTANTE LEGAL Ó DIRECTOR DE INTERVENTORÍA</v>
          </cell>
          <cell r="J957" t="str">
            <v>Copias: Contratista, Interventor</v>
          </cell>
        </row>
        <row r="958">
          <cell r="A958" t="str">
            <v>06.06.02</v>
          </cell>
          <cell r="B958" t="str">
            <v xml:space="preserve">Tubería PVC P ф: 1/2" RED 21,Incluye accesorios, excavación o regata </v>
          </cell>
          <cell r="G958" t="str">
            <v>M</v>
          </cell>
          <cell r="I958">
            <v>34.4</v>
          </cell>
          <cell r="K958">
            <v>6974</v>
          </cell>
        </row>
        <row r="960">
          <cell r="A960" t="str">
            <v>1.  Equipo</v>
          </cell>
        </row>
        <row r="961">
          <cell r="A961" t="str">
            <v>Codigo</v>
          </cell>
          <cell r="B961" t="str">
            <v>Descripción</v>
          </cell>
          <cell r="C961" t="str">
            <v>Marca</v>
          </cell>
          <cell r="D961" t="str">
            <v>Unidad</v>
          </cell>
          <cell r="E961" t="str">
            <v>Tarifa</v>
          </cell>
          <cell r="G961" t="str">
            <v>Rendimiento</v>
          </cell>
          <cell r="I961" t="str">
            <v>Vr. Unitario</v>
          </cell>
        </row>
        <row r="963">
          <cell r="A963" t="str">
            <v>EH-33</v>
          </cell>
          <cell r="B963" t="str">
            <v xml:space="preserve">HERRAMIENTA MENOR 5 %  DE LA MANO OBRA </v>
          </cell>
          <cell r="D963" t="str">
            <v xml:space="preserve">Global </v>
          </cell>
          <cell r="E963">
            <v>83</v>
          </cell>
          <cell r="G963">
            <v>1</v>
          </cell>
          <cell r="I963">
            <v>83</v>
          </cell>
        </row>
        <row r="964">
          <cell r="A964" t="str">
            <v>SUBTOTAL</v>
          </cell>
          <cell r="I964">
            <v>83</v>
          </cell>
        </row>
        <row r="966">
          <cell r="A966" t="str">
            <v>2.  Materiales</v>
          </cell>
        </row>
        <row r="967">
          <cell r="A967" t="str">
            <v>Codigo</v>
          </cell>
          <cell r="B967" t="str">
            <v>Descripción</v>
          </cell>
          <cell r="D967" t="str">
            <v>Unidad</v>
          </cell>
          <cell r="E967" t="str">
            <v>Rendimiento</v>
          </cell>
          <cell r="F967" t="str">
            <v>Precio Unitario</v>
          </cell>
          <cell r="I967" t="str">
            <v>Vr Unitario</v>
          </cell>
        </row>
        <row r="969">
          <cell r="A969" t="str">
            <v>S55</v>
          </cell>
          <cell r="B969" t="str">
            <v xml:space="preserve">TUBO PRESION RDE 9 PVC 500 psi  -  1/2" </v>
          </cell>
          <cell r="D969" t="str">
            <v>ml</v>
          </cell>
          <cell r="E969">
            <v>1.05</v>
          </cell>
          <cell r="F969">
            <v>2545</v>
          </cell>
          <cell r="I969">
            <v>2672</v>
          </cell>
        </row>
        <row r="970">
          <cell r="A970" t="str">
            <v>S89</v>
          </cell>
          <cell r="B970" t="str">
            <v>ACCESORIOS PVC-P  1/2" ( Codo , unión y tapón )</v>
          </cell>
          <cell r="D970" t="str">
            <v>und</v>
          </cell>
          <cell r="E970">
            <v>1.1000000000000001</v>
          </cell>
          <cell r="F970">
            <v>927</v>
          </cell>
          <cell r="I970">
            <v>1020</v>
          </cell>
        </row>
        <row r="971">
          <cell r="A971" t="str">
            <v>S36</v>
          </cell>
          <cell r="B971" t="str">
            <v>SOLDADURA PVC LIQUIDA 1/4</v>
          </cell>
          <cell r="D971" t="str">
            <v>und</v>
          </cell>
          <cell r="E971">
            <v>0.01</v>
          </cell>
          <cell r="F971">
            <v>57646</v>
          </cell>
          <cell r="I971">
            <v>576</v>
          </cell>
        </row>
        <row r="972">
          <cell r="A972" t="str">
            <v>S22</v>
          </cell>
          <cell r="B972" t="str">
            <v>LIMPIADOR REM PVC 760 grms. (1/4)</v>
          </cell>
          <cell r="D972" t="str">
            <v>und</v>
          </cell>
          <cell r="E972">
            <v>0.02</v>
          </cell>
          <cell r="F972">
            <v>31668</v>
          </cell>
          <cell r="I972">
            <v>633</v>
          </cell>
        </row>
        <row r="973">
          <cell r="A973" t="str">
            <v>S247</v>
          </cell>
          <cell r="B973" t="str">
            <v>ESTOPA x 500 Gms</v>
          </cell>
          <cell r="D973" t="str">
            <v>und</v>
          </cell>
          <cell r="E973">
            <v>0.02</v>
          </cell>
          <cell r="F973">
            <v>5500</v>
          </cell>
          <cell r="I973">
            <v>110</v>
          </cell>
        </row>
        <row r="982">
          <cell r="A982" t="str">
            <v>SUBTOTAL</v>
          </cell>
          <cell r="I982">
            <v>5011</v>
          </cell>
        </row>
        <row r="984">
          <cell r="A984" t="str">
            <v>3. Transportes</v>
          </cell>
        </row>
        <row r="985">
          <cell r="A985" t="str">
            <v>Codigo</v>
          </cell>
          <cell r="B985" t="str">
            <v xml:space="preserve">Descripcion </v>
          </cell>
          <cell r="C985" t="str">
            <v>Vol. o Peso</v>
          </cell>
          <cell r="D985" t="str">
            <v>Unidad</v>
          </cell>
          <cell r="E985" t="str">
            <v>Distancia</v>
          </cell>
          <cell r="G985" t="str">
            <v>Tarifa</v>
          </cell>
          <cell r="I985" t="str">
            <v>Vr. Unitario</v>
          </cell>
        </row>
        <row r="987">
          <cell r="A987" t="str">
            <v>EH-44</v>
          </cell>
          <cell r="B987" t="str">
            <v>TRANSPORTE DE MATERIALES O EQUIPO</v>
          </cell>
          <cell r="D987" t="str">
            <v>Viaje</v>
          </cell>
          <cell r="E987">
            <v>5.0000000000000001E-3</v>
          </cell>
          <cell r="G987">
            <v>45000</v>
          </cell>
          <cell r="I987">
            <v>225</v>
          </cell>
        </row>
        <row r="989">
          <cell r="A989" t="str">
            <v>SUBTOTAL</v>
          </cell>
          <cell r="I989">
            <v>225</v>
          </cell>
        </row>
        <row r="991">
          <cell r="A991" t="str">
            <v>4. Mano de Obra</v>
          </cell>
        </row>
        <row r="992">
          <cell r="A992" t="str">
            <v>Codigo</v>
          </cell>
          <cell r="B992" t="str">
            <v>Trabajador</v>
          </cell>
          <cell r="C992" t="str">
            <v>Jornal</v>
          </cell>
          <cell r="D992" t="str">
            <v>Prestac.</v>
          </cell>
          <cell r="E992" t="str">
            <v>Jornal Total</v>
          </cell>
          <cell r="F992" t="str">
            <v>Rendimiento</v>
          </cell>
          <cell r="I992" t="str">
            <v>Vr. Unitario</v>
          </cell>
        </row>
        <row r="994">
          <cell r="A994" t="str">
            <v>MO-06</v>
          </cell>
          <cell r="B994" t="str">
            <v>CUADRILLA PLOMERIA (1 Ayudante+1 Oficial)</v>
          </cell>
          <cell r="C994" t="str">
            <v>hc</v>
          </cell>
          <cell r="D994">
            <v>0.57999999999999996</v>
          </cell>
          <cell r="E994">
            <v>10472</v>
          </cell>
          <cell r="F994">
            <v>0.1</v>
          </cell>
          <cell r="I994">
            <v>1655</v>
          </cell>
        </row>
        <row r="997">
          <cell r="A997" t="str">
            <v>SUBTOTAL</v>
          </cell>
          <cell r="I997">
            <v>1655</v>
          </cell>
        </row>
        <row r="998">
          <cell r="A998" t="str">
            <v>TOTAL COSTO DIRECTO</v>
          </cell>
          <cell r="I998">
            <v>6974</v>
          </cell>
        </row>
        <row r="999">
          <cell r="A999" t="str">
            <v>AIU CONTRACTUAL</v>
          </cell>
          <cell r="C999">
            <v>0.25640000000000002</v>
          </cell>
          <cell r="H999" t="str">
            <v>TOTAL COSTO INDIRECTO</v>
          </cell>
          <cell r="I999">
            <v>1788</v>
          </cell>
        </row>
        <row r="1000">
          <cell r="A1000" t="str">
            <v xml:space="preserve">VALOR TOTAL ACTIVIDAD </v>
          </cell>
          <cell r="I1000">
            <v>8762</v>
          </cell>
        </row>
        <row r="1001">
          <cell r="A1001" t="str">
            <v xml:space="preserve">VALOR RECURSOS NECESARIOS PARA LA EJECUCIÓN DE LA ACTIVIDAD </v>
          </cell>
          <cell r="I1001">
            <v>301412.8</v>
          </cell>
        </row>
        <row r="1002">
          <cell r="A1002" t="str">
            <v>Para constancia de lo anterior, se firma la presente acta bajo la responsabilidad expresa de los que intervienen en ella, de  conformidad  con las funciones  desempeñadas por cada uno de los mismos,  de acuerdo con el manual de interventoría, en _________</v>
          </cell>
        </row>
        <row r="1005">
          <cell r="B1005" t="str">
            <v>Firma:</v>
          </cell>
        </row>
        <row r="1006">
          <cell r="B1006" t="str">
            <v xml:space="preserve">Nombre: </v>
          </cell>
        </row>
        <row r="1007">
          <cell r="B1007" t="str">
            <v>REPRESENTATE LEGAL O DIRECTOR DE CONSULTORIA</v>
          </cell>
        </row>
        <row r="1009">
          <cell r="A1009" t="str">
            <v>C. OBSERVACIONES INTERVENTORIA (Campo de obligatorio diligenciamiento)</v>
          </cell>
        </row>
        <row r="1015">
          <cell r="B1015" t="str">
            <v>Firma:</v>
          </cell>
        </row>
        <row r="1016">
          <cell r="B1016" t="str">
            <v xml:space="preserve">Nombre: </v>
          </cell>
          <cell r="J1016" t="str">
            <v>Original  - FONADE</v>
          </cell>
        </row>
        <row r="1017">
          <cell r="B1017" t="str">
            <v>REPRESENTANTE LEGAL Ó DIRECTOR DE INTERVENTORÍA</v>
          </cell>
          <cell r="J1017" t="str">
            <v>Copias: Contratista, Interventor</v>
          </cell>
        </row>
        <row r="1018">
          <cell r="A1018" t="str">
            <v>Item</v>
          </cell>
          <cell r="B1018" t="str">
            <v>Descripción</v>
          </cell>
          <cell r="G1018" t="str">
            <v>Unidad</v>
          </cell>
          <cell r="I1018" t="str">
            <v>Cantidad</v>
          </cell>
        </row>
        <row r="1019">
          <cell r="A1019" t="str">
            <v>06.06.03</v>
          </cell>
          <cell r="B1019" t="str">
            <v xml:space="preserve">Tuberia PVC P ф: 3/4" RED 21,Incluye accesorios, excavación o regata </v>
          </cell>
          <cell r="G1019" t="str">
            <v>M</v>
          </cell>
          <cell r="I1019">
            <v>7</v>
          </cell>
          <cell r="K1019">
            <v>7819</v>
          </cell>
        </row>
        <row r="1021">
          <cell r="A1021" t="str">
            <v>1.  Equipo</v>
          </cell>
        </row>
        <row r="1022">
          <cell r="A1022" t="str">
            <v>Codigo</v>
          </cell>
          <cell r="B1022" t="str">
            <v>Descripción</v>
          </cell>
          <cell r="C1022" t="str">
            <v>Marca</v>
          </cell>
          <cell r="D1022" t="str">
            <v>Unidad</v>
          </cell>
          <cell r="E1022" t="str">
            <v>Tarifa</v>
          </cell>
          <cell r="G1022" t="str">
            <v>Rendimiento</v>
          </cell>
          <cell r="I1022" t="str">
            <v>Vr. Unitario</v>
          </cell>
        </row>
        <row r="1024">
          <cell r="A1024" t="str">
            <v>EH-33</v>
          </cell>
          <cell r="B1024" t="str">
            <v xml:space="preserve">HERRAMIENTA MENOR 5 %  DE LA MANO OBRA </v>
          </cell>
          <cell r="D1024" t="str">
            <v xml:space="preserve">Global </v>
          </cell>
          <cell r="E1024">
            <v>99</v>
          </cell>
          <cell r="G1024">
            <v>1</v>
          </cell>
          <cell r="I1024">
            <v>99</v>
          </cell>
        </row>
        <row r="1025">
          <cell r="A1025" t="str">
            <v>SUBTOTAL</v>
          </cell>
          <cell r="I1025">
            <v>99</v>
          </cell>
        </row>
        <row r="1027">
          <cell r="A1027" t="str">
            <v>2.  Materiales</v>
          </cell>
        </row>
        <row r="1028">
          <cell r="A1028" t="str">
            <v>Codigo</v>
          </cell>
          <cell r="B1028" t="str">
            <v>Descripción</v>
          </cell>
          <cell r="D1028" t="str">
            <v>Unidad</v>
          </cell>
          <cell r="E1028" t="str">
            <v>Rendimiento</v>
          </cell>
          <cell r="F1028" t="str">
            <v>Precio Unitario</v>
          </cell>
          <cell r="I1028" t="str">
            <v>Vr Unitario</v>
          </cell>
        </row>
        <row r="1030">
          <cell r="A1030" t="str">
            <v>S49</v>
          </cell>
          <cell r="B1030" t="str">
            <v>TUBO PRESION RDE 21 PVC  200 psi  -  3/4"</v>
          </cell>
          <cell r="D1030" t="str">
            <v>ml</v>
          </cell>
          <cell r="E1030">
            <v>1.05</v>
          </cell>
          <cell r="F1030">
            <v>2250</v>
          </cell>
          <cell r="I1030">
            <v>2363</v>
          </cell>
        </row>
        <row r="1031">
          <cell r="A1031" t="str">
            <v>S93</v>
          </cell>
          <cell r="B1031" t="str">
            <v>ACCESORIOS PVC-P  3/4" ( Codo , unión y tapón )</v>
          </cell>
          <cell r="D1031" t="str">
            <v>und</v>
          </cell>
          <cell r="E1031">
            <v>1.1000000000000001</v>
          </cell>
          <cell r="F1031">
            <v>1580</v>
          </cell>
          <cell r="I1031">
            <v>1738</v>
          </cell>
        </row>
        <row r="1032">
          <cell r="A1032" t="str">
            <v>S36</v>
          </cell>
          <cell r="B1032" t="str">
            <v>SOLDADURA PVC LIQUIDA 1/4</v>
          </cell>
          <cell r="D1032" t="str">
            <v>und</v>
          </cell>
          <cell r="E1032">
            <v>0.01</v>
          </cell>
          <cell r="F1032">
            <v>57646</v>
          </cell>
          <cell r="I1032">
            <v>576</v>
          </cell>
        </row>
        <row r="1033">
          <cell r="A1033" t="str">
            <v>S22</v>
          </cell>
          <cell r="B1033" t="str">
            <v>LIMPIADOR REM PVC 760 grms. (1/4)</v>
          </cell>
          <cell r="D1033" t="str">
            <v>und</v>
          </cell>
          <cell r="E1033">
            <v>0.02</v>
          </cell>
          <cell r="F1033">
            <v>31668</v>
          </cell>
          <cell r="I1033">
            <v>633</v>
          </cell>
        </row>
        <row r="1034">
          <cell r="A1034" t="str">
            <v>S247</v>
          </cell>
          <cell r="B1034" t="str">
            <v>ESTOPA x 500 Gms</v>
          </cell>
          <cell r="D1034" t="str">
            <v>und</v>
          </cell>
          <cell r="E1034">
            <v>0.02</v>
          </cell>
          <cell r="F1034">
            <v>5500</v>
          </cell>
          <cell r="I1034">
            <v>110</v>
          </cell>
        </row>
        <row r="1043">
          <cell r="A1043" t="str">
            <v>SUBTOTAL</v>
          </cell>
          <cell r="I1043">
            <v>5420</v>
          </cell>
        </row>
        <row r="1045">
          <cell r="A1045" t="str">
            <v>3. Transportes</v>
          </cell>
        </row>
        <row r="1046">
          <cell r="A1046" t="str">
            <v>Codigo</v>
          </cell>
          <cell r="B1046" t="str">
            <v xml:space="preserve">Descripcion </v>
          </cell>
          <cell r="C1046" t="str">
            <v>Vol. o Peso</v>
          </cell>
          <cell r="D1046" t="str">
            <v>Unidad</v>
          </cell>
          <cell r="E1046" t="str">
            <v>Distancia</v>
          </cell>
          <cell r="G1046" t="str">
            <v>Tarifa</v>
          </cell>
          <cell r="I1046" t="str">
            <v>Vr. Unitario</v>
          </cell>
        </row>
        <row r="1048">
          <cell r="A1048" t="str">
            <v>EH-44</v>
          </cell>
          <cell r="B1048" t="str">
            <v>TRANSPORTE DE MATERIALES O EQUIPO</v>
          </cell>
          <cell r="D1048" t="str">
            <v>Viaje</v>
          </cell>
          <cell r="E1048">
            <v>7.0000000000000001E-3</v>
          </cell>
          <cell r="G1048">
            <v>45000</v>
          </cell>
          <cell r="I1048">
            <v>315</v>
          </cell>
        </row>
        <row r="1050">
          <cell r="A1050" t="str">
            <v>SUBTOTAL</v>
          </cell>
          <cell r="I1050">
            <v>315</v>
          </cell>
        </row>
        <row r="1052">
          <cell r="A1052" t="str">
            <v>4. Mano de Obra</v>
          </cell>
        </row>
        <row r="1053">
          <cell r="A1053" t="str">
            <v>Codigo</v>
          </cell>
          <cell r="B1053" t="str">
            <v>Trabajador</v>
          </cell>
          <cell r="C1053" t="str">
            <v>Jornal</v>
          </cell>
          <cell r="D1053" t="str">
            <v>Prestac.</v>
          </cell>
          <cell r="E1053" t="str">
            <v>Jornal Total</v>
          </cell>
          <cell r="F1053" t="str">
            <v>Rendimiento</v>
          </cell>
          <cell r="I1053" t="str">
            <v>Vr. Unitario</v>
          </cell>
        </row>
        <row r="1055">
          <cell r="A1055" t="str">
            <v>MO-06</v>
          </cell>
          <cell r="B1055" t="str">
            <v>CUADRILLA PLOMERIA (1 Ayudante+1 Oficial)</v>
          </cell>
          <cell r="C1055" t="str">
            <v>hc</v>
          </cell>
          <cell r="D1055">
            <v>0.57999999999999996</v>
          </cell>
          <cell r="E1055">
            <v>10472</v>
          </cell>
          <cell r="F1055">
            <v>0.12</v>
          </cell>
          <cell r="I1055">
            <v>1985</v>
          </cell>
        </row>
        <row r="1058">
          <cell r="A1058" t="str">
            <v>SUBTOTAL</v>
          </cell>
          <cell r="I1058">
            <v>1985</v>
          </cell>
        </row>
        <row r="1059">
          <cell r="A1059" t="str">
            <v>TOTAL COSTO DIRECTO</v>
          </cell>
          <cell r="I1059">
            <v>7819</v>
          </cell>
        </row>
        <row r="1060">
          <cell r="A1060" t="str">
            <v>AIU CONTRACTUAL</v>
          </cell>
          <cell r="C1060">
            <v>0.25640000000000002</v>
          </cell>
          <cell r="H1060" t="str">
            <v>TOTAL COSTO INDIRECTO</v>
          </cell>
          <cell r="I1060">
            <v>2005</v>
          </cell>
        </row>
        <row r="1061">
          <cell r="A1061" t="str">
            <v xml:space="preserve">VALOR TOTAL ACTIVIDAD </v>
          </cell>
          <cell r="I1061">
            <v>9824</v>
          </cell>
        </row>
        <row r="1062">
          <cell r="A1062" t="str">
            <v xml:space="preserve">VALOR RECURSOS NECESARIOS PARA LA EJECUCIÓN DE LA ACTIVIDAD </v>
          </cell>
          <cell r="I1062">
            <v>68768</v>
          </cell>
        </row>
        <row r="1063">
          <cell r="A1063" t="str">
            <v>Para constancia de lo anterior, se firma la presente acta bajo la responsabilidad expresa de los que intervienen en ella, de  conformidad  con las funciones  desempeñadas por cada uno de los mismos,  de acuerdo con el manual de interventoría, en _________</v>
          </cell>
        </row>
        <row r="1066">
          <cell r="B1066" t="str">
            <v>Firma:</v>
          </cell>
        </row>
        <row r="1067">
          <cell r="B1067" t="str">
            <v xml:space="preserve">Nombre: </v>
          </cell>
        </row>
        <row r="1068">
          <cell r="B1068" t="str">
            <v>REPRESENTATE LEGAL O DIRECTOR DE CONSULTORIA</v>
          </cell>
        </row>
        <row r="1069">
          <cell r="A1069" t="str">
            <v>C. OBSERVACIONES INTERVENTORIA (Campo de obligatorio diligenciamiento)</v>
          </cell>
        </row>
        <row r="1075">
          <cell r="B1075" t="str">
            <v>Firma:</v>
          </cell>
        </row>
        <row r="1076">
          <cell r="B1076" t="str">
            <v xml:space="preserve">Nombre: </v>
          </cell>
          <cell r="J1076" t="str">
            <v>Original  - FONADE</v>
          </cell>
        </row>
        <row r="1077">
          <cell r="B1077" t="str">
            <v>REPRESENTANTE LEGAL Ó DIRECTOR DE INTERVENTORÍA</v>
          </cell>
          <cell r="J1077" t="str">
            <v>Copias: Contratista, Interventor</v>
          </cell>
        </row>
        <row r="1078">
          <cell r="A1078" t="str">
            <v>Item</v>
          </cell>
          <cell r="B1078" t="str">
            <v>Descripción</v>
          </cell>
          <cell r="G1078" t="str">
            <v>Unidad</v>
          </cell>
          <cell r="I1078" t="str">
            <v>Cantidad</v>
          </cell>
        </row>
        <row r="1079">
          <cell r="A1079" t="str">
            <v>06.06.04</v>
          </cell>
          <cell r="B1079" t="str">
            <v xml:space="preserve">Tubería PVC P ф: 1 1/2" RED 21,Incluye accesorios, excavación o regata </v>
          </cell>
          <cell r="G1079" t="str">
            <v>M</v>
          </cell>
          <cell r="I1079">
            <v>15.8</v>
          </cell>
          <cell r="K1079">
            <v>20102</v>
          </cell>
        </row>
        <row r="1081">
          <cell r="A1081" t="str">
            <v>1.  Equipo</v>
          </cell>
        </row>
        <row r="1082">
          <cell r="A1082" t="str">
            <v>Codigo</v>
          </cell>
          <cell r="B1082" t="str">
            <v>Descripción</v>
          </cell>
          <cell r="C1082" t="str">
            <v>Marca</v>
          </cell>
          <cell r="D1082" t="str">
            <v>Unidad</v>
          </cell>
          <cell r="E1082" t="str">
            <v>Tarifa</v>
          </cell>
          <cell r="G1082" t="str">
            <v>Rendimiento</v>
          </cell>
          <cell r="I1082" t="str">
            <v>Vr. Unitario</v>
          </cell>
        </row>
        <row r="1084">
          <cell r="A1084" t="str">
            <v>EH-33</v>
          </cell>
          <cell r="B1084" t="str">
            <v xml:space="preserve">HERRAMIENTA MENOR 5 %  DE LA MANO OBRA </v>
          </cell>
          <cell r="D1084" t="str">
            <v xml:space="preserve">Global </v>
          </cell>
          <cell r="E1084">
            <v>165</v>
          </cell>
          <cell r="G1084">
            <v>1</v>
          </cell>
          <cell r="I1084">
            <v>165</v>
          </cell>
        </row>
        <row r="1085">
          <cell r="A1085" t="str">
            <v>SUBTOTAL</v>
          </cell>
          <cell r="I1085">
            <v>165</v>
          </cell>
        </row>
        <row r="1087">
          <cell r="A1087" t="str">
            <v>2.  Materiales</v>
          </cell>
        </row>
        <row r="1088">
          <cell r="A1088" t="str">
            <v>Codigo</v>
          </cell>
          <cell r="B1088" t="str">
            <v>Descripción</v>
          </cell>
          <cell r="D1088" t="str">
            <v>Unidad</v>
          </cell>
          <cell r="E1088" t="str">
            <v>Rendimiento</v>
          </cell>
          <cell r="F1088" t="str">
            <v>Precio Unitario</v>
          </cell>
          <cell r="I1088" t="str">
            <v>Vr Unitario</v>
          </cell>
        </row>
        <row r="1090">
          <cell r="A1090" t="str">
            <v>S50</v>
          </cell>
          <cell r="B1090" t="str">
            <v xml:space="preserve">TUBO PRESION RDE 21 PVC  200 psi  -  1 1/2" </v>
          </cell>
          <cell r="D1090" t="str">
            <v>ML</v>
          </cell>
          <cell r="E1090">
            <v>1.05</v>
          </cell>
          <cell r="F1090">
            <v>7426</v>
          </cell>
          <cell r="I1090">
            <v>7797</v>
          </cell>
        </row>
        <row r="1091">
          <cell r="A1091" t="str">
            <v>S90</v>
          </cell>
          <cell r="B1091" t="str">
            <v>ACCESORIOS PVC-P  1 1/2"  ( Codo , unión y tapón )</v>
          </cell>
          <cell r="D1091" t="str">
            <v>UND</v>
          </cell>
          <cell r="E1091">
            <v>0.7</v>
          </cell>
          <cell r="F1091">
            <v>9004</v>
          </cell>
          <cell r="I1091">
            <v>6303</v>
          </cell>
        </row>
        <row r="1092">
          <cell r="A1092" t="str">
            <v>S36</v>
          </cell>
          <cell r="B1092" t="str">
            <v>SOLDADURA PVC LIQUIDA 1/4</v>
          </cell>
          <cell r="D1092" t="str">
            <v>UND</v>
          </cell>
          <cell r="E1092">
            <v>0.02</v>
          </cell>
          <cell r="F1092">
            <v>57646</v>
          </cell>
          <cell r="I1092">
            <v>1153</v>
          </cell>
        </row>
        <row r="1093">
          <cell r="A1093" t="str">
            <v>S22</v>
          </cell>
          <cell r="B1093" t="str">
            <v>LIMPIADOR REM PVC 760 grms. (1/4)</v>
          </cell>
          <cell r="D1093" t="str">
            <v>UND</v>
          </cell>
          <cell r="E1093">
            <v>0.03</v>
          </cell>
          <cell r="F1093">
            <v>31668</v>
          </cell>
          <cell r="I1093">
            <v>950</v>
          </cell>
        </row>
        <row r="1094">
          <cell r="A1094" t="str">
            <v>S247</v>
          </cell>
          <cell r="B1094" t="str">
            <v>ESTOPA x 500 Gms</v>
          </cell>
          <cell r="D1094" t="str">
            <v>UND</v>
          </cell>
          <cell r="E1094">
            <v>0.02</v>
          </cell>
          <cell r="F1094">
            <v>5500</v>
          </cell>
          <cell r="I1094">
            <v>110</v>
          </cell>
        </row>
        <row r="1103">
          <cell r="A1103" t="str">
            <v>SUBTOTAL</v>
          </cell>
          <cell r="I1103">
            <v>16313</v>
          </cell>
        </row>
        <row r="1105">
          <cell r="A1105" t="str">
            <v>3. Transportes</v>
          </cell>
        </row>
        <row r="1106">
          <cell r="A1106" t="str">
            <v>Codigo</v>
          </cell>
          <cell r="B1106" t="str">
            <v xml:space="preserve">Descripcion </v>
          </cell>
          <cell r="C1106" t="str">
            <v>Vol. o Peso</v>
          </cell>
          <cell r="D1106" t="str">
            <v>Unidad</v>
          </cell>
          <cell r="E1106" t="str">
            <v>Distancia</v>
          </cell>
          <cell r="G1106" t="str">
            <v>Tarifa</v>
          </cell>
          <cell r="I1106" t="str">
            <v>Vr. Unitario</v>
          </cell>
        </row>
        <row r="1108">
          <cell r="A1108" t="str">
            <v>EH-44</v>
          </cell>
          <cell r="B1108" t="str">
            <v>TRANSPORTE DE MATERIALES O EQUIPO</v>
          </cell>
          <cell r="D1108" t="str">
            <v>Viaje</v>
          </cell>
          <cell r="E1108">
            <v>7.0000000000000001E-3</v>
          </cell>
          <cell r="G1108">
            <v>45000</v>
          </cell>
          <cell r="I1108">
            <v>315</v>
          </cell>
        </row>
        <row r="1110">
          <cell r="A1110" t="str">
            <v>SUBTOTAL</v>
          </cell>
          <cell r="I1110">
            <v>315</v>
          </cell>
        </row>
        <row r="1112">
          <cell r="A1112" t="str">
            <v>4. Mano de Obra</v>
          </cell>
        </row>
        <row r="1113">
          <cell r="A1113" t="str">
            <v>Codigo</v>
          </cell>
          <cell r="B1113" t="str">
            <v>Trabajador</v>
          </cell>
          <cell r="C1113" t="str">
            <v>Jornal</v>
          </cell>
          <cell r="D1113" t="str">
            <v>Prestac.</v>
          </cell>
          <cell r="E1113" t="str">
            <v>Jornal Total</v>
          </cell>
          <cell r="F1113" t="str">
            <v>Rendimiento</v>
          </cell>
          <cell r="I1113" t="str">
            <v>Vr. Unitario</v>
          </cell>
        </row>
        <row r="1115">
          <cell r="A1115" t="str">
            <v>MO-06</v>
          </cell>
          <cell r="B1115" t="str">
            <v>CUADRILLA PLOMERIA (1 Ayudante+1 Oficial)</v>
          </cell>
          <cell r="C1115" t="str">
            <v>hc</v>
          </cell>
          <cell r="D1115">
            <v>0.57999999999999996</v>
          </cell>
          <cell r="E1115">
            <v>10472</v>
          </cell>
          <cell r="F1115">
            <v>0.2</v>
          </cell>
          <cell r="I1115">
            <v>3309</v>
          </cell>
        </row>
        <row r="1118">
          <cell r="A1118" t="str">
            <v>SUBTOTAL</v>
          </cell>
          <cell r="I1118">
            <v>3309</v>
          </cell>
        </row>
        <row r="1119">
          <cell r="A1119" t="str">
            <v>TOTAL COSTO DIRECTO</v>
          </cell>
          <cell r="I1119">
            <v>20102</v>
          </cell>
        </row>
        <row r="1120">
          <cell r="A1120" t="str">
            <v>AIU CONTRACTUAL</v>
          </cell>
          <cell r="C1120">
            <v>0.25640000000000002</v>
          </cell>
          <cell r="H1120" t="str">
            <v>TOTAL COSTO INDIRECTO</v>
          </cell>
          <cell r="I1120">
            <v>5154</v>
          </cell>
        </row>
        <row r="1121">
          <cell r="A1121" t="str">
            <v xml:space="preserve">VALOR TOTAL ACTIVIDAD </v>
          </cell>
          <cell r="I1121">
            <v>25256</v>
          </cell>
        </row>
        <row r="1122">
          <cell r="A1122" t="str">
            <v xml:space="preserve">VALOR RECURSOS NECESARIOS PARA LA EJECUCIÓN DE LA ACTIVIDAD </v>
          </cell>
          <cell r="I1122">
            <v>399044.80000000005</v>
          </cell>
        </row>
        <row r="1123">
          <cell r="A1123" t="str">
            <v>Para constancia de lo anterior, se firma la presente acta bajo la responsabilidad expresa de los que intervienen en ella, de  conformidad  con las funciones  desempeñadas por cada uno de los mismos,  de acuerdo con el manual de interventoría, en _________</v>
          </cell>
        </row>
        <row r="1126">
          <cell r="B1126" t="str">
            <v>Firma:</v>
          </cell>
        </row>
        <row r="1127">
          <cell r="B1127" t="str">
            <v xml:space="preserve">Nombre: </v>
          </cell>
        </row>
        <row r="1128">
          <cell r="B1128" t="str">
            <v>REPRESENTATE LEGAL O DIRECTOR DE CONSULTORIA</v>
          </cell>
        </row>
        <row r="1129">
          <cell r="A1129" t="str">
            <v>C. OBSERVACIONES INTERVENTORIA (Campo de obligatorio diligenciamiento)</v>
          </cell>
        </row>
        <row r="1135">
          <cell r="B1135" t="str">
            <v>Firma:</v>
          </cell>
        </row>
        <row r="1136">
          <cell r="B1136" t="str">
            <v xml:space="preserve">Nombre: </v>
          </cell>
          <cell r="J1136" t="str">
            <v>Original  - FONADE</v>
          </cell>
        </row>
        <row r="1137">
          <cell r="B1137" t="str">
            <v>REPRESENTANTE LEGAL Ó DIRECTOR DE INTERVENTORÍA</v>
          </cell>
          <cell r="J1137" t="str">
            <v>Copias: Contratista, Interventor</v>
          </cell>
        </row>
        <row r="1138">
          <cell r="A1138" t="str">
            <v>Item</v>
          </cell>
          <cell r="B1138" t="str">
            <v>Descripción</v>
          </cell>
          <cell r="G1138" t="str">
            <v>Unidad</v>
          </cell>
          <cell r="I1138" t="str">
            <v>Cantidad</v>
          </cell>
        </row>
        <row r="1139">
          <cell r="A1139" t="str">
            <v>06.07.01</v>
          </cell>
          <cell r="B1139" t="str">
            <v>Registro Tipo R&amp;W-ф: 3/4'' (de cortina) Ref. 206 o Equivalente</v>
          </cell>
          <cell r="G1139" t="str">
            <v>Un</v>
          </cell>
          <cell r="I1139">
            <v>2</v>
          </cell>
          <cell r="K1139">
            <v>46008</v>
          </cell>
        </row>
        <row r="1141">
          <cell r="A1141" t="str">
            <v>1.  Equipo</v>
          </cell>
        </row>
        <row r="1142">
          <cell r="A1142" t="str">
            <v>Codigo</v>
          </cell>
          <cell r="B1142" t="str">
            <v>Descripción</v>
          </cell>
          <cell r="C1142" t="str">
            <v>Marca</v>
          </cell>
          <cell r="D1142" t="str">
            <v>Unidad</v>
          </cell>
          <cell r="E1142" t="str">
            <v>Tarifa</v>
          </cell>
          <cell r="G1142" t="str">
            <v>Rendimiento</v>
          </cell>
          <cell r="I1142" t="str">
            <v>Vr. Unitario</v>
          </cell>
        </row>
        <row r="1144">
          <cell r="A1144" t="str">
            <v>EH-33</v>
          </cell>
          <cell r="B1144" t="str">
            <v xml:space="preserve">HERRAMIENTA MENOR 5 %  DE LA MANO OBRA </v>
          </cell>
          <cell r="D1144" t="str">
            <v xml:space="preserve">Global </v>
          </cell>
          <cell r="E1144">
            <v>455</v>
          </cell>
          <cell r="G1144">
            <v>1</v>
          </cell>
          <cell r="I1144">
            <v>455</v>
          </cell>
        </row>
        <row r="1145">
          <cell r="A1145" t="str">
            <v>SUBTOTAL</v>
          </cell>
          <cell r="I1145">
            <v>455</v>
          </cell>
        </row>
        <row r="1147">
          <cell r="A1147" t="str">
            <v>2.  Materiales</v>
          </cell>
        </row>
        <row r="1148">
          <cell r="A1148" t="str">
            <v>Codigo</v>
          </cell>
          <cell r="B1148" t="str">
            <v>Descripción</v>
          </cell>
          <cell r="D1148" t="str">
            <v>Unidad</v>
          </cell>
          <cell r="E1148" t="str">
            <v>Rendimiento</v>
          </cell>
          <cell r="F1148" t="str">
            <v>Precio Unitario</v>
          </cell>
          <cell r="I1148" t="str">
            <v>Vr Unitario</v>
          </cell>
        </row>
        <row r="1150">
          <cell r="A1150" t="str">
            <v>S29</v>
          </cell>
          <cell r="B1150" t="str">
            <v>REGISTRO Tipo R&amp;W - 3/4'' (de cortina) Ref. 206 o Similar</v>
          </cell>
          <cell r="D1150" t="str">
            <v>UND</v>
          </cell>
          <cell r="E1150">
            <v>1</v>
          </cell>
          <cell r="F1150">
            <v>34800</v>
          </cell>
          <cell r="I1150">
            <v>34800</v>
          </cell>
        </row>
        <row r="1151">
          <cell r="A1151" t="str">
            <v>S37</v>
          </cell>
          <cell r="B1151" t="str">
            <v>CINTA TEFLON 10 m 1/2"</v>
          </cell>
          <cell r="D1151" t="str">
            <v>UND</v>
          </cell>
          <cell r="E1151">
            <v>0.1</v>
          </cell>
          <cell r="F1151">
            <v>750</v>
          </cell>
          <cell r="I1151">
            <v>75</v>
          </cell>
        </row>
        <row r="1152">
          <cell r="A1152" t="str">
            <v>S36</v>
          </cell>
          <cell r="B1152" t="str">
            <v>SOLDADURA PVC LIQUIDA 1/4</v>
          </cell>
          <cell r="D1152" t="str">
            <v>UND</v>
          </cell>
          <cell r="E1152">
            <v>0.02</v>
          </cell>
          <cell r="F1152">
            <v>57646</v>
          </cell>
          <cell r="I1152">
            <v>1153</v>
          </cell>
        </row>
        <row r="1153">
          <cell r="A1153" t="str">
            <v>S247</v>
          </cell>
          <cell r="B1153" t="str">
            <v>ESTOPA x 500 Gms</v>
          </cell>
          <cell r="D1153" t="str">
            <v>UND</v>
          </cell>
          <cell r="E1153">
            <v>0.02</v>
          </cell>
          <cell r="F1153">
            <v>5500</v>
          </cell>
          <cell r="I1153">
            <v>110</v>
          </cell>
        </row>
        <row r="1163">
          <cell r="A1163" t="str">
            <v>SUBTOTAL</v>
          </cell>
          <cell r="I1163">
            <v>36138</v>
          </cell>
        </row>
        <row r="1165">
          <cell r="A1165" t="str">
            <v>3. Transportes</v>
          </cell>
        </row>
        <row r="1166">
          <cell r="A1166" t="str">
            <v>Codigo</v>
          </cell>
          <cell r="B1166" t="str">
            <v xml:space="preserve">Descripcion </v>
          </cell>
          <cell r="C1166" t="str">
            <v>Vol. o Peso</v>
          </cell>
          <cell r="D1166" t="str">
            <v>Unidad</v>
          </cell>
          <cell r="E1166" t="str">
            <v>Distancia</v>
          </cell>
          <cell r="G1166" t="str">
            <v>Tarifa</v>
          </cell>
          <cell r="I1166" t="str">
            <v>Vr. Unitario</v>
          </cell>
        </row>
        <row r="1168">
          <cell r="A1168" t="str">
            <v>EH-44</v>
          </cell>
          <cell r="B1168" t="str">
            <v>TRANSPORTE DE MATERIALES O EQUIPO</v>
          </cell>
          <cell r="D1168" t="str">
            <v>Viaje</v>
          </cell>
          <cell r="E1168">
            <v>7.0000000000000001E-3</v>
          </cell>
          <cell r="G1168">
            <v>45000</v>
          </cell>
          <cell r="I1168">
            <v>315</v>
          </cell>
        </row>
        <row r="1170">
          <cell r="A1170" t="str">
            <v>SUBTOTAL</v>
          </cell>
          <cell r="I1170">
            <v>315</v>
          </cell>
        </row>
        <row r="1172">
          <cell r="A1172" t="str">
            <v>4. Mano de Obra</v>
          </cell>
        </row>
        <row r="1173">
          <cell r="A1173" t="str">
            <v>Codigo</v>
          </cell>
          <cell r="B1173" t="str">
            <v>Trabajador</v>
          </cell>
          <cell r="C1173" t="str">
            <v>Jornal</v>
          </cell>
          <cell r="D1173" t="str">
            <v>Prestac.</v>
          </cell>
          <cell r="E1173" t="str">
            <v>Jornal Total</v>
          </cell>
          <cell r="F1173" t="str">
            <v>Rendimiento</v>
          </cell>
          <cell r="I1173" t="str">
            <v>Vr. Unitario</v>
          </cell>
        </row>
        <row r="1175">
          <cell r="A1175" t="str">
            <v>MO-06</v>
          </cell>
          <cell r="B1175" t="str">
            <v>CUADRILLA PLOMERIA (1 Ayudante+1 Oficial)</v>
          </cell>
          <cell r="C1175" t="str">
            <v>hc</v>
          </cell>
          <cell r="D1175">
            <v>0.57999999999999996</v>
          </cell>
          <cell r="E1175">
            <v>10472</v>
          </cell>
          <cell r="F1175">
            <v>0.55000000000000004</v>
          </cell>
          <cell r="I1175">
            <v>9100</v>
          </cell>
        </row>
        <row r="1178">
          <cell r="A1178" t="str">
            <v>SUBTOTAL</v>
          </cell>
          <cell r="I1178">
            <v>9100</v>
          </cell>
        </row>
        <row r="1179">
          <cell r="A1179" t="str">
            <v>TOTAL COSTO DIRECTO</v>
          </cell>
          <cell r="I1179">
            <v>46008</v>
          </cell>
        </row>
        <row r="1180">
          <cell r="A1180" t="str">
            <v>AIU CONTRACTUAL</v>
          </cell>
          <cell r="C1180">
            <v>0.25640000000000002</v>
          </cell>
          <cell r="H1180" t="str">
            <v>TOTAL COSTO INDIRECTO</v>
          </cell>
          <cell r="I1180">
            <v>11796</v>
          </cell>
        </row>
        <row r="1181">
          <cell r="A1181" t="str">
            <v xml:space="preserve">VALOR TOTAL ACTIVIDAD </v>
          </cell>
          <cell r="I1181">
            <v>57804</v>
          </cell>
        </row>
        <row r="1182">
          <cell r="A1182" t="str">
            <v xml:space="preserve">VALOR RECURSOS NECESARIOS PARA LA EJECUCIÓN DE LA ACTIVIDAD </v>
          </cell>
          <cell r="I1182">
            <v>115608</v>
          </cell>
        </row>
        <row r="1183">
          <cell r="A1183" t="str">
            <v>Para constancia de lo anterior, se firma la presente acta bajo la responsabilidad expresa de los que intervienen en ella, de  conformidad  con las funciones  desempeñadas por cada uno de los mismos,  de acuerdo con el manual de interventoría, en _________</v>
          </cell>
        </row>
        <row r="1186">
          <cell r="B1186" t="str">
            <v>Firma:</v>
          </cell>
        </row>
        <row r="1187">
          <cell r="B1187" t="str">
            <v xml:space="preserve">Nombre: </v>
          </cell>
        </row>
        <row r="1188">
          <cell r="B1188" t="str">
            <v>REPRESENTATE LEGAL O DIRECTOR DE CONSULTORIA</v>
          </cell>
        </row>
        <row r="1189">
          <cell r="A1189" t="str">
            <v>C. OBSERVACIONES INTERVENTORIA (Campo de obligatorio diligenciamiento)</v>
          </cell>
        </row>
        <row r="1195">
          <cell r="B1195" t="str">
            <v>Firma:</v>
          </cell>
        </row>
        <row r="1196">
          <cell r="B1196" t="str">
            <v xml:space="preserve">Nombre: </v>
          </cell>
          <cell r="J1196" t="str">
            <v>Original  - FONADE</v>
          </cell>
        </row>
        <row r="1197">
          <cell r="B1197" t="str">
            <v>REPRESENTANTE LEGAL Ó DIRECTOR DE INTERVENTORÍA</v>
          </cell>
          <cell r="J1197" t="str">
            <v>Copias: Contratista, Interventor</v>
          </cell>
        </row>
        <row r="1198">
          <cell r="A1198" t="str">
            <v>Item</v>
          </cell>
          <cell r="B1198" t="str">
            <v>Descripción</v>
          </cell>
          <cell r="G1198" t="str">
            <v>Unidad</v>
          </cell>
          <cell r="I1198" t="str">
            <v>Cantidad</v>
          </cell>
        </row>
        <row r="1199">
          <cell r="A1199" t="str">
            <v>06.07.02</v>
          </cell>
          <cell r="B1199" t="str">
            <v>Registro Tipo R&amp;W - ф1'' (de cortina) Ref. 206 o Equivalente</v>
          </cell>
          <cell r="G1199" t="str">
            <v>Un</v>
          </cell>
          <cell r="I1199">
            <v>1</v>
          </cell>
          <cell r="K1199">
            <v>61108</v>
          </cell>
        </row>
        <row r="1201">
          <cell r="A1201" t="str">
            <v>1.  Equipo</v>
          </cell>
        </row>
        <row r="1202">
          <cell r="A1202" t="str">
            <v>Codigo</v>
          </cell>
          <cell r="B1202" t="str">
            <v>Descripción</v>
          </cell>
          <cell r="C1202" t="str">
            <v>Marca</v>
          </cell>
          <cell r="D1202" t="str">
            <v>Unidad</v>
          </cell>
          <cell r="E1202" t="str">
            <v>Tarifa</v>
          </cell>
          <cell r="G1202" t="str">
            <v>Rendimiento</v>
          </cell>
          <cell r="I1202" t="str">
            <v>Vr. Unitario</v>
          </cell>
        </row>
        <row r="1204">
          <cell r="A1204" t="str">
            <v>EH-33</v>
          </cell>
          <cell r="B1204" t="str">
            <v xml:space="preserve">HERRAMIENTA MENOR 5 %  DE LA MANO OBRA </v>
          </cell>
          <cell r="D1204" t="str">
            <v xml:space="preserve">Global </v>
          </cell>
          <cell r="E1204">
            <v>455</v>
          </cell>
          <cell r="G1204">
            <v>1</v>
          </cell>
          <cell r="I1204">
            <v>455</v>
          </cell>
        </row>
        <row r="1205">
          <cell r="A1205" t="str">
            <v>SUBTOTAL</v>
          </cell>
          <cell r="I1205">
            <v>455</v>
          </cell>
        </row>
        <row r="1207">
          <cell r="A1207" t="str">
            <v>2.  Materiales</v>
          </cell>
        </row>
        <row r="1208">
          <cell r="A1208" t="str">
            <v>Codigo</v>
          </cell>
          <cell r="B1208" t="str">
            <v>Descripción</v>
          </cell>
          <cell r="D1208" t="str">
            <v>Unidad</v>
          </cell>
          <cell r="E1208" t="str">
            <v>Rendimiento</v>
          </cell>
          <cell r="F1208" t="str">
            <v>Precio Unitario</v>
          </cell>
          <cell r="I1208" t="str">
            <v>Vr Unitario</v>
          </cell>
        </row>
        <row r="1210">
          <cell r="A1210" t="str">
            <v>S25</v>
          </cell>
          <cell r="B1210" t="str">
            <v>REGISTRO Tipo R&amp;W - 1'' (de cortina) Ref. 206 o Similar</v>
          </cell>
          <cell r="D1210" t="str">
            <v>UND</v>
          </cell>
          <cell r="E1210">
            <v>1</v>
          </cell>
          <cell r="F1210">
            <v>49900</v>
          </cell>
          <cell r="I1210">
            <v>49900</v>
          </cell>
        </row>
        <row r="1211">
          <cell r="A1211" t="str">
            <v>S37</v>
          </cell>
          <cell r="B1211" t="str">
            <v>CINTA TEFLON 10 m 1/2"</v>
          </cell>
          <cell r="D1211" t="str">
            <v>UND</v>
          </cell>
          <cell r="E1211">
            <v>0.1</v>
          </cell>
          <cell r="F1211">
            <v>750</v>
          </cell>
          <cell r="I1211">
            <v>75</v>
          </cell>
        </row>
        <row r="1212">
          <cell r="A1212" t="str">
            <v>S36</v>
          </cell>
          <cell r="B1212" t="str">
            <v>SOLDADURA PVC LIQUIDA 1/4</v>
          </cell>
          <cell r="D1212" t="str">
            <v>UND</v>
          </cell>
          <cell r="E1212">
            <v>0.02</v>
          </cell>
          <cell r="F1212">
            <v>57646</v>
          </cell>
          <cell r="I1212">
            <v>1153</v>
          </cell>
        </row>
        <row r="1213">
          <cell r="A1213" t="str">
            <v>S247</v>
          </cell>
          <cell r="B1213" t="str">
            <v>ESTOPA x 500 Gms</v>
          </cell>
          <cell r="D1213" t="str">
            <v>UND</v>
          </cell>
          <cell r="E1213">
            <v>0.02</v>
          </cell>
          <cell r="F1213">
            <v>5500</v>
          </cell>
          <cell r="I1213">
            <v>110</v>
          </cell>
        </row>
        <row r="1223">
          <cell r="A1223" t="str">
            <v>SUBTOTAL</v>
          </cell>
          <cell r="I1223">
            <v>51238</v>
          </cell>
        </row>
        <row r="1225">
          <cell r="A1225" t="str">
            <v>3. Transportes</v>
          </cell>
        </row>
        <row r="1226">
          <cell r="A1226" t="str">
            <v>Codigo</v>
          </cell>
          <cell r="B1226" t="str">
            <v xml:space="preserve">Descripcion </v>
          </cell>
          <cell r="C1226" t="str">
            <v>Vol. o Peso</v>
          </cell>
          <cell r="D1226" t="str">
            <v>Unidad</v>
          </cell>
          <cell r="E1226" t="str">
            <v>Distancia</v>
          </cell>
          <cell r="G1226" t="str">
            <v>Tarifa</v>
          </cell>
          <cell r="I1226" t="str">
            <v>Vr. Unitario</v>
          </cell>
        </row>
        <row r="1228">
          <cell r="A1228" t="str">
            <v>EH-44</v>
          </cell>
          <cell r="B1228" t="str">
            <v>TRANSPORTE DE MATERIALES O EQUIPO</v>
          </cell>
          <cell r="D1228" t="str">
            <v>Viaje</v>
          </cell>
          <cell r="E1228">
            <v>7.0000000000000001E-3</v>
          </cell>
          <cell r="G1228">
            <v>45000</v>
          </cell>
          <cell r="I1228">
            <v>315</v>
          </cell>
        </row>
        <row r="1230">
          <cell r="A1230" t="str">
            <v>SUBTOTAL</v>
          </cell>
          <cell r="I1230">
            <v>315</v>
          </cell>
        </row>
        <row r="1232">
          <cell r="A1232" t="str">
            <v>4. Mano de Obra</v>
          </cell>
        </row>
        <row r="1233">
          <cell r="A1233" t="str">
            <v>Codigo</v>
          </cell>
          <cell r="B1233" t="str">
            <v>Trabajador</v>
          </cell>
          <cell r="C1233" t="str">
            <v>Jornal</v>
          </cell>
          <cell r="D1233" t="str">
            <v>Prestac.</v>
          </cell>
          <cell r="E1233" t="str">
            <v>Jornal Total</v>
          </cell>
          <cell r="F1233" t="str">
            <v>Rendimiento</v>
          </cell>
          <cell r="I1233" t="str">
            <v>Vr. Unitario</v>
          </cell>
        </row>
        <row r="1235">
          <cell r="A1235" t="str">
            <v>MO-06</v>
          </cell>
          <cell r="B1235" t="str">
            <v>CUADRILLA PLOMERIA (1 Ayudante+1 Oficial)</v>
          </cell>
          <cell r="C1235" t="str">
            <v>hc</v>
          </cell>
          <cell r="D1235">
            <v>0.57999999999999996</v>
          </cell>
          <cell r="E1235">
            <v>10472</v>
          </cell>
          <cell r="F1235">
            <v>0.55000000000000004</v>
          </cell>
          <cell r="I1235">
            <v>9100</v>
          </cell>
        </row>
        <row r="1238">
          <cell r="A1238" t="str">
            <v>SUBTOTAL</v>
          </cell>
          <cell r="I1238">
            <v>9100</v>
          </cell>
        </row>
        <row r="1239">
          <cell r="A1239" t="str">
            <v>TOTAL COSTO DIRECTO</v>
          </cell>
          <cell r="I1239">
            <v>61108</v>
          </cell>
        </row>
        <row r="1240">
          <cell r="A1240" t="str">
            <v>AIU CONTRACTUAL</v>
          </cell>
          <cell r="C1240">
            <v>0.25640000000000002</v>
          </cell>
          <cell r="H1240" t="str">
            <v>TOTAL COSTO INDIRECTO</v>
          </cell>
          <cell r="I1240">
            <v>15668</v>
          </cell>
        </row>
        <row r="1241">
          <cell r="A1241" t="str">
            <v xml:space="preserve">VALOR TOTAL ACTIVIDAD </v>
          </cell>
          <cell r="I1241">
            <v>76776</v>
          </cell>
        </row>
        <row r="1242">
          <cell r="A1242" t="str">
            <v xml:space="preserve">VALOR RECURSOS NECESARIOS PARA LA EJECUCIÓN DE LA ACTIVIDAD </v>
          </cell>
          <cell r="I1242">
            <v>76776</v>
          </cell>
        </row>
        <row r="1243">
          <cell r="A1243" t="str">
            <v>Para constancia de lo anterior, se firma la presente acta bajo la responsabilidad expresa de los que intervienen en ella, de  conformidad  con las funciones  desempeñadas por cada uno de los mismos,  de acuerdo con el manual de interventoría, en _________</v>
          </cell>
        </row>
        <row r="1246">
          <cell r="B1246" t="str">
            <v>Firma:</v>
          </cell>
        </row>
        <row r="1247">
          <cell r="B1247" t="str">
            <v xml:space="preserve">Nombre: </v>
          </cell>
        </row>
        <row r="1248">
          <cell r="B1248" t="str">
            <v>REPRESENTATE LEGAL O DIRECTOR DE CONSULTORIA</v>
          </cell>
        </row>
        <row r="1249">
          <cell r="A1249" t="str">
            <v>C. OBSERVACIONES INTERVENTORIA (Campo de obligatorio diligenciamiento)</v>
          </cell>
        </row>
        <row r="1255">
          <cell r="B1255" t="str">
            <v>Firma:</v>
          </cell>
        </row>
        <row r="1256">
          <cell r="B1256" t="str">
            <v xml:space="preserve">Nombre: </v>
          </cell>
          <cell r="J1256" t="str">
            <v>Original  - FONADE</v>
          </cell>
        </row>
        <row r="1257">
          <cell r="B1257" t="str">
            <v>REPRESENTANTE LEGAL Ó DIRECTOR DE INTERVENTORÍA</v>
          </cell>
          <cell r="J1257" t="str">
            <v>Copias: Contratista, Interventor</v>
          </cell>
        </row>
        <row r="1258">
          <cell r="A1258" t="str">
            <v>Item</v>
          </cell>
          <cell r="B1258" t="str">
            <v>Descripción</v>
          </cell>
          <cell r="G1258" t="str">
            <v>Unidad</v>
          </cell>
          <cell r="I1258" t="str">
            <v>Cantidad</v>
          </cell>
        </row>
        <row r="1259">
          <cell r="A1259" t="str">
            <v>06.07.03</v>
          </cell>
          <cell r="B1259" t="str">
            <v>Registro R.W. o equivalente ф1 1/2"</v>
          </cell>
          <cell r="G1259" t="str">
            <v>Un</v>
          </cell>
          <cell r="I1259">
            <v>2</v>
          </cell>
          <cell r="K1259">
            <v>108513</v>
          </cell>
        </row>
        <row r="1261">
          <cell r="A1261" t="str">
            <v>1.  Equipo</v>
          </cell>
        </row>
        <row r="1262">
          <cell r="A1262" t="str">
            <v>Codigo</v>
          </cell>
          <cell r="B1262" t="str">
            <v>Descripción</v>
          </cell>
          <cell r="C1262" t="str">
            <v>Marca</v>
          </cell>
          <cell r="D1262" t="str">
            <v>Unidad</v>
          </cell>
          <cell r="E1262" t="str">
            <v>Tarifa</v>
          </cell>
          <cell r="G1262" t="str">
            <v>Rendimiento</v>
          </cell>
          <cell r="I1262" t="str">
            <v>Vr. Unitario</v>
          </cell>
        </row>
        <row r="1264">
          <cell r="A1264" t="str">
            <v>EH-33</v>
          </cell>
          <cell r="B1264" t="str">
            <v xml:space="preserve">HERRAMIENTA MENOR 5 %  DE LA MANO OBRA </v>
          </cell>
          <cell r="D1264" t="str">
            <v xml:space="preserve">Global </v>
          </cell>
          <cell r="E1264">
            <v>496</v>
          </cell>
          <cell r="G1264">
            <v>1</v>
          </cell>
          <cell r="I1264">
            <v>496</v>
          </cell>
        </row>
        <row r="1265">
          <cell r="A1265" t="str">
            <v>SUBTOTAL</v>
          </cell>
          <cell r="I1265">
            <v>496</v>
          </cell>
        </row>
        <row r="1267">
          <cell r="A1267" t="str">
            <v>2.  Materiales</v>
          </cell>
        </row>
        <row r="1268">
          <cell r="A1268" t="str">
            <v>Codigo</v>
          </cell>
          <cell r="B1268" t="str">
            <v>Descripción</v>
          </cell>
          <cell r="D1268" t="str">
            <v>Unidad</v>
          </cell>
          <cell r="E1268" t="str">
            <v>Rendimiento</v>
          </cell>
          <cell r="F1268" t="str">
            <v>Precio Unitario</v>
          </cell>
          <cell r="I1268" t="str">
            <v>Vr Unitario</v>
          </cell>
        </row>
        <row r="1270">
          <cell r="A1270" t="str">
            <v>S27</v>
          </cell>
          <cell r="B1270" t="str">
            <v>REGISTRO Tipo R&amp;W - 1 1/2''  (de cortina) Ref. 206 o Similar</v>
          </cell>
          <cell r="D1270" t="str">
            <v>UND</v>
          </cell>
          <cell r="E1270">
            <v>1</v>
          </cell>
          <cell r="F1270">
            <v>91060</v>
          </cell>
          <cell r="I1270">
            <v>91060</v>
          </cell>
        </row>
        <row r="1271">
          <cell r="A1271" t="str">
            <v>S90</v>
          </cell>
          <cell r="B1271" t="str">
            <v>ACCESORIOS PVC-P  1 1/2"  ( Codo , unión y tapón )</v>
          </cell>
          <cell r="D1271" t="str">
            <v>UND</v>
          </cell>
          <cell r="E1271">
            <v>0.5</v>
          </cell>
          <cell r="F1271">
            <v>9004</v>
          </cell>
          <cell r="I1271">
            <v>4502</v>
          </cell>
        </row>
        <row r="1272">
          <cell r="A1272" t="str">
            <v>S36</v>
          </cell>
          <cell r="B1272" t="str">
            <v>SOLDADURA PVC LIQUIDA 1/4</v>
          </cell>
          <cell r="D1272" t="str">
            <v>UND</v>
          </cell>
          <cell r="E1272">
            <v>0.02</v>
          </cell>
          <cell r="F1272">
            <v>57646</v>
          </cell>
          <cell r="I1272">
            <v>1153</v>
          </cell>
        </row>
        <row r="1273">
          <cell r="A1273" t="str">
            <v>S22</v>
          </cell>
          <cell r="B1273" t="str">
            <v>LIMPIADOR REM PVC 760 grms. (1/4)</v>
          </cell>
          <cell r="D1273" t="str">
            <v>UND</v>
          </cell>
          <cell r="E1273">
            <v>0.03</v>
          </cell>
          <cell r="F1273">
            <v>31668</v>
          </cell>
          <cell r="I1273">
            <v>950</v>
          </cell>
        </row>
        <row r="1274">
          <cell r="A1274" t="str">
            <v>S247</v>
          </cell>
          <cell r="B1274" t="str">
            <v>ESTOPA x 500 Gms</v>
          </cell>
          <cell r="D1274" t="str">
            <v>UND</v>
          </cell>
          <cell r="E1274">
            <v>0.02</v>
          </cell>
          <cell r="F1274">
            <v>5500</v>
          </cell>
          <cell r="I1274">
            <v>110</v>
          </cell>
        </row>
        <row r="1283">
          <cell r="A1283" t="str">
            <v>SUBTOTAL</v>
          </cell>
          <cell r="I1283">
            <v>97775</v>
          </cell>
        </row>
        <row r="1285">
          <cell r="A1285" t="str">
            <v>3. Transportes</v>
          </cell>
        </row>
        <row r="1286">
          <cell r="A1286" t="str">
            <v>Codigo</v>
          </cell>
          <cell r="B1286" t="str">
            <v xml:space="preserve">Descripcion </v>
          </cell>
          <cell r="C1286" t="str">
            <v>Vol. o Peso</v>
          </cell>
          <cell r="D1286" t="str">
            <v>Unidad</v>
          </cell>
          <cell r="E1286" t="str">
            <v>Distancia</v>
          </cell>
          <cell r="G1286" t="str">
            <v>Tarifa</v>
          </cell>
          <cell r="I1286" t="str">
            <v>Vr. Unitario</v>
          </cell>
        </row>
        <row r="1288">
          <cell r="A1288" t="str">
            <v>EH-44</v>
          </cell>
          <cell r="B1288" t="str">
            <v>TRANSPORTE DE MATERIALES O EQUIPO</v>
          </cell>
          <cell r="D1288" t="str">
            <v>Viaje</v>
          </cell>
          <cell r="E1288">
            <v>7.0000000000000001E-3</v>
          </cell>
          <cell r="G1288">
            <v>45000</v>
          </cell>
          <cell r="I1288">
            <v>315</v>
          </cell>
        </row>
        <row r="1290">
          <cell r="A1290" t="str">
            <v>SUBTOTAL</v>
          </cell>
          <cell r="I1290">
            <v>315</v>
          </cell>
        </row>
        <row r="1292">
          <cell r="A1292" t="str">
            <v>4. Mano de Obra</v>
          </cell>
        </row>
        <row r="1293">
          <cell r="A1293" t="str">
            <v>Codigo</v>
          </cell>
          <cell r="B1293" t="str">
            <v>Trabajador</v>
          </cell>
          <cell r="C1293" t="str">
            <v>Jornal</v>
          </cell>
          <cell r="D1293" t="str">
            <v>Prestac.</v>
          </cell>
          <cell r="E1293" t="str">
            <v>Jornal Total</v>
          </cell>
          <cell r="F1293" t="str">
            <v>Rendimiento</v>
          </cell>
          <cell r="I1293" t="str">
            <v>Vr. Unitario</v>
          </cell>
        </row>
        <row r="1295">
          <cell r="A1295" t="str">
            <v>MO-06</v>
          </cell>
          <cell r="B1295" t="str">
            <v>CUADRILLA PLOMERIA (1 Ayudante+1 Oficial)</v>
          </cell>
          <cell r="C1295" t="str">
            <v>hc</v>
          </cell>
          <cell r="D1295">
            <v>0.57999999999999996</v>
          </cell>
          <cell r="E1295">
            <v>10472</v>
          </cell>
          <cell r="F1295">
            <v>0.6</v>
          </cell>
          <cell r="I1295">
            <v>9927</v>
          </cell>
        </row>
        <row r="1298">
          <cell r="A1298" t="str">
            <v>SUBTOTAL</v>
          </cell>
          <cell r="I1298">
            <v>9927</v>
          </cell>
        </row>
        <row r="1299">
          <cell r="A1299" t="str">
            <v>TOTAL COSTO DIRECTO</v>
          </cell>
          <cell r="I1299">
            <v>108513</v>
          </cell>
        </row>
        <row r="1300">
          <cell r="A1300" t="str">
            <v>AIU CONTRACTUAL</v>
          </cell>
          <cell r="C1300">
            <v>0.25640000000000002</v>
          </cell>
          <cell r="H1300" t="str">
            <v>TOTAL COSTO INDIRECTO</v>
          </cell>
          <cell r="I1300">
            <v>27823</v>
          </cell>
        </row>
        <row r="1301">
          <cell r="A1301" t="str">
            <v xml:space="preserve">VALOR TOTAL ACTIVIDAD </v>
          </cell>
          <cell r="I1301">
            <v>136336</v>
          </cell>
        </row>
        <row r="1302">
          <cell r="A1302" t="str">
            <v xml:space="preserve">VALOR RECURSOS NECESARIOS PARA LA EJECUCIÓN DE LA ACTIVIDAD </v>
          </cell>
          <cell r="I1302">
            <v>272672</v>
          </cell>
        </row>
        <row r="1303">
          <cell r="A1303" t="str">
            <v>Para constancia de lo anterior, se firma la presente acta bajo la responsabilidad expresa de los que intervienen en ella, de  conformidad  con las funciones  desempeñadas por cada uno de los mismos,  de acuerdo con el manual de interventoría, en _________</v>
          </cell>
        </row>
        <row r="1306">
          <cell r="B1306" t="str">
            <v>Firma:</v>
          </cell>
        </row>
        <row r="1307">
          <cell r="B1307" t="str">
            <v xml:space="preserve">Nombre: </v>
          </cell>
        </row>
        <row r="1308">
          <cell r="B1308" t="str">
            <v>REPRESENTATE LEGAL O DIRECTOR DE CONSULTORIA</v>
          </cell>
        </row>
        <row r="1309">
          <cell r="A1309" t="str">
            <v>C. OBSERVACIONES INTERVENTORIA (Campo de obligatorio diligenciamiento)</v>
          </cell>
        </row>
        <row r="1315">
          <cell r="B1315" t="str">
            <v>Firma:</v>
          </cell>
        </row>
        <row r="1316">
          <cell r="B1316" t="str">
            <v xml:space="preserve">Nombre: </v>
          </cell>
          <cell r="J1316" t="str">
            <v>Original  - FONADE</v>
          </cell>
        </row>
        <row r="1317">
          <cell r="B1317" t="str">
            <v>REPRESENTANTE LEGAL Ó DIRECTOR DE INTERVENTORÍA</v>
          </cell>
          <cell r="J1317" t="str">
            <v>Copias: Contratista, Interventor</v>
          </cell>
        </row>
        <row r="1318">
          <cell r="A1318" t="str">
            <v>Item</v>
          </cell>
          <cell r="B1318" t="str">
            <v>Descripción</v>
          </cell>
          <cell r="G1318" t="str">
            <v>Unidad</v>
          </cell>
          <cell r="I1318" t="str">
            <v>Cantidad</v>
          </cell>
        </row>
        <row r="1319">
          <cell r="A1319" t="str">
            <v>06.07.05</v>
          </cell>
          <cell r="B1319" t="str">
            <v>Valvula de cheque ф1 1/2"</v>
          </cell>
          <cell r="G1319" t="str">
            <v>Un</v>
          </cell>
          <cell r="I1319">
            <v>2</v>
          </cell>
          <cell r="K1319">
            <v>119863</v>
          </cell>
        </row>
        <row r="1321">
          <cell r="A1321" t="str">
            <v>1.  Equipo</v>
          </cell>
        </row>
        <row r="1322">
          <cell r="A1322" t="str">
            <v>Codigo</v>
          </cell>
          <cell r="B1322" t="str">
            <v>Descripción</v>
          </cell>
          <cell r="C1322" t="str">
            <v>Marca</v>
          </cell>
          <cell r="D1322" t="str">
            <v>Unidad</v>
          </cell>
          <cell r="E1322" t="str">
            <v>Tarifa</v>
          </cell>
          <cell r="G1322" t="str">
            <v>Rendimiento</v>
          </cell>
          <cell r="I1322" t="str">
            <v>Vr. Unitario</v>
          </cell>
        </row>
        <row r="1324">
          <cell r="A1324" t="str">
            <v>EH-33</v>
          </cell>
          <cell r="B1324" t="str">
            <v xml:space="preserve">HERRAMIENTA MENOR 5 %  DE LA MANO OBRA </v>
          </cell>
          <cell r="D1324" t="str">
            <v xml:space="preserve">Global </v>
          </cell>
          <cell r="E1324">
            <v>620</v>
          </cell>
          <cell r="G1324">
            <v>1</v>
          </cell>
          <cell r="I1324">
            <v>620</v>
          </cell>
        </row>
        <row r="1325">
          <cell r="A1325" t="str">
            <v>SUBTOTAL</v>
          </cell>
          <cell r="I1325">
            <v>620</v>
          </cell>
        </row>
        <row r="1327">
          <cell r="A1327" t="str">
            <v>2.  Materiales</v>
          </cell>
        </row>
        <row r="1328">
          <cell r="A1328" t="str">
            <v>Codigo</v>
          </cell>
          <cell r="B1328" t="str">
            <v>Descripción</v>
          </cell>
          <cell r="D1328" t="str">
            <v>Unidad</v>
          </cell>
          <cell r="E1328" t="str">
            <v>Rendimiento</v>
          </cell>
          <cell r="F1328" t="str">
            <v>Precio Unitario</v>
          </cell>
          <cell r="I1328" t="str">
            <v>Vr Unitario</v>
          </cell>
        </row>
        <row r="1330">
          <cell r="A1330" t="str">
            <v>S152</v>
          </cell>
          <cell r="B1330" t="str">
            <v>CHEQUE Tipo R&amp;W Roscado  1 1/2" Ref. 236 o Similar</v>
          </cell>
          <cell r="D1330" t="str">
            <v>UND</v>
          </cell>
          <cell r="E1330">
            <v>1</v>
          </cell>
          <cell r="F1330">
            <v>104400</v>
          </cell>
          <cell r="I1330">
            <v>104400</v>
          </cell>
        </row>
        <row r="1331">
          <cell r="A1331" t="str">
            <v>S37</v>
          </cell>
          <cell r="B1331" t="str">
            <v>CINTA TEFLON 10 m 1/2"</v>
          </cell>
          <cell r="D1331" t="str">
            <v>UND</v>
          </cell>
          <cell r="E1331">
            <v>0.12</v>
          </cell>
          <cell r="F1331">
            <v>750</v>
          </cell>
          <cell r="I1331">
            <v>90</v>
          </cell>
        </row>
        <row r="1332">
          <cell r="A1332" t="str">
            <v>S36</v>
          </cell>
          <cell r="B1332" t="str">
            <v>SOLDADURA PVC LIQUIDA 1/4</v>
          </cell>
          <cell r="D1332" t="str">
            <v>UND</v>
          </cell>
          <cell r="E1332">
            <v>0.03</v>
          </cell>
          <cell r="F1332">
            <v>57646</v>
          </cell>
          <cell r="I1332">
            <v>1729</v>
          </cell>
        </row>
        <row r="1333">
          <cell r="A1333" t="str">
            <v>S247</v>
          </cell>
          <cell r="B1333" t="str">
            <v>ESTOPA x 500 Gms</v>
          </cell>
          <cell r="D1333" t="str">
            <v>UND</v>
          </cell>
          <cell r="E1333">
            <v>0.03</v>
          </cell>
          <cell r="F1333">
            <v>5500</v>
          </cell>
          <cell r="I1333">
            <v>165</v>
          </cell>
        </row>
        <row r="1343">
          <cell r="A1343" t="str">
            <v>SUBTOTAL</v>
          </cell>
          <cell r="I1343">
            <v>106384</v>
          </cell>
        </row>
        <row r="1345">
          <cell r="A1345" t="str">
            <v>3. Transportes</v>
          </cell>
        </row>
        <row r="1346">
          <cell r="A1346" t="str">
            <v>Codigo</v>
          </cell>
          <cell r="B1346" t="str">
            <v xml:space="preserve">Descripcion </v>
          </cell>
          <cell r="C1346" t="str">
            <v>Vol. o Peso</v>
          </cell>
          <cell r="D1346" t="str">
            <v>Unidad</v>
          </cell>
          <cell r="E1346" t="str">
            <v>Distancia</v>
          </cell>
          <cell r="G1346" t="str">
            <v>Tarifa</v>
          </cell>
          <cell r="I1346" t="str">
            <v>Vr. Unitario</v>
          </cell>
        </row>
        <row r="1348">
          <cell r="A1348" t="str">
            <v>EH-44</v>
          </cell>
          <cell r="B1348" t="str">
            <v>TRANSPORTE DE MATERIALES O EQUIPO</v>
          </cell>
          <cell r="D1348" t="str">
            <v>Viaje</v>
          </cell>
          <cell r="E1348">
            <v>0.01</v>
          </cell>
          <cell r="G1348">
            <v>45000</v>
          </cell>
          <cell r="I1348">
            <v>450</v>
          </cell>
        </row>
        <row r="1350">
          <cell r="A1350" t="str">
            <v>SUBTOTAL</v>
          </cell>
          <cell r="I1350">
            <v>450</v>
          </cell>
        </row>
        <row r="1352">
          <cell r="A1352" t="str">
            <v>4. Mano de Obra</v>
          </cell>
        </row>
        <row r="1353">
          <cell r="A1353" t="str">
            <v>Codigo</v>
          </cell>
          <cell r="B1353" t="str">
            <v>Trabajador</v>
          </cell>
          <cell r="C1353" t="str">
            <v>Jornal</v>
          </cell>
          <cell r="D1353" t="str">
            <v>Prestac.</v>
          </cell>
          <cell r="E1353" t="str">
            <v>Jornal Total</v>
          </cell>
          <cell r="F1353" t="str">
            <v>Rendimiento</v>
          </cell>
          <cell r="I1353" t="str">
            <v>Vr. Unitario</v>
          </cell>
        </row>
        <row r="1355">
          <cell r="A1355" t="str">
            <v>MO-06</v>
          </cell>
          <cell r="B1355" t="str">
            <v>CUADRILLA PLOMERIA (1 Ayudante+1 Oficial)</v>
          </cell>
          <cell r="C1355" t="str">
            <v>hc</v>
          </cell>
          <cell r="D1355">
            <v>0.57999999999999996</v>
          </cell>
          <cell r="E1355">
            <v>10472</v>
          </cell>
          <cell r="F1355">
            <v>0.75</v>
          </cell>
          <cell r="I1355">
            <v>12409</v>
          </cell>
        </row>
        <row r="1358">
          <cell r="A1358" t="str">
            <v>SUBTOTAL</v>
          </cell>
          <cell r="I1358">
            <v>12409</v>
          </cell>
        </row>
        <row r="1359">
          <cell r="A1359" t="str">
            <v>TOTAL COSTO DIRECTO</v>
          </cell>
          <cell r="I1359">
            <v>119863</v>
          </cell>
        </row>
        <row r="1360">
          <cell r="A1360" t="str">
            <v>AIU CONTRACTUAL</v>
          </cell>
          <cell r="C1360">
            <v>0.25640000000000002</v>
          </cell>
          <cell r="H1360" t="str">
            <v>TOTAL COSTO INDIRECTO</v>
          </cell>
          <cell r="I1360">
            <v>30733</v>
          </cell>
        </row>
        <row r="1361">
          <cell r="A1361" t="str">
            <v xml:space="preserve">VALOR TOTAL ACTIVIDAD </v>
          </cell>
          <cell r="I1361">
            <v>150596</v>
          </cell>
        </row>
        <row r="1362">
          <cell r="A1362" t="str">
            <v xml:space="preserve">VALOR RECURSOS NECESARIOS PARA LA EJECUCIÓN DE LA ACTIVIDAD </v>
          </cell>
          <cell r="I1362">
            <v>301192</v>
          </cell>
        </row>
        <row r="1363">
          <cell r="A1363" t="str">
            <v>Para constancia de lo anterior, se firma la presente acta bajo la responsabilidad expresa de los que intervienen en ella, de  conformidad  con las funciones  desempeñadas por cada uno de los mismos,  de acuerdo con el manual de interventoría, en _________</v>
          </cell>
        </row>
        <row r="1366">
          <cell r="B1366" t="str">
            <v>Firma:</v>
          </cell>
        </row>
        <row r="1367">
          <cell r="B1367" t="str">
            <v xml:space="preserve">Nombre: </v>
          </cell>
        </row>
        <row r="1368">
          <cell r="B1368" t="str">
            <v>REPRESENTATE LEGAL O DIRECTOR DE CONSULTORIA</v>
          </cell>
        </row>
        <row r="1369">
          <cell r="A1369" t="str">
            <v>C. OBSERVACIONES INTERVENTORIA (Campo de obligatorio diligenciamiento)</v>
          </cell>
        </row>
        <row r="1375">
          <cell r="B1375" t="str">
            <v>Firma:</v>
          </cell>
        </row>
        <row r="1376">
          <cell r="B1376" t="str">
            <v xml:space="preserve">Nombre: </v>
          </cell>
          <cell r="J1376" t="str">
            <v>Original  - FONADE</v>
          </cell>
        </row>
        <row r="1377">
          <cell r="B1377" t="str">
            <v>REPRESENTANTE LEGAL Ó DIRECTOR DE INTERVENTORÍA</v>
          </cell>
          <cell r="J1377" t="str">
            <v>Copias: Contratista, Interventor</v>
          </cell>
        </row>
        <row r="1378">
          <cell r="A1378" t="str">
            <v>Item</v>
          </cell>
          <cell r="B1378" t="str">
            <v>Descripción</v>
          </cell>
          <cell r="G1378" t="str">
            <v>Unidad</v>
          </cell>
          <cell r="I1378" t="str">
            <v>Cantidad</v>
          </cell>
        </row>
        <row r="1379">
          <cell r="A1379" t="str">
            <v>06.07.07</v>
          </cell>
          <cell r="B1379" t="str">
            <v>Valvula de flotador en bronce ф 1"</v>
          </cell>
          <cell r="G1379" t="str">
            <v>Un</v>
          </cell>
          <cell r="I1379">
            <v>2</v>
          </cell>
          <cell r="K1379">
            <v>98325</v>
          </cell>
        </row>
        <row r="1381">
          <cell r="A1381" t="str">
            <v>1.  Equipo</v>
          </cell>
        </row>
        <row r="1382">
          <cell r="A1382" t="str">
            <v>Codigo</v>
          </cell>
          <cell r="B1382" t="str">
            <v>Descripción</v>
          </cell>
          <cell r="C1382" t="str">
            <v>Marca</v>
          </cell>
          <cell r="D1382" t="str">
            <v>Unidad</v>
          </cell>
          <cell r="E1382" t="str">
            <v>Tarifa</v>
          </cell>
          <cell r="G1382" t="str">
            <v>Rendimiento</v>
          </cell>
          <cell r="I1382" t="str">
            <v>Vr. Unitario</v>
          </cell>
        </row>
        <row r="1384">
          <cell r="A1384" t="str">
            <v>EH-33</v>
          </cell>
          <cell r="B1384" t="str">
            <v xml:space="preserve">HERRAMIENTA MENOR 5 %  DE LA MANO OBRA </v>
          </cell>
          <cell r="D1384" t="str">
            <v xml:space="preserve">Global </v>
          </cell>
          <cell r="E1384">
            <v>496</v>
          </cell>
          <cell r="G1384">
            <v>1</v>
          </cell>
          <cell r="I1384">
            <v>496</v>
          </cell>
        </row>
        <row r="1385">
          <cell r="A1385" t="str">
            <v>SUBTOTAL</v>
          </cell>
          <cell r="I1385">
            <v>496</v>
          </cell>
        </row>
        <row r="1387">
          <cell r="A1387" t="str">
            <v>2.  Materiales</v>
          </cell>
        </row>
        <row r="1388">
          <cell r="A1388" t="str">
            <v>Codigo</v>
          </cell>
          <cell r="B1388" t="str">
            <v>Descripción</v>
          </cell>
          <cell r="D1388" t="str">
            <v>Unidad</v>
          </cell>
          <cell r="E1388" t="str">
            <v>Rendimiento</v>
          </cell>
          <cell r="F1388" t="str">
            <v>Precio Unitario</v>
          </cell>
          <cell r="I1388" t="str">
            <v>Vr Unitario</v>
          </cell>
        </row>
        <row r="1390">
          <cell r="A1390" t="str">
            <v>S223</v>
          </cell>
          <cell r="B1390" t="str">
            <v>VALVULA FLOTADORA DE 1" COBRE</v>
          </cell>
          <cell r="D1390" t="str">
            <v>UND</v>
          </cell>
          <cell r="E1390">
            <v>1</v>
          </cell>
          <cell r="F1390">
            <v>85000</v>
          </cell>
          <cell r="I1390">
            <v>85000</v>
          </cell>
        </row>
        <row r="1391">
          <cell r="A1391" t="str">
            <v>S89</v>
          </cell>
          <cell r="B1391" t="str">
            <v>ACCESORIOS PVC-P  1/2" ( Codo , unión y tapón )</v>
          </cell>
          <cell r="D1391" t="str">
            <v>UND</v>
          </cell>
          <cell r="E1391">
            <v>0.5</v>
          </cell>
          <cell r="F1391">
            <v>927</v>
          </cell>
          <cell r="I1391">
            <v>464</v>
          </cell>
        </row>
        <row r="1392">
          <cell r="A1392" t="str">
            <v>S36</v>
          </cell>
          <cell r="B1392" t="str">
            <v>SOLDADURA PVC LIQUIDA 1/4</v>
          </cell>
          <cell r="D1392" t="str">
            <v>UND</v>
          </cell>
          <cell r="E1392">
            <v>0.02</v>
          </cell>
          <cell r="F1392">
            <v>57646</v>
          </cell>
          <cell r="I1392">
            <v>1153</v>
          </cell>
        </row>
        <row r="1393">
          <cell r="A1393" t="str">
            <v>S22</v>
          </cell>
          <cell r="B1393" t="str">
            <v>LIMPIADOR REM PVC 760 grms. (1/4)</v>
          </cell>
          <cell r="D1393" t="str">
            <v>UND</v>
          </cell>
          <cell r="E1393">
            <v>0.03</v>
          </cell>
          <cell r="F1393">
            <v>31668</v>
          </cell>
          <cell r="I1393">
            <v>950</v>
          </cell>
        </row>
        <row r="1394">
          <cell r="A1394" t="str">
            <v>S247</v>
          </cell>
          <cell r="B1394" t="str">
            <v>ESTOPA x 500 Gms</v>
          </cell>
          <cell r="D1394" t="str">
            <v>UND</v>
          </cell>
          <cell r="E1394">
            <v>0.02</v>
          </cell>
          <cell r="F1394">
            <v>5500</v>
          </cell>
          <cell r="I1394">
            <v>110</v>
          </cell>
        </row>
        <row r="1401">
          <cell r="A1401" t="str">
            <v>SUBTOTAL</v>
          </cell>
          <cell r="I1401">
            <v>87677</v>
          </cell>
        </row>
        <row r="1403">
          <cell r="A1403" t="str">
            <v>3. Transportes</v>
          </cell>
        </row>
        <row r="1404">
          <cell r="A1404" t="str">
            <v>Codigo</v>
          </cell>
          <cell r="B1404" t="str">
            <v xml:space="preserve">Descripcion </v>
          </cell>
          <cell r="C1404" t="str">
            <v>Vol. o Peso</v>
          </cell>
          <cell r="D1404" t="str">
            <v>Unidad</v>
          </cell>
          <cell r="E1404" t="str">
            <v>Distancia</v>
          </cell>
          <cell r="G1404" t="str">
            <v>Tarifa</v>
          </cell>
          <cell r="I1404" t="str">
            <v>Vr. Unitario</v>
          </cell>
        </row>
        <row r="1406">
          <cell r="A1406" t="str">
            <v>EH-44</v>
          </cell>
          <cell r="B1406" t="str">
            <v>TRANSPORTE DE MATERIALES O EQUIPO</v>
          </cell>
          <cell r="D1406" t="str">
            <v>Viaje</v>
          </cell>
          <cell r="E1406">
            <v>5.0000000000000001E-3</v>
          </cell>
          <cell r="G1406">
            <v>45000</v>
          </cell>
          <cell r="I1406">
            <v>225</v>
          </cell>
        </row>
        <row r="1408">
          <cell r="A1408" t="str">
            <v>SUBTOTAL</v>
          </cell>
          <cell r="I1408">
            <v>225</v>
          </cell>
        </row>
        <row r="1410">
          <cell r="A1410" t="str">
            <v>4. Mano de Obra</v>
          </cell>
        </row>
        <row r="1411">
          <cell r="A1411" t="str">
            <v>Codigo</v>
          </cell>
          <cell r="B1411" t="str">
            <v>Trabajador</v>
          </cell>
          <cell r="C1411" t="str">
            <v>Jornal</v>
          </cell>
          <cell r="D1411" t="str">
            <v>Prestac.</v>
          </cell>
          <cell r="E1411" t="str">
            <v>Jornal Total</v>
          </cell>
          <cell r="F1411" t="str">
            <v>Rendimiento</v>
          </cell>
          <cell r="I1411" t="str">
            <v>Vr. Unitario</v>
          </cell>
        </row>
        <row r="1413">
          <cell r="A1413" t="str">
            <v>MO-06</v>
          </cell>
          <cell r="B1413" t="str">
            <v>CUADRILLA PLOMERIA (1 Ayudante+1 Oficial)</v>
          </cell>
          <cell r="C1413" t="str">
            <v>hc</v>
          </cell>
          <cell r="D1413">
            <v>0.57999999999999996</v>
          </cell>
          <cell r="E1413">
            <v>10472</v>
          </cell>
          <cell r="F1413">
            <v>0.6</v>
          </cell>
          <cell r="I1413">
            <v>9927</v>
          </cell>
        </row>
        <row r="1416">
          <cell r="A1416" t="str">
            <v>SUBTOTAL</v>
          </cell>
          <cell r="I1416">
            <v>9927</v>
          </cell>
        </row>
        <row r="1417">
          <cell r="A1417" t="str">
            <v>TOTAL COSTO DIRECTO</v>
          </cell>
          <cell r="I1417">
            <v>98325</v>
          </cell>
        </row>
        <row r="1418">
          <cell r="A1418" t="str">
            <v>AIU CONTRACTUAL</v>
          </cell>
          <cell r="C1418">
            <v>0.25640000000000002</v>
          </cell>
          <cell r="H1418" t="str">
            <v>TOTAL COSTO INDIRECTO</v>
          </cell>
          <cell r="I1418">
            <v>25211</v>
          </cell>
        </row>
        <row r="1419">
          <cell r="A1419" t="str">
            <v xml:space="preserve">VALOR TOTAL ACTIVIDAD </v>
          </cell>
          <cell r="I1419">
            <v>123536</v>
          </cell>
        </row>
        <row r="1420">
          <cell r="A1420" t="str">
            <v xml:space="preserve">VALOR RECURSOS NECESARIOS PARA LA EJECUCIÓN DE LA ACTIVIDAD </v>
          </cell>
          <cell r="I1420">
            <v>247072</v>
          </cell>
        </row>
        <row r="1421">
          <cell r="A1421" t="str">
            <v>Para constancia de lo anterior, se firma la presente acta bajo la responsabilidad expresa de los que intervienen en ella, de  conformidad  con las funciones  desempeñadas por cada uno de los mismos,  de acuerdo con el manual de interventoría, en _________</v>
          </cell>
        </row>
        <row r="1424">
          <cell r="B1424" t="str">
            <v>Firma:</v>
          </cell>
        </row>
        <row r="1425">
          <cell r="B1425" t="str">
            <v xml:space="preserve">Nombre: </v>
          </cell>
        </row>
        <row r="1426">
          <cell r="B1426" t="str">
            <v>REPRESENTATE LEGAL O DIRECTOR DE CONSULTORIA</v>
          </cell>
        </row>
        <row r="1427">
          <cell r="A1427" t="str">
            <v>C. OBSERVACIONES INTERVENTORIA (Campo de obligatorio diligenciamiento)</v>
          </cell>
        </row>
        <row r="1433">
          <cell r="B1433" t="str">
            <v>Firma:</v>
          </cell>
        </row>
        <row r="1434">
          <cell r="B1434" t="str">
            <v xml:space="preserve">Nombre: </v>
          </cell>
          <cell r="J1434" t="str">
            <v>Original  - FONADE</v>
          </cell>
        </row>
        <row r="1435">
          <cell r="B1435" t="str">
            <v>REPRESENTANTE LEGAL Ó DIRECTOR DE INTERVENTORÍA</v>
          </cell>
          <cell r="J1435" t="str">
            <v>Copias: Contratista, Interventor</v>
          </cell>
        </row>
        <row r="1436">
          <cell r="A1436" t="str">
            <v>Item</v>
          </cell>
          <cell r="B1436" t="str">
            <v>Descripción</v>
          </cell>
          <cell r="G1436" t="str">
            <v>Unidad</v>
          </cell>
          <cell r="I1436" t="str">
            <v>Cantidad</v>
          </cell>
        </row>
        <row r="1437">
          <cell r="A1437" t="str">
            <v>06.07.08</v>
          </cell>
          <cell r="B1437" t="str">
            <v>Tapas registro 20x20Cm plastico para valvulas</v>
          </cell>
          <cell r="G1437" t="str">
            <v>Un</v>
          </cell>
          <cell r="I1437">
            <v>3</v>
          </cell>
          <cell r="K1437">
            <v>13281</v>
          </cell>
        </row>
        <row r="1439">
          <cell r="A1439" t="str">
            <v>1.  Equipo</v>
          </cell>
        </row>
        <row r="1440">
          <cell r="A1440" t="str">
            <v>Codigo</v>
          </cell>
          <cell r="B1440" t="str">
            <v>Descripción</v>
          </cell>
          <cell r="C1440" t="str">
            <v>Marca</v>
          </cell>
          <cell r="D1440" t="str">
            <v>Unidad</v>
          </cell>
          <cell r="E1440" t="str">
            <v>Tarifa</v>
          </cell>
          <cell r="G1440" t="str">
            <v>Rendimiento</v>
          </cell>
          <cell r="I1440" t="str">
            <v>Vr. Unitario</v>
          </cell>
        </row>
        <row r="1442">
          <cell r="A1442" t="str">
            <v>EH-33</v>
          </cell>
          <cell r="B1442" t="str">
            <v xml:space="preserve">HERRAMIENTA MENOR 5 %  DE LA MANO OBRA </v>
          </cell>
          <cell r="D1442" t="str">
            <v xml:space="preserve">Global </v>
          </cell>
          <cell r="E1442">
            <v>248</v>
          </cell>
          <cell r="G1442">
            <v>1</v>
          </cell>
          <cell r="I1442">
            <v>248</v>
          </cell>
        </row>
        <row r="1443">
          <cell r="A1443" t="str">
            <v>SUBTOTAL</v>
          </cell>
          <cell r="I1443">
            <v>248</v>
          </cell>
        </row>
        <row r="1445">
          <cell r="A1445" t="str">
            <v>2.  Materiales</v>
          </cell>
        </row>
        <row r="1446">
          <cell r="A1446" t="str">
            <v>Codigo</v>
          </cell>
          <cell r="B1446" t="str">
            <v>Descripción</v>
          </cell>
          <cell r="D1446" t="str">
            <v>Unidad</v>
          </cell>
          <cell r="E1446" t="str">
            <v>Rendimiento</v>
          </cell>
          <cell r="F1446" t="str">
            <v>Precio Unitario</v>
          </cell>
          <cell r="I1446" t="str">
            <v>Vr Unitario</v>
          </cell>
        </row>
        <row r="1448">
          <cell r="A1448" t="str">
            <v>S248</v>
          </cell>
          <cell r="B1448" t="str">
            <v>TAPAS REGISTRO 20X20 PLASTICO</v>
          </cell>
          <cell r="D1448" t="str">
            <v>UND</v>
          </cell>
          <cell r="E1448">
            <v>1</v>
          </cell>
          <cell r="F1448">
            <v>7500</v>
          </cell>
          <cell r="I1448">
            <v>7500</v>
          </cell>
        </row>
        <row r="1449">
          <cell r="A1449" t="str">
            <v>O18</v>
          </cell>
          <cell r="B1449" t="str">
            <v>SILICONA Tubo 280 ml</v>
          </cell>
          <cell r="D1449" t="str">
            <v>UND</v>
          </cell>
          <cell r="E1449">
            <v>0.03</v>
          </cell>
          <cell r="F1449">
            <v>7800</v>
          </cell>
          <cell r="I1449">
            <v>234</v>
          </cell>
        </row>
        <row r="1450">
          <cell r="A1450" t="str">
            <v>S247</v>
          </cell>
          <cell r="B1450" t="str">
            <v>ESTOPA x 500 Gms</v>
          </cell>
          <cell r="D1450" t="str">
            <v>UND</v>
          </cell>
          <cell r="E1450">
            <v>0.02</v>
          </cell>
          <cell r="F1450">
            <v>5500</v>
          </cell>
          <cell r="I1450">
            <v>110</v>
          </cell>
        </row>
        <row r="1459">
          <cell r="A1459" t="str">
            <v>SUBTOTAL</v>
          </cell>
          <cell r="I1459">
            <v>7844</v>
          </cell>
        </row>
        <row r="1461">
          <cell r="A1461" t="str">
            <v>3. Transportes</v>
          </cell>
        </row>
        <row r="1462">
          <cell r="A1462" t="str">
            <v>Codigo</v>
          </cell>
          <cell r="B1462" t="str">
            <v xml:space="preserve">Descripcion </v>
          </cell>
          <cell r="C1462" t="str">
            <v>Vol. o Peso</v>
          </cell>
          <cell r="D1462" t="str">
            <v>Unidad</v>
          </cell>
          <cell r="E1462" t="str">
            <v>Distancia</v>
          </cell>
          <cell r="G1462" t="str">
            <v>Tarifa</v>
          </cell>
          <cell r="I1462" t="str">
            <v>Vr. Unitario</v>
          </cell>
        </row>
        <row r="1464">
          <cell r="A1464" t="str">
            <v>EH-44</v>
          </cell>
          <cell r="B1464" t="str">
            <v>TRANSPORTE DE MATERIALES O EQUIPO</v>
          </cell>
          <cell r="D1464" t="str">
            <v>Viaje</v>
          </cell>
          <cell r="E1464">
            <v>5.0000000000000001E-3</v>
          </cell>
          <cell r="G1464">
            <v>45000</v>
          </cell>
          <cell r="I1464">
            <v>225</v>
          </cell>
        </row>
        <row r="1466">
          <cell r="A1466" t="str">
            <v>SUBTOTAL</v>
          </cell>
          <cell r="I1466">
            <v>225</v>
          </cell>
        </row>
        <row r="1468">
          <cell r="A1468" t="str">
            <v>4. Mano de Obra</v>
          </cell>
        </row>
        <row r="1469">
          <cell r="A1469" t="str">
            <v>Codigo</v>
          </cell>
          <cell r="B1469" t="str">
            <v>Trabajador</v>
          </cell>
          <cell r="C1469" t="str">
            <v>Jornal</v>
          </cell>
          <cell r="D1469" t="str">
            <v>Prestac.</v>
          </cell>
          <cell r="E1469" t="str">
            <v>Jornal Total</v>
          </cell>
          <cell r="F1469" t="str">
            <v>Rendimiento</v>
          </cell>
          <cell r="I1469" t="str">
            <v>Vr. Unitario</v>
          </cell>
        </row>
        <row r="1471">
          <cell r="A1471" t="str">
            <v>MO-06</v>
          </cell>
          <cell r="B1471" t="str">
            <v>CUADRILLA PLOMERIA (1 Ayudante+1 Oficial)</v>
          </cell>
          <cell r="C1471" t="str">
            <v>hc</v>
          </cell>
          <cell r="D1471">
            <v>0.57999999999999996</v>
          </cell>
          <cell r="E1471">
            <v>10472</v>
          </cell>
          <cell r="F1471">
            <v>0.3</v>
          </cell>
          <cell r="I1471">
            <v>4964</v>
          </cell>
        </row>
        <row r="1474">
          <cell r="A1474" t="str">
            <v>SUBTOTAL</v>
          </cell>
          <cell r="I1474">
            <v>4964</v>
          </cell>
        </row>
        <row r="1475">
          <cell r="A1475" t="str">
            <v>TOTAL COSTO DIRECTO</v>
          </cell>
          <cell r="I1475">
            <v>13281</v>
          </cell>
        </row>
        <row r="1476">
          <cell r="A1476" t="str">
            <v>AIU CONTRACTUAL</v>
          </cell>
          <cell r="C1476">
            <v>0.25640000000000002</v>
          </cell>
          <cell r="H1476" t="str">
            <v>TOTAL COSTO INDIRECTO</v>
          </cell>
          <cell r="I1476">
            <v>3405</v>
          </cell>
        </row>
        <row r="1477">
          <cell r="A1477" t="str">
            <v xml:space="preserve">VALOR TOTAL ACTIVIDAD </v>
          </cell>
          <cell r="I1477">
            <v>16686</v>
          </cell>
        </row>
        <row r="1478">
          <cell r="A1478" t="str">
            <v xml:space="preserve">VALOR RECURSOS NECESARIOS PARA LA EJECUCIÓN DE LA ACTIVIDAD </v>
          </cell>
          <cell r="I1478">
            <v>50058</v>
          </cell>
        </row>
        <row r="1479">
          <cell r="A1479" t="str">
            <v>Para constancia de lo anterior, se firma la presente acta bajo la responsabilidad expresa de los que intervienen en ella, de  conformidad  con las funciones  desempeñadas por cada uno de los mismos,  de acuerdo con el manual de interventoría, en _________</v>
          </cell>
        </row>
        <row r="1482">
          <cell r="B1482" t="str">
            <v>Firma:</v>
          </cell>
        </row>
        <row r="1483">
          <cell r="B1483" t="str">
            <v xml:space="preserve">Nombre: </v>
          </cell>
        </row>
        <row r="1484">
          <cell r="B1484" t="str">
            <v>REPRESENTATE LEGAL O DIRECTOR DE CONSULTORIA</v>
          </cell>
        </row>
        <row r="1485">
          <cell r="A1485" t="str">
            <v>C. OBSERVACIONES INTERVENTORIA (Campo de obligatorio diligenciamiento)</v>
          </cell>
        </row>
        <row r="1491">
          <cell r="B1491" t="str">
            <v>Firma:</v>
          </cell>
        </row>
        <row r="1492">
          <cell r="B1492" t="str">
            <v xml:space="preserve">Nombre: </v>
          </cell>
          <cell r="J1492" t="str">
            <v>Original  - FONADE</v>
          </cell>
        </row>
        <row r="1493">
          <cell r="B1493" t="str">
            <v>REPRESENTANTE LEGAL Ó DIRECTOR DE INTERVENTORÍA</v>
          </cell>
          <cell r="J1493" t="str">
            <v>Copias: Contratista, Interventor</v>
          </cell>
        </row>
        <row r="1494">
          <cell r="A1494" t="str">
            <v>Item</v>
          </cell>
          <cell r="B1494" t="str">
            <v>Descripción</v>
          </cell>
          <cell r="G1494" t="str">
            <v>Unidad</v>
          </cell>
          <cell r="I1494" t="str">
            <v>Cantidad</v>
          </cell>
        </row>
        <row r="1495">
          <cell r="A1495" t="str">
            <v>06.08.01</v>
          </cell>
          <cell r="B1495" t="str">
            <v>Griferia de lavaplatos sencillo Ref. 50960 Grival o Similar (Incluye sifón en piso, canastilla 4" y grivalflex) para poceta.</v>
          </cell>
          <cell r="G1495" t="str">
            <v>Un</v>
          </cell>
          <cell r="I1495">
            <v>1</v>
          </cell>
          <cell r="K1495">
            <v>61549</v>
          </cell>
        </row>
        <row r="1497">
          <cell r="A1497" t="str">
            <v>1.  Equipo</v>
          </cell>
        </row>
        <row r="1498">
          <cell r="A1498" t="str">
            <v>Codigo</v>
          </cell>
          <cell r="B1498" t="str">
            <v>Descripción</v>
          </cell>
          <cell r="C1498" t="str">
            <v>Marca</v>
          </cell>
          <cell r="D1498" t="str">
            <v>Unidad</v>
          </cell>
          <cell r="E1498" t="str">
            <v>Tarifa</v>
          </cell>
          <cell r="G1498" t="str">
            <v>Rendimiento</v>
          </cell>
          <cell r="I1498" t="str">
            <v>Vr. Unitario</v>
          </cell>
        </row>
        <row r="1500">
          <cell r="A1500" t="str">
            <v>EH-33</v>
          </cell>
          <cell r="B1500" t="str">
            <v xml:space="preserve">HERRAMIENTA MENOR 5 %  DE LA MANO OBRA </v>
          </cell>
          <cell r="D1500" t="str">
            <v xml:space="preserve">Global </v>
          </cell>
          <cell r="E1500">
            <v>662</v>
          </cell>
          <cell r="G1500">
            <v>1</v>
          </cell>
          <cell r="I1500">
            <v>662</v>
          </cell>
        </row>
        <row r="1501">
          <cell r="A1501" t="str">
            <v>SUBTOTAL</v>
          </cell>
          <cell r="I1501">
            <v>662</v>
          </cell>
        </row>
        <row r="1503">
          <cell r="A1503" t="str">
            <v>2.  Materiales</v>
          </cell>
        </row>
        <row r="1504">
          <cell r="A1504" t="str">
            <v>Codigo</v>
          </cell>
          <cell r="B1504" t="str">
            <v>Descripción</v>
          </cell>
          <cell r="D1504" t="str">
            <v>Unidad</v>
          </cell>
          <cell r="E1504" t="str">
            <v>Rendimiento</v>
          </cell>
          <cell r="F1504" t="str">
            <v>Precio Unitario</v>
          </cell>
          <cell r="I1504" t="str">
            <v>Vr Unitario</v>
          </cell>
        </row>
        <row r="1506">
          <cell r="A1506" t="str">
            <v>C38</v>
          </cell>
          <cell r="B1506" t="str">
            <v>KIT GRIFERIA LAVAPLATOS SENCILLO GALAXIA CROMO Ref. 50960 Grival o Similar (Incluye sifon en p, canastilla 4" y grivalflex)</v>
          </cell>
          <cell r="D1506" t="str">
            <v>UND</v>
          </cell>
          <cell r="E1506">
            <v>1</v>
          </cell>
          <cell r="F1506">
            <v>46900</v>
          </cell>
          <cell r="I1506">
            <v>46900</v>
          </cell>
        </row>
        <row r="1507">
          <cell r="A1507" t="str">
            <v>S37</v>
          </cell>
          <cell r="B1507" t="str">
            <v>CINTA TEFLON 10 m 1/2"</v>
          </cell>
          <cell r="D1507" t="str">
            <v>UND</v>
          </cell>
          <cell r="E1507">
            <v>0.1</v>
          </cell>
          <cell r="F1507">
            <v>750</v>
          </cell>
          <cell r="I1507">
            <v>75</v>
          </cell>
        </row>
        <row r="1519">
          <cell r="A1519" t="str">
            <v>SUBTOTAL</v>
          </cell>
          <cell r="I1519">
            <v>46975</v>
          </cell>
        </row>
        <row r="1521">
          <cell r="A1521" t="str">
            <v>3. Transportes</v>
          </cell>
        </row>
        <row r="1522">
          <cell r="A1522" t="str">
            <v>Codigo</v>
          </cell>
          <cell r="B1522" t="str">
            <v xml:space="preserve">Descripcion </v>
          </cell>
          <cell r="C1522" t="str">
            <v>Vol. o Peso</v>
          </cell>
          <cell r="D1522" t="str">
            <v>Unidad</v>
          </cell>
          <cell r="E1522" t="str">
            <v>Distancia</v>
          </cell>
          <cell r="G1522" t="str">
            <v>Tarifa</v>
          </cell>
          <cell r="I1522" t="str">
            <v>Vr. Unitario</v>
          </cell>
        </row>
        <row r="1524">
          <cell r="A1524" t="str">
            <v>EH-44</v>
          </cell>
          <cell r="B1524" t="str">
            <v>TRANSPORTE DE MATERIALES O EQUIPO</v>
          </cell>
          <cell r="D1524" t="str">
            <v>Viaje</v>
          </cell>
          <cell r="E1524">
            <v>1.4999999999999999E-2</v>
          </cell>
          <cell r="G1524">
            <v>45000</v>
          </cell>
          <cell r="I1524">
            <v>675</v>
          </cell>
        </row>
        <row r="1526">
          <cell r="A1526" t="str">
            <v>SUBTOTAL</v>
          </cell>
          <cell r="I1526">
            <v>675</v>
          </cell>
        </row>
        <row r="1528">
          <cell r="A1528" t="str">
            <v>4. Mano de Obra</v>
          </cell>
        </row>
        <row r="1529">
          <cell r="A1529" t="str">
            <v>Codigo</v>
          </cell>
          <cell r="B1529" t="str">
            <v>Trabajador</v>
          </cell>
          <cell r="C1529" t="str">
            <v>Jornal</v>
          </cell>
          <cell r="D1529" t="str">
            <v>Prestac.</v>
          </cell>
          <cell r="E1529" t="str">
            <v>Jornal Total</v>
          </cell>
          <cell r="F1529" t="str">
            <v>Rendimiento</v>
          </cell>
          <cell r="I1529" t="str">
            <v>Vr. Unitario</v>
          </cell>
        </row>
        <row r="1531">
          <cell r="A1531" t="str">
            <v>MO-06</v>
          </cell>
          <cell r="B1531" t="str">
            <v>CUADRILLA PLOMERIA (1 Ayudante+1 Oficial)</v>
          </cell>
          <cell r="C1531" t="str">
            <v>hc</v>
          </cell>
          <cell r="D1531">
            <v>0.57999999999999996</v>
          </cell>
          <cell r="E1531">
            <v>10472</v>
          </cell>
          <cell r="F1531">
            <v>0.8</v>
          </cell>
          <cell r="I1531">
            <v>13237</v>
          </cell>
        </row>
        <row r="1534">
          <cell r="A1534" t="str">
            <v>SUBTOTAL</v>
          </cell>
          <cell r="I1534">
            <v>13237</v>
          </cell>
        </row>
        <row r="1535">
          <cell r="A1535" t="str">
            <v>TOTAL COSTO DIRECTO</v>
          </cell>
          <cell r="I1535">
            <v>61549</v>
          </cell>
        </row>
        <row r="1536">
          <cell r="A1536" t="str">
            <v>AIU CONTRACTUAL</v>
          </cell>
          <cell r="C1536">
            <v>0.25640000000000002</v>
          </cell>
          <cell r="H1536" t="str">
            <v>TOTAL COSTO INDIRECTO</v>
          </cell>
          <cell r="I1536">
            <v>15781</v>
          </cell>
        </row>
        <row r="1537">
          <cell r="A1537" t="str">
            <v xml:space="preserve">VALOR TOTAL ACTIVIDAD </v>
          </cell>
          <cell r="I1537">
            <v>77330</v>
          </cell>
        </row>
        <row r="1538">
          <cell r="A1538" t="str">
            <v xml:space="preserve">VALOR RECURSOS NECESARIOS PARA LA EJECUCIÓN DE LA ACTIVIDAD </v>
          </cell>
          <cell r="I1538">
            <v>77330</v>
          </cell>
        </row>
        <row r="1539">
          <cell r="A1539" t="str">
            <v>Para constancia de lo anterior, se firma la presente acta bajo la responsabilidad expresa de los que intervienen en ella, de  conformidad  con las funciones  desempeñadas por cada uno de los mismos,  de acuerdo con el manual de interventoría, en _________</v>
          </cell>
        </row>
        <row r="1542">
          <cell r="B1542" t="str">
            <v>Firma:</v>
          </cell>
        </row>
        <row r="1543">
          <cell r="B1543" t="str">
            <v xml:space="preserve">Nombre: </v>
          </cell>
        </row>
        <row r="1544">
          <cell r="B1544" t="str">
            <v>REPRESENTATE LEGAL O DIRECTOR DE CONSULTORIA</v>
          </cell>
        </row>
        <row r="1545">
          <cell r="A1545" t="str">
            <v>C. OBSERVACIONES INTERVENTORIA (Campo de obligatorio diligenciamiento)</v>
          </cell>
        </row>
        <row r="1550">
          <cell r="B1550" t="str">
            <v>Firma:</v>
          </cell>
        </row>
        <row r="1551">
          <cell r="B1551" t="str">
            <v xml:space="preserve">Nombre: </v>
          </cell>
          <cell r="J1551" t="str">
            <v>Original  - FONADE</v>
          </cell>
        </row>
        <row r="1552">
          <cell r="B1552" t="str">
            <v>REPRESENTANTE LEGAL Ó DIRECTOR DE INTERVENTORÍA</v>
          </cell>
          <cell r="J1552" t="str">
            <v>Copias: Contratista, Interventor</v>
          </cell>
        </row>
        <row r="1553">
          <cell r="A1553" t="str">
            <v>Item</v>
          </cell>
          <cell r="B1553" t="str">
            <v>Descripción</v>
          </cell>
          <cell r="G1553" t="str">
            <v>Unidad</v>
          </cell>
          <cell r="I1553" t="str">
            <v>Cantidad</v>
          </cell>
        </row>
        <row r="1554">
          <cell r="A1554" t="str">
            <v>06.08.02</v>
          </cell>
          <cell r="B1554" t="str">
            <v>Rejillas plásticas de 0,20x0,20m para ventilación de la cocina.</v>
          </cell>
          <cell r="G1554" t="str">
            <v>Un</v>
          </cell>
          <cell r="I1554">
            <v>2</v>
          </cell>
          <cell r="K1554">
            <v>10646</v>
          </cell>
        </row>
        <row r="1556">
          <cell r="A1556" t="str">
            <v>1.  Equipo</v>
          </cell>
        </row>
        <row r="1557">
          <cell r="A1557" t="str">
            <v>Codigo</v>
          </cell>
          <cell r="B1557" t="str">
            <v>Descripción</v>
          </cell>
          <cell r="C1557" t="str">
            <v>Marca</v>
          </cell>
          <cell r="D1557" t="str">
            <v>Unidad</v>
          </cell>
          <cell r="E1557" t="str">
            <v>Tarifa</v>
          </cell>
          <cell r="G1557" t="str">
            <v>Rendimiento</v>
          </cell>
          <cell r="I1557" t="str">
            <v>Vr. Unitario</v>
          </cell>
        </row>
        <row r="1559">
          <cell r="A1559" t="str">
            <v>EH-33</v>
          </cell>
          <cell r="B1559" t="str">
            <v xml:space="preserve">HERRAMIENTA MENOR 5 %  DE LA MANO OBRA </v>
          </cell>
          <cell r="D1559" t="str">
            <v xml:space="preserve">Global </v>
          </cell>
          <cell r="E1559">
            <v>290</v>
          </cell>
          <cell r="G1559">
            <v>1</v>
          </cell>
          <cell r="I1559">
            <v>290</v>
          </cell>
        </row>
        <row r="1560">
          <cell r="A1560" t="str">
            <v>SUBTOTAL</v>
          </cell>
          <cell r="I1560">
            <v>290</v>
          </cell>
        </row>
        <row r="1562">
          <cell r="A1562" t="str">
            <v>2.  Materiales</v>
          </cell>
        </row>
        <row r="1563">
          <cell r="A1563" t="str">
            <v>Codigo</v>
          </cell>
          <cell r="B1563" t="str">
            <v>Descripción</v>
          </cell>
          <cell r="D1563" t="str">
            <v>Unidad</v>
          </cell>
          <cell r="E1563" t="str">
            <v>Rendimiento</v>
          </cell>
          <cell r="F1563" t="str">
            <v>Precio Unitario</v>
          </cell>
          <cell r="I1563" t="str">
            <v>Vr Unitario</v>
          </cell>
        </row>
        <row r="1565">
          <cell r="A1565" t="str">
            <v>S255</v>
          </cell>
          <cell r="B1565" t="str">
            <v>Rejilla Plástica 20x20cm para ventilación</v>
          </cell>
          <cell r="D1565" t="str">
            <v>UND</v>
          </cell>
          <cell r="E1565">
            <v>1</v>
          </cell>
          <cell r="F1565">
            <v>3500</v>
          </cell>
          <cell r="I1565">
            <v>3500</v>
          </cell>
        </row>
        <row r="1566">
          <cell r="A1566" t="str">
            <v>O18</v>
          </cell>
          <cell r="B1566" t="str">
            <v>SILICONA Tubo 280 ml</v>
          </cell>
          <cell r="D1566" t="str">
            <v>UND</v>
          </cell>
          <cell r="E1566">
            <v>0.05</v>
          </cell>
          <cell r="F1566">
            <v>7800</v>
          </cell>
          <cell r="I1566">
            <v>390</v>
          </cell>
        </row>
        <row r="1578">
          <cell r="A1578" t="str">
            <v>SUBTOTAL</v>
          </cell>
          <cell r="I1578">
            <v>3890</v>
          </cell>
        </row>
        <row r="1580">
          <cell r="A1580" t="str">
            <v>3. Transportes</v>
          </cell>
        </row>
        <row r="1581">
          <cell r="A1581" t="str">
            <v>Codigo</v>
          </cell>
          <cell r="B1581" t="str">
            <v xml:space="preserve">Descripcion </v>
          </cell>
          <cell r="C1581" t="str">
            <v>Vol. o Peso</v>
          </cell>
          <cell r="D1581" t="str">
            <v>Unidad</v>
          </cell>
          <cell r="E1581" t="str">
            <v>Distancia</v>
          </cell>
          <cell r="G1581" t="str">
            <v>Tarifa</v>
          </cell>
          <cell r="I1581" t="str">
            <v>Vr. Unitario</v>
          </cell>
        </row>
        <row r="1583">
          <cell r="A1583" t="str">
            <v>EH-44</v>
          </cell>
          <cell r="B1583" t="str">
            <v>TRANSPORTE DE MATERIALES O EQUIPO</v>
          </cell>
          <cell r="D1583" t="str">
            <v>VIAJE</v>
          </cell>
          <cell r="E1583">
            <v>1.4999999999999999E-2</v>
          </cell>
          <cell r="G1583">
            <v>45000</v>
          </cell>
          <cell r="I1583">
            <v>675</v>
          </cell>
        </row>
        <row r="1585">
          <cell r="A1585" t="str">
            <v>SUBTOTAL</v>
          </cell>
          <cell r="I1585">
            <v>675</v>
          </cell>
        </row>
        <row r="1587">
          <cell r="A1587" t="str">
            <v>4. Mano de Obra</v>
          </cell>
        </row>
        <row r="1588">
          <cell r="A1588" t="str">
            <v>Codigo</v>
          </cell>
          <cell r="B1588" t="str">
            <v>Trabajador</v>
          </cell>
          <cell r="C1588" t="str">
            <v>Jornal</v>
          </cell>
          <cell r="D1588" t="str">
            <v>Prestac.</v>
          </cell>
          <cell r="E1588" t="str">
            <v>Jornal Total</v>
          </cell>
          <cell r="F1588" t="str">
            <v>Rendimiento</v>
          </cell>
          <cell r="I1588" t="str">
            <v>Vr. Unitario</v>
          </cell>
        </row>
        <row r="1590">
          <cell r="A1590" t="str">
            <v>MO-06</v>
          </cell>
          <cell r="B1590" t="str">
            <v>CUADRILLA PLOMERIA (1 Ayudante+1 Oficial)</v>
          </cell>
          <cell r="C1590" t="str">
            <v>HC</v>
          </cell>
          <cell r="D1590">
            <v>0.57999999999999996</v>
          </cell>
          <cell r="E1590">
            <v>10472</v>
          </cell>
          <cell r="F1590">
            <v>0.35</v>
          </cell>
          <cell r="I1590">
            <v>5791</v>
          </cell>
        </row>
        <row r="1593">
          <cell r="A1593" t="str">
            <v>SUBTOTAL</v>
          </cell>
          <cell r="I1593">
            <v>5791</v>
          </cell>
        </row>
        <row r="1594">
          <cell r="A1594" t="str">
            <v>TOTAL COSTO DIRECTO</v>
          </cell>
          <cell r="I1594">
            <v>10646</v>
          </cell>
        </row>
        <row r="1595">
          <cell r="A1595" t="str">
            <v>AIU CONTRACTUAL</v>
          </cell>
          <cell r="C1595">
            <v>0.25640000000000002</v>
          </cell>
          <cell r="H1595" t="str">
            <v>TOTAL COSTO INDIRECTO</v>
          </cell>
          <cell r="I1595">
            <v>2730</v>
          </cell>
        </row>
        <row r="1596">
          <cell r="A1596" t="str">
            <v xml:space="preserve">VALOR TOTAL ACTIVIDAD </v>
          </cell>
          <cell r="I1596">
            <v>13376</v>
          </cell>
        </row>
        <row r="1597">
          <cell r="A1597" t="str">
            <v xml:space="preserve">VALOR RECURSOS NECESARIOS PARA LA EJECUCIÓN DE LA ACTIVIDAD </v>
          </cell>
          <cell r="I1597">
            <v>26752</v>
          </cell>
        </row>
        <row r="1598">
          <cell r="A1598" t="str">
            <v>Para constancia de lo anterior, se firma la presente acta bajo la responsabilidad expresa de los que intervienen en ella, de  conformidad  con las funciones  desempeñadas por cada uno de los mismos,  de acuerdo con el manual de interventoría, en _________</v>
          </cell>
        </row>
        <row r="1601">
          <cell r="B1601" t="str">
            <v>Firma:</v>
          </cell>
        </row>
        <row r="1602">
          <cell r="B1602" t="str">
            <v xml:space="preserve">Nombre: </v>
          </cell>
        </row>
        <row r="1603">
          <cell r="B1603" t="str">
            <v>REPRESENTATE LEGAL O DIRECTOR DE CONSULTORIA</v>
          </cell>
        </row>
        <row r="1604">
          <cell r="A1604" t="str">
            <v>C. OBSERVACIONES INTERVENTORIA (Campo de obligatorio diligenciamiento)</v>
          </cell>
        </row>
        <row r="1610">
          <cell r="B1610" t="str">
            <v>Firma:</v>
          </cell>
        </row>
        <row r="1611">
          <cell r="B1611" t="str">
            <v xml:space="preserve">Nombre: </v>
          </cell>
          <cell r="J1611" t="str">
            <v>Original  - FONADE</v>
          </cell>
        </row>
        <row r="1612">
          <cell r="B1612" t="str">
            <v>REPRESENTANTE LEGAL Ó DIRECTOR DE INTERVENTORÍA</v>
          </cell>
          <cell r="J1612" t="str">
            <v>Copias: Contratista, Interventor</v>
          </cell>
        </row>
        <row r="1613">
          <cell r="A1613" t="str">
            <v>Item</v>
          </cell>
          <cell r="B1613" t="str">
            <v>Descripción</v>
          </cell>
          <cell r="G1613" t="str">
            <v>Unidad</v>
          </cell>
          <cell r="I1613" t="str">
            <v>Cantidad</v>
          </cell>
        </row>
        <row r="1614">
          <cell r="A1614" t="str">
            <v>06.08.03</v>
          </cell>
          <cell r="B1614" t="str">
            <v>Rejilla de Aluminio  3"x2"  con Sosco Anticucarachas - Ref. TA-3"x2" Tipo Col rejillas o Similar</v>
          </cell>
          <cell r="G1614" t="str">
            <v>Un</v>
          </cell>
          <cell r="I1614">
            <v>5</v>
          </cell>
          <cell r="K1614">
            <v>14624</v>
          </cell>
        </row>
        <row r="1616">
          <cell r="A1616" t="str">
            <v>1.  Equipo</v>
          </cell>
        </row>
        <row r="1617">
          <cell r="A1617" t="str">
            <v>Codigo</v>
          </cell>
          <cell r="B1617" t="str">
            <v>Descripción</v>
          </cell>
          <cell r="C1617" t="str">
            <v>Marca</v>
          </cell>
          <cell r="D1617" t="str">
            <v>Unidad</v>
          </cell>
          <cell r="E1617" t="str">
            <v>Tarifa</v>
          </cell>
          <cell r="G1617" t="str">
            <v>Rendimiento</v>
          </cell>
          <cell r="I1617" t="str">
            <v>Vr. Unitario</v>
          </cell>
        </row>
        <row r="1619">
          <cell r="A1619" t="str">
            <v>EH-33</v>
          </cell>
          <cell r="B1619" t="str">
            <v xml:space="preserve">HERRAMIENTA MENOR 5 %  DE LA MANO OBRA </v>
          </cell>
          <cell r="D1619" t="str">
            <v xml:space="preserve">Global </v>
          </cell>
          <cell r="E1619">
            <v>290</v>
          </cell>
          <cell r="G1619">
            <v>1</v>
          </cell>
          <cell r="I1619">
            <v>290</v>
          </cell>
        </row>
        <row r="1620">
          <cell r="A1620" t="str">
            <v>SUBTOTAL</v>
          </cell>
          <cell r="I1620">
            <v>290</v>
          </cell>
        </row>
        <row r="1622">
          <cell r="A1622" t="str">
            <v>2.  Materiales</v>
          </cell>
        </row>
        <row r="1623">
          <cell r="A1623" t="str">
            <v>Codigo</v>
          </cell>
          <cell r="B1623" t="str">
            <v>Descripción</v>
          </cell>
          <cell r="D1623" t="str">
            <v>Unidad</v>
          </cell>
          <cell r="E1623" t="str">
            <v>Rendimiento</v>
          </cell>
          <cell r="F1623" t="str">
            <v>Precio Unitario</v>
          </cell>
          <cell r="I1623" t="str">
            <v>Vr Unitario</v>
          </cell>
        </row>
        <row r="1625">
          <cell r="A1625" t="str">
            <v>S220</v>
          </cell>
          <cell r="B1625" t="str">
            <v>REJILLA  Aluminio  3" x 2"  con Sosco Tradicional  - Ref. T-3"x2" Tipo Colrejillas o Similar (suministro e instalación).</v>
          </cell>
          <cell r="D1625" t="str">
            <v>UND</v>
          </cell>
          <cell r="E1625">
            <v>1</v>
          </cell>
          <cell r="F1625">
            <v>7268</v>
          </cell>
          <cell r="I1625">
            <v>7268</v>
          </cell>
        </row>
        <row r="1626">
          <cell r="A1626" t="str">
            <v>O01</v>
          </cell>
          <cell r="B1626" t="str">
            <v>CEMENTO BLANCO</v>
          </cell>
          <cell r="D1626" t="str">
            <v>KG</v>
          </cell>
          <cell r="E1626">
            <v>0.4</v>
          </cell>
          <cell r="F1626">
            <v>1500</v>
          </cell>
          <cell r="I1626">
            <v>600</v>
          </cell>
        </row>
        <row r="1638">
          <cell r="A1638" t="str">
            <v>SUBTOTAL</v>
          </cell>
          <cell r="I1638">
            <v>7868</v>
          </cell>
        </row>
        <row r="1640">
          <cell r="A1640" t="str">
            <v>3. Transportes</v>
          </cell>
        </row>
        <row r="1641">
          <cell r="A1641" t="str">
            <v>Codigo</v>
          </cell>
          <cell r="B1641" t="str">
            <v xml:space="preserve">Descripcion </v>
          </cell>
          <cell r="C1641" t="str">
            <v>Vol. o Peso</v>
          </cell>
          <cell r="D1641" t="str">
            <v>Unidad</v>
          </cell>
          <cell r="E1641" t="str">
            <v>Distancia</v>
          </cell>
          <cell r="G1641" t="str">
            <v>Tarifa</v>
          </cell>
          <cell r="I1641" t="str">
            <v>Vr. Unitario</v>
          </cell>
        </row>
        <row r="1643">
          <cell r="A1643" t="str">
            <v>EH-44</v>
          </cell>
          <cell r="B1643" t="str">
            <v>TRANSPORTE DE MATERIALES O EQUIPO</v>
          </cell>
          <cell r="D1643" t="str">
            <v>Viaje</v>
          </cell>
          <cell r="E1643">
            <v>1.4999999999999999E-2</v>
          </cell>
          <cell r="G1643">
            <v>45000</v>
          </cell>
          <cell r="I1643">
            <v>675</v>
          </cell>
        </row>
        <row r="1645">
          <cell r="A1645" t="str">
            <v>SUBTOTAL</v>
          </cell>
          <cell r="I1645">
            <v>675</v>
          </cell>
        </row>
        <row r="1647">
          <cell r="A1647" t="str">
            <v>4. Mano de Obra</v>
          </cell>
        </row>
        <row r="1648">
          <cell r="A1648" t="str">
            <v>Codigo</v>
          </cell>
          <cell r="B1648" t="str">
            <v>Trabajador</v>
          </cell>
          <cell r="C1648" t="str">
            <v>Jornal</v>
          </cell>
          <cell r="D1648" t="str">
            <v>Prestac.</v>
          </cell>
          <cell r="E1648" t="str">
            <v>Jornal Total</v>
          </cell>
          <cell r="F1648" t="str">
            <v>Rendimiento</v>
          </cell>
          <cell r="I1648" t="str">
            <v>Vr. Unitario</v>
          </cell>
        </row>
        <row r="1650">
          <cell r="A1650" t="str">
            <v>MO-06</v>
          </cell>
          <cell r="B1650" t="str">
            <v>CUADRILLA PLOMERIA (1 Ayudante+1 Oficial)</v>
          </cell>
          <cell r="C1650" t="str">
            <v>HC</v>
          </cell>
          <cell r="D1650">
            <v>0.57999999999999996</v>
          </cell>
          <cell r="E1650">
            <v>10472</v>
          </cell>
          <cell r="F1650">
            <v>0.35</v>
          </cell>
          <cell r="I1650">
            <v>5791</v>
          </cell>
        </row>
        <row r="1653">
          <cell r="A1653" t="str">
            <v>SUBTOTAL</v>
          </cell>
          <cell r="I1653">
            <v>5791</v>
          </cell>
        </row>
        <row r="1654">
          <cell r="A1654" t="str">
            <v>TOTAL COSTO DIRECTO</v>
          </cell>
          <cell r="I1654">
            <v>14624</v>
          </cell>
        </row>
        <row r="1655">
          <cell r="A1655" t="str">
            <v>AIU CONTRACTUAL</v>
          </cell>
          <cell r="C1655">
            <v>0.25640000000000002</v>
          </cell>
          <cell r="H1655" t="str">
            <v>TOTAL COSTO INDIRECTO</v>
          </cell>
          <cell r="I1655">
            <v>3750</v>
          </cell>
        </row>
        <row r="1656">
          <cell r="A1656" t="str">
            <v xml:space="preserve">VALOR TOTAL ACTIVIDAD </v>
          </cell>
          <cell r="I1656">
            <v>18374</v>
          </cell>
        </row>
        <row r="1657">
          <cell r="A1657" t="str">
            <v xml:space="preserve">VALOR RECURSOS NECESARIOS PARA LA EJECUCIÓN DE LA ACTIVIDAD </v>
          </cell>
          <cell r="I1657">
            <v>91870</v>
          </cell>
        </row>
        <row r="1658">
          <cell r="A1658" t="str">
            <v>Para constancia de lo anterior, se firma la presente acta bajo la responsabilidad expresa de los que intervienen en ella, de  conformidad  con las funciones  desempeñadas por cada uno de los mismos,  de acuerdo con el manual de interventoría, en _________</v>
          </cell>
        </row>
        <row r="1661">
          <cell r="B1661" t="str">
            <v>Firma:</v>
          </cell>
        </row>
        <row r="1662">
          <cell r="B1662" t="str">
            <v xml:space="preserve">Nombre: </v>
          </cell>
        </row>
        <row r="1663">
          <cell r="B1663" t="str">
            <v>REPRESENTATE LEGAL O DIRECTOR DE CONSULTORIA</v>
          </cell>
        </row>
        <row r="1664">
          <cell r="A1664" t="str">
            <v>C. OBSERVACIONES INTERVENTORIA (Campo de obligatorio diligenciamiento)</v>
          </cell>
        </row>
        <row r="1670">
          <cell r="B1670" t="str">
            <v>Firma:</v>
          </cell>
        </row>
        <row r="1671">
          <cell r="B1671" t="str">
            <v xml:space="preserve">Nombre: </v>
          </cell>
          <cell r="J1671" t="str">
            <v>Original  - FONADE</v>
          </cell>
        </row>
        <row r="1672">
          <cell r="B1672" t="str">
            <v>REPRESENTANTE LEGAL Ó DIRECTOR DE INTERVENTORÍA</v>
          </cell>
          <cell r="J1672" t="str">
            <v>Copias: Contratista, Interventor</v>
          </cell>
        </row>
        <row r="1673">
          <cell r="A1673" t="str">
            <v>Item</v>
          </cell>
          <cell r="B1673" t="str">
            <v>Descripción</v>
          </cell>
          <cell r="G1673" t="str">
            <v>Unidad</v>
          </cell>
          <cell r="I1673" t="str">
            <v>Cantidad</v>
          </cell>
        </row>
        <row r="1674">
          <cell r="A1674" t="str">
            <v>06.08.04</v>
          </cell>
          <cell r="B1674" t="str">
            <v xml:space="preserve">Trampa de grasas plástica de 250 L tipo Ajover o similar, incluye excavación, relleno en fondo en recebo 25 cm y laterales con material clasificado, todos los accesorios para su buen funcionamiento y retiro del material sobrante. </v>
          </cell>
          <cell r="G1674" t="str">
            <v>Un</v>
          </cell>
          <cell r="I1674">
            <v>1</v>
          </cell>
          <cell r="K1674">
            <v>486744</v>
          </cell>
        </row>
        <row r="1676">
          <cell r="A1676" t="str">
            <v>1.  Equipo</v>
          </cell>
        </row>
        <row r="1677">
          <cell r="A1677" t="str">
            <v>Codigo</v>
          </cell>
          <cell r="B1677" t="str">
            <v>Descripción</v>
          </cell>
          <cell r="C1677" t="str">
            <v>Marca</v>
          </cell>
          <cell r="D1677" t="str">
            <v>Unidad</v>
          </cell>
          <cell r="E1677" t="str">
            <v>Tarifa</v>
          </cell>
          <cell r="G1677" t="str">
            <v>Rendimiento</v>
          </cell>
          <cell r="I1677" t="str">
            <v>Vr. Unitario</v>
          </cell>
        </row>
        <row r="1679">
          <cell r="A1679" t="str">
            <v>EH-33</v>
          </cell>
          <cell r="B1679" t="str">
            <v xml:space="preserve">HERRAMIENTA MENOR 5 %  DE LA MANO OBRA </v>
          </cell>
          <cell r="D1679" t="str">
            <v xml:space="preserve">Global </v>
          </cell>
          <cell r="E1679">
            <v>1880</v>
          </cell>
          <cell r="G1679">
            <v>1</v>
          </cell>
          <cell r="I1679">
            <v>1880</v>
          </cell>
        </row>
        <row r="1680">
          <cell r="A1680" t="str">
            <v>SUBTOTAL</v>
          </cell>
          <cell r="I1680">
            <v>1880</v>
          </cell>
        </row>
        <row r="1682">
          <cell r="A1682" t="str">
            <v>2.  Materiales</v>
          </cell>
        </row>
        <row r="1683">
          <cell r="A1683" t="str">
            <v>Codigo</v>
          </cell>
          <cell r="B1683" t="str">
            <v>Descripción</v>
          </cell>
          <cell r="D1683" t="str">
            <v>Unidad</v>
          </cell>
          <cell r="E1683" t="str">
            <v>Rendimiento</v>
          </cell>
          <cell r="F1683" t="str">
            <v>Precio Unitario</v>
          </cell>
          <cell r="I1683" t="str">
            <v>Vr Unitario</v>
          </cell>
        </row>
        <row r="1685">
          <cell r="A1685" t="str">
            <v>S32A</v>
          </cell>
          <cell r="B1685" t="str">
            <v>TRAMPA DE GRASAS PLÁSTICA DE 500 L TIPO AJOVER O SIMILAR</v>
          </cell>
          <cell r="D1685" t="str">
            <v>UN</v>
          </cell>
          <cell r="E1685">
            <v>1</v>
          </cell>
          <cell r="F1685">
            <v>431000</v>
          </cell>
          <cell r="I1685">
            <v>431000</v>
          </cell>
        </row>
        <row r="1686">
          <cell r="A1686" t="str">
            <v>AA19</v>
          </cell>
          <cell r="B1686" t="str">
            <v>RECEBO B-200 RELLENO INICIAL TUBERIAS  ( EXTENDIDO Y COMPACTADO CON PIZÓN )</v>
          </cell>
          <cell r="D1686" t="str">
            <v>M3</v>
          </cell>
          <cell r="E1686">
            <v>0.2</v>
          </cell>
          <cell r="F1686">
            <v>41696</v>
          </cell>
          <cell r="I1686">
            <v>8339</v>
          </cell>
        </row>
        <row r="1698">
          <cell r="A1698" t="str">
            <v>SUBTOTAL</v>
          </cell>
          <cell r="I1698">
            <v>439339</v>
          </cell>
        </row>
        <row r="1700">
          <cell r="A1700" t="str">
            <v>3. Transportes</v>
          </cell>
        </row>
        <row r="1701">
          <cell r="A1701" t="str">
            <v>Codigo</v>
          </cell>
          <cell r="B1701" t="str">
            <v xml:space="preserve">Descripcion </v>
          </cell>
          <cell r="C1701" t="str">
            <v>Vol. o Peso</v>
          </cell>
          <cell r="D1701" t="str">
            <v>Unidad</v>
          </cell>
          <cell r="E1701" t="str">
            <v>Distancia</v>
          </cell>
          <cell r="G1701" t="str">
            <v>Tarifa</v>
          </cell>
          <cell r="I1701" t="str">
            <v>Vr. Unitario</v>
          </cell>
        </row>
        <row r="1703">
          <cell r="A1703" t="str">
            <v>EH-44</v>
          </cell>
          <cell r="B1703" t="str">
            <v>TRANSPORTE DE MATERIALES O EQUIPO</v>
          </cell>
          <cell r="D1703" t="str">
            <v>VIAJE</v>
          </cell>
          <cell r="E1703">
            <v>1.4999999999999999E-2</v>
          </cell>
          <cell r="G1703">
            <v>45000</v>
          </cell>
          <cell r="I1703">
            <v>675</v>
          </cell>
        </row>
        <row r="1704">
          <cell r="A1704" t="str">
            <v>EH-25</v>
          </cell>
          <cell r="B1704" t="str">
            <v>VOLQUETA  6m3, incluye Cargue a mano</v>
          </cell>
          <cell r="D1704" t="str">
            <v>VJ</v>
          </cell>
          <cell r="E1704">
            <v>0.05</v>
          </cell>
          <cell r="G1704">
            <v>145000</v>
          </cell>
          <cell r="I1704">
            <v>7250</v>
          </cell>
        </row>
        <row r="1705">
          <cell r="A1705" t="str">
            <v>SUBTOTAL</v>
          </cell>
          <cell r="I1705">
            <v>7925</v>
          </cell>
        </row>
        <row r="1707">
          <cell r="A1707" t="str">
            <v>4. Mano de Obra</v>
          </cell>
        </row>
        <row r="1708">
          <cell r="A1708" t="str">
            <v>Codigo</v>
          </cell>
          <cell r="B1708" t="str">
            <v>Trabajador</v>
          </cell>
          <cell r="C1708" t="str">
            <v>Jornal</v>
          </cell>
          <cell r="D1708" t="str">
            <v>Prestac.</v>
          </cell>
          <cell r="E1708" t="str">
            <v>Jornal Total</v>
          </cell>
          <cell r="F1708" t="str">
            <v>Rendimiento</v>
          </cell>
          <cell r="I1708" t="str">
            <v>Vr. Unitario</v>
          </cell>
        </row>
        <row r="1710">
          <cell r="A1710" t="str">
            <v>MO-06</v>
          </cell>
          <cell r="B1710" t="str">
            <v>CUADRILLA PLOMERIA (1 Ayudante+1 Oficial)</v>
          </cell>
          <cell r="C1710" t="str">
            <v>HC</v>
          </cell>
          <cell r="D1710">
            <v>0.57999999999999996</v>
          </cell>
          <cell r="E1710">
            <v>10472</v>
          </cell>
          <cell r="F1710">
            <v>1.3</v>
          </cell>
          <cell r="I1710">
            <v>21509</v>
          </cell>
        </row>
        <row r="1711">
          <cell r="A1711" t="str">
            <v>MO-02</v>
          </cell>
          <cell r="B1711" t="str">
            <v>CUADRILLA AA (2 Ayudantes)</v>
          </cell>
          <cell r="C1711" t="str">
            <v>HC</v>
          </cell>
          <cell r="D1711">
            <v>0.57999999999999996</v>
          </cell>
          <cell r="E1711">
            <v>5092</v>
          </cell>
          <cell r="F1711">
            <v>2</v>
          </cell>
          <cell r="I1711">
            <v>16091</v>
          </cell>
        </row>
        <row r="1713">
          <cell r="A1713" t="str">
            <v>SUBTOTAL</v>
          </cell>
          <cell r="I1713">
            <v>37600</v>
          </cell>
        </row>
        <row r="1714">
          <cell r="A1714" t="str">
            <v>TOTAL COSTO DIRECTO</v>
          </cell>
          <cell r="I1714">
            <v>486744</v>
          </cell>
        </row>
        <row r="1715">
          <cell r="A1715" t="str">
            <v>AIU CONTRACTUAL</v>
          </cell>
          <cell r="C1715">
            <v>0.25640000000000002</v>
          </cell>
          <cell r="H1715" t="str">
            <v>TOTAL COSTO INDIRECTO</v>
          </cell>
          <cell r="I1715">
            <v>124801</v>
          </cell>
        </row>
        <row r="1716">
          <cell r="A1716" t="str">
            <v xml:space="preserve">VALOR TOTAL ACTIVIDAD </v>
          </cell>
          <cell r="I1716">
            <v>611545</v>
          </cell>
        </row>
        <row r="1717">
          <cell r="A1717" t="str">
            <v xml:space="preserve">VALOR RECURSOS NECESARIOS PARA LA EJECUCIÓN DE LA ACTIVIDAD </v>
          </cell>
          <cell r="I1717">
            <v>611545</v>
          </cell>
        </row>
        <row r="1718">
          <cell r="A1718" t="str">
            <v>Para constancia de lo anterior, se firma la presente acta bajo la responsabilidad expresa de los que intervienen en ella, de  conformidad  con las funciones  desempeñadas por cada uno de los mismos,  de acuerdo con el manual de interventoría, en _________</v>
          </cell>
        </row>
        <row r="1721">
          <cell r="B1721" t="str">
            <v>Firma:</v>
          </cell>
        </row>
        <row r="1722">
          <cell r="B1722" t="str">
            <v xml:space="preserve">Nombre: </v>
          </cell>
        </row>
        <row r="1723">
          <cell r="B1723" t="str">
            <v>REPRESENTATE LEGAL O DIRECTOR DE CONSULTORIA</v>
          </cell>
        </row>
        <row r="1725">
          <cell r="A1725" t="str">
            <v>C. OBSERVACIONES INTERVENTORIA (Campo de obligatorio diligenciamiento)</v>
          </cell>
        </row>
        <row r="1731">
          <cell r="B1731" t="str">
            <v>Firma:</v>
          </cell>
        </row>
        <row r="1732">
          <cell r="B1732" t="str">
            <v xml:space="preserve">Nombre: </v>
          </cell>
          <cell r="J1732" t="str">
            <v>Original  - FONADE</v>
          </cell>
        </row>
        <row r="1733">
          <cell r="B1733" t="str">
            <v>REPRESENTANTE LEGAL Ó DIRECTOR DE INTERVENTORÍA</v>
          </cell>
          <cell r="J1733" t="str">
            <v>Copias: Contratista, Interventor</v>
          </cell>
        </row>
        <row r="1734">
          <cell r="A1734" t="str">
            <v>Item</v>
          </cell>
          <cell r="B1734" t="str">
            <v>Descripción</v>
          </cell>
          <cell r="G1734" t="str">
            <v>Unidad</v>
          </cell>
          <cell r="I1734" t="str">
            <v>Cantidad</v>
          </cell>
        </row>
        <row r="1735">
          <cell r="A1735" t="str">
            <v>06.08.05</v>
          </cell>
          <cell r="B1735" t="str">
            <v>Cúpulas tragantes plásticas 5x4"</v>
          </cell>
          <cell r="G1735" t="str">
            <v>Un</v>
          </cell>
          <cell r="I1735">
            <v>3</v>
          </cell>
          <cell r="K1735">
            <v>18364</v>
          </cell>
        </row>
        <row r="1737">
          <cell r="A1737" t="str">
            <v>1.  Equipo</v>
          </cell>
        </row>
        <row r="1738">
          <cell r="A1738" t="str">
            <v>Codigo</v>
          </cell>
          <cell r="B1738" t="str">
            <v>Descripción</v>
          </cell>
          <cell r="C1738" t="str">
            <v>Marca</v>
          </cell>
          <cell r="D1738" t="str">
            <v>Unidad</v>
          </cell>
          <cell r="E1738" t="str">
            <v>Tarifa</v>
          </cell>
          <cell r="G1738" t="str">
            <v>Rendimiento</v>
          </cell>
          <cell r="I1738" t="str">
            <v>Vr. Unitario</v>
          </cell>
        </row>
        <row r="1739">
          <cell r="A1739" t="str">
            <v>EH-33</v>
          </cell>
          <cell r="B1739" t="str">
            <v xml:space="preserve">HERRAMIENTA MENOR 5 %  DE LA MANO OBRA </v>
          </cell>
          <cell r="D1739" t="str">
            <v xml:space="preserve">GLOBAL </v>
          </cell>
          <cell r="E1739">
            <v>124</v>
          </cell>
          <cell r="G1739">
            <v>1</v>
          </cell>
          <cell r="I1739">
            <v>124</v>
          </cell>
        </row>
        <row r="1740">
          <cell r="A1740" t="str">
            <v>EH-01</v>
          </cell>
          <cell r="B1740" t="str">
            <v>ANDAMIO METALICO TUBULAR (Sección de 2 marcos de 1.50*1.50 m.con 2 crucetas de 2.30 m.)</v>
          </cell>
          <cell r="D1740" t="str">
            <v>SM</v>
          </cell>
          <cell r="E1740">
            <v>5244</v>
          </cell>
          <cell r="G1740">
            <v>0.1</v>
          </cell>
          <cell r="I1740">
            <v>524</v>
          </cell>
        </row>
        <row r="1742">
          <cell r="A1742" t="str">
            <v>SUBTOTAL</v>
          </cell>
          <cell r="I1742">
            <v>648</v>
          </cell>
        </row>
        <row r="1744">
          <cell r="A1744" t="str">
            <v>2.  Materiales</v>
          </cell>
        </row>
        <row r="1745">
          <cell r="A1745" t="str">
            <v>Codigo</v>
          </cell>
          <cell r="B1745" t="str">
            <v>Descripción</v>
          </cell>
          <cell r="D1745" t="str">
            <v>Unidad</v>
          </cell>
          <cell r="E1745" t="str">
            <v>Rendimiento</v>
          </cell>
          <cell r="F1745" t="str">
            <v>Precio Unitario</v>
          </cell>
          <cell r="I1745" t="str">
            <v>Vr Unitario</v>
          </cell>
        </row>
        <row r="1747">
          <cell r="A1747" t="str">
            <v>M02</v>
          </cell>
          <cell r="B1747" t="str">
            <v>CÚPULA TRAGANTE C 5X4</v>
          </cell>
          <cell r="D1747" t="str">
            <v>UND</v>
          </cell>
          <cell r="E1747">
            <v>1</v>
          </cell>
          <cell r="F1747">
            <v>14500</v>
          </cell>
          <cell r="I1747">
            <v>14500</v>
          </cell>
        </row>
        <row r="1748">
          <cell r="A1748" t="str">
            <v>S36</v>
          </cell>
          <cell r="B1748" t="str">
            <v>SOLDADURA PVC LIQUIDA 1/4</v>
          </cell>
          <cell r="D1748" t="str">
            <v>UND</v>
          </cell>
          <cell r="E1748">
            <v>0.01</v>
          </cell>
          <cell r="F1748">
            <v>57646</v>
          </cell>
          <cell r="I1748">
            <v>576</v>
          </cell>
        </row>
        <row r="1749">
          <cell r="A1749" t="str">
            <v>S22</v>
          </cell>
          <cell r="B1749" t="str">
            <v>LIMPIADOR REM PVC 760 grms. (1/4)</v>
          </cell>
          <cell r="D1749" t="str">
            <v>UND</v>
          </cell>
          <cell r="E1749">
            <v>5.0000000000000001E-3</v>
          </cell>
          <cell r="F1749">
            <v>31668</v>
          </cell>
          <cell r="I1749">
            <v>158</v>
          </cell>
        </row>
        <row r="1758">
          <cell r="A1758" t="str">
            <v>SUBTOTAL</v>
          </cell>
          <cell r="I1758">
            <v>15234</v>
          </cell>
        </row>
        <row r="1760">
          <cell r="A1760" t="str">
            <v>3. Transportes</v>
          </cell>
        </row>
        <row r="1761">
          <cell r="A1761" t="str">
            <v>Codigo</v>
          </cell>
          <cell r="B1761" t="str">
            <v xml:space="preserve">Descripcion </v>
          </cell>
          <cell r="C1761" t="str">
            <v>Vol. o Peso</v>
          </cell>
          <cell r="D1761" t="str">
            <v>Unidad</v>
          </cell>
          <cell r="E1761" t="str">
            <v>Distancia</v>
          </cell>
          <cell r="G1761" t="str">
            <v>Tarifa</v>
          </cell>
          <cell r="I1761" t="str">
            <v>Vr. Unitario</v>
          </cell>
        </row>
        <row r="1765">
          <cell r="A1765" t="str">
            <v>SUBTOTAL</v>
          </cell>
          <cell r="I1765">
            <v>0</v>
          </cell>
        </row>
        <row r="1767">
          <cell r="A1767" t="str">
            <v>4. Mano de Obra</v>
          </cell>
        </row>
        <row r="1768">
          <cell r="A1768" t="str">
            <v>Codigo</v>
          </cell>
          <cell r="B1768" t="str">
            <v>Trabajador</v>
          </cell>
          <cell r="C1768" t="str">
            <v>Jornal</v>
          </cell>
          <cell r="D1768" t="str">
            <v>Prestac.</v>
          </cell>
          <cell r="E1768" t="str">
            <v>Jornal Total</v>
          </cell>
          <cell r="F1768" t="str">
            <v>Rendimiento</v>
          </cell>
          <cell r="I1768" t="str">
            <v>Vr. Unitario</v>
          </cell>
        </row>
        <row r="1770">
          <cell r="A1770" t="str">
            <v>MO-06</v>
          </cell>
          <cell r="B1770" t="str">
            <v>CUADRILLA PLOMERIA (1 Ayudante+1 Oficial)</v>
          </cell>
          <cell r="C1770" t="str">
            <v>HC</v>
          </cell>
          <cell r="D1770">
            <v>0.57999999999999996</v>
          </cell>
          <cell r="E1770">
            <v>10472</v>
          </cell>
          <cell r="F1770">
            <v>0.15</v>
          </cell>
          <cell r="I1770">
            <v>2482</v>
          </cell>
        </row>
        <row r="1773">
          <cell r="A1773" t="str">
            <v>SUBTOTAL</v>
          </cell>
          <cell r="I1773">
            <v>2482</v>
          </cell>
        </row>
        <row r="1774">
          <cell r="A1774" t="str">
            <v>TOTAL COSTO DIRECTO</v>
          </cell>
          <cell r="I1774">
            <v>18364</v>
          </cell>
        </row>
        <row r="1775">
          <cell r="A1775" t="str">
            <v>AIU CONTRACTUAL</v>
          </cell>
          <cell r="C1775">
            <v>0.25640000000000002</v>
          </cell>
          <cell r="H1775" t="str">
            <v>TOTAL COSTO INDIRECTO</v>
          </cell>
          <cell r="I1775">
            <v>4709</v>
          </cell>
        </row>
        <row r="1776">
          <cell r="A1776" t="str">
            <v xml:space="preserve">VALOR TOTAL ACTIVIDAD </v>
          </cell>
          <cell r="I1776">
            <v>23073</v>
          </cell>
        </row>
        <row r="1777">
          <cell r="A1777" t="str">
            <v xml:space="preserve">VALOR RECURSOS NECESARIOS PARA LA EJECUCIÓN DE LA ACTIVIDAD </v>
          </cell>
          <cell r="I1777">
            <v>69219</v>
          </cell>
        </row>
        <row r="1778">
          <cell r="A1778" t="str">
            <v>Para constancia de lo anterior, se firma la presente acta bajo la responsabilidad expresa de los que intervienen en ella, de  conformidad  con las funciones  desempeñadas por cada uno de los mismos,  de acuerdo con el manual de interventoría, en _________</v>
          </cell>
        </row>
        <row r="1781">
          <cell r="B1781" t="str">
            <v>Firma:</v>
          </cell>
        </row>
        <row r="1782">
          <cell r="B1782" t="str">
            <v xml:space="preserve">Nombre: </v>
          </cell>
        </row>
        <row r="1783">
          <cell r="B1783" t="str">
            <v>REPRESENTATE LEGAL O DIRECTOR DE CONSULTORIA</v>
          </cell>
        </row>
        <row r="1785">
          <cell r="A1785" t="str">
            <v>C. OBSERVACIONES INTERVENTORIA (Campo de obligatorio diligenciamiento)</v>
          </cell>
        </row>
        <row r="1791">
          <cell r="B1791" t="str">
            <v>Firma:</v>
          </cell>
        </row>
        <row r="1792">
          <cell r="B1792" t="str">
            <v xml:space="preserve">Nombre: </v>
          </cell>
          <cell r="J1792" t="str">
            <v>Original  - FONADE</v>
          </cell>
        </row>
        <row r="1793">
          <cell r="B1793" t="str">
            <v>REPRESENTANTE LEGAL Ó DIRECTOR DE INTERVENTORÍA</v>
          </cell>
          <cell r="J1793" t="str">
            <v>Copias: Contratista, Interventor</v>
          </cell>
        </row>
      </sheetData>
      <sheetData sheetId="6"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04.01.01</v>
          </cell>
          <cell r="B15" t="str">
            <v>Muros en bloque hueco No. 5 estriado 33x11,5x23 cm. Incluye mortero de pega 1:4</v>
          </cell>
          <cell r="G15" t="str">
            <v>M²</v>
          </cell>
          <cell r="I15">
            <v>201.2295</v>
          </cell>
          <cell r="K15">
            <v>25304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EH-01</v>
          </cell>
          <cell r="B19" t="str">
            <v>ANDAMIO METALICO TUBULAR (Sección de 2 marcos de 1.50*1.50 m.con 2 crucetas de 2.30 m.)</v>
          </cell>
          <cell r="D19" t="str">
            <v>sm</v>
          </cell>
          <cell r="E19">
            <v>5244</v>
          </cell>
          <cell r="G19">
            <v>0.05</v>
          </cell>
          <cell r="I19">
            <v>262</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631</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T03</v>
          </cell>
          <cell r="B26" t="str">
            <v>BLOQUE DIVISORIO Nº 5 ( 33 x 23 x 11.5 cm) Arcilla Tipo Santafé o similar.</v>
          </cell>
          <cell r="D26" t="str">
            <v>UND</v>
          </cell>
          <cell r="E26">
            <v>14</v>
          </cell>
          <cell r="F26">
            <v>879</v>
          </cell>
          <cell r="I26">
            <v>12306</v>
          </cell>
        </row>
        <row r="27">
          <cell r="A27" t="str">
            <v>H07</v>
          </cell>
          <cell r="B27" t="str">
            <v>MORTERO 1:4 ( arena semilavada de peña, cemento y agua)</v>
          </cell>
          <cell r="D27" t="str">
            <v>M3</v>
          </cell>
          <cell r="E27">
            <v>1.7999999999999999E-2</v>
          </cell>
          <cell r="F27">
            <v>239152</v>
          </cell>
          <cell r="I27">
            <v>4305</v>
          </cell>
        </row>
        <row r="37">
          <cell r="A37" t="str">
            <v>SUBTOTAL</v>
          </cell>
          <cell r="I37">
            <v>16611</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1.4999999999999999E-2</v>
          </cell>
          <cell r="G42">
            <v>45000</v>
          </cell>
          <cell r="I42">
            <v>675</v>
          </cell>
        </row>
        <row r="44">
          <cell r="A44" t="str">
            <v>SUBTOTAL</v>
          </cell>
          <cell r="I44">
            <v>675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MO-01</v>
          </cell>
          <cell r="B49" t="str">
            <v>CUADRILLA AB  ALBAÑIL (1 OFICIAL + 1 AYUDANTE)</v>
          </cell>
          <cell r="C49" t="str">
            <v>HC</v>
          </cell>
          <cell r="D49">
            <v>0.57999999999999996</v>
          </cell>
          <cell r="E49">
            <v>9350</v>
          </cell>
          <cell r="F49">
            <v>0.5</v>
          </cell>
          <cell r="I49">
            <v>7387</v>
          </cell>
        </row>
        <row r="51">
          <cell r="A51" t="str">
            <v>SUBTOTAL</v>
          </cell>
          <cell r="I51">
            <v>7387</v>
          </cell>
        </row>
        <row r="52">
          <cell r="A52" t="str">
            <v>TOTAL COSTO DIRECTO</v>
          </cell>
          <cell r="I52">
            <v>25304</v>
          </cell>
        </row>
        <row r="53">
          <cell r="A53" t="str">
            <v>AIU CONTRACTUAL</v>
          </cell>
          <cell r="C53">
            <v>0.25640000000000002</v>
          </cell>
          <cell r="H53" t="str">
            <v>TOTAL COSTO INDIRECTO</v>
          </cell>
          <cell r="I53">
            <v>6488</v>
          </cell>
        </row>
        <row r="54">
          <cell r="A54" t="str">
            <v xml:space="preserve">VALOR TOTAL ACTIVIDAD </v>
          </cell>
          <cell r="I54">
            <v>31792</v>
          </cell>
        </row>
        <row r="55">
          <cell r="A55" t="str">
            <v xml:space="preserve">VALOR RECURSOS NECESARIOS PARA LA EJECUCIÓN DE LA ACTIVIDAD </v>
          </cell>
          <cell r="I55">
            <v>6397488</v>
          </cell>
        </row>
        <row r="56">
          <cell r="A56" t="str">
            <v>Para constancia de lo anterior, se firma la presente acta bajo la responsabilidad expresa de los que intervienen en ella, de  conformidad  con las funciones  desempeñadas por cada uno de los mismos,  de acuerdo con el manual de interventoría, en _________</v>
          </cell>
        </row>
        <row r="57">
          <cell r="I57" t="str">
            <v xml:space="preserve"> </v>
          </cell>
        </row>
        <row r="59">
          <cell r="B59" t="str">
            <v>Firma:</v>
          </cell>
        </row>
        <row r="60">
          <cell r="B60" t="str">
            <v xml:space="preserve">Nombre: </v>
          </cell>
        </row>
        <row r="61">
          <cell r="B61" t="str">
            <v>REPRESENTATE LEGAL Ó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04.01.02</v>
          </cell>
          <cell r="B71" t="str">
            <v>Muros en bloque hueco No. 5 estriado 33x11,5x23 cm. Incluye mortero de pega 1:4</v>
          </cell>
          <cell r="G71" t="str">
            <v>M</v>
          </cell>
          <cell r="I71">
            <v>138.5</v>
          </cell>
          <cell r="K71">
            <v>15832</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EH-01</v>
          </cell>
          <cell r="B75" t="str">
            <v>ANDAMIO METALICO TUBULAR (Sección de 2 marcos de 1.50*1.50 m.con 2 crucetas de 2.30 m.)</v>
          </cell>
          <cell r="D75" t="str">
            <v>sm</v>
          </cell>
          <cell r="E75">
            <v>5244</v>
          </cell>
          <cell r="G75">
            <v>0.03</v>
          </cell>
          <cell r="I75">
            <v>157</v>
          </cell>
        </row>
        <row r="76">
          <cell r="A76" t="str">
            <v>EH-33</v>
          </cell>
          <cell r="B76" t="str">
            <v xml:space="preserve">HERRAMIENTA MENOR 5 %  DE LA MANO OBRA </v>
          </cell>
          <cell r="D76" t="str">
            <v xml:space="preserve">Global </v>
          </cell>
          <cell r="E76">
            <v>369</v>
          </cell>
          <cell r="G76">
            <v>0.6</v>
          </cell>
          <cell r="I76">
            <v>221</v>
          </cell>
        </row>
        <row r="77">
          <cell r="A77" t="str">
            <v>SUBTOTAL</v>
          </cell>
          <cell r="I77">
            <v>378</v>
          </cell>
        </row>
        <row r="79">
          <cell r="A79" t="str">
            <v>2.  Materiales</v>
          </cell>
        </row>
        <row r="80">
          <cell r="A80" t="str">
            <v>Codigo</v>
          </cell>
          <cell r="B80" t="str">
            <v>Descripción</v>
          </cell>
          <cell r="D80" t="str">
            <v>Unidad</v>
          </cell>
          <cell r="E80" t="str">
            <v>Rendimiento</v>
          </cell>
          <cell r="F80" t="str">
            <v>Precio Unitario</v>
          </cell>
          <cell r="I80" t="str">
            <v>Vr Unitario</v>
          </cell>
        </row>
        <row r="82">
          <cell r="A82" t="str">
            <v>T03</v>
          </cell>
          <cell r="B82" t="str">
            <v>BLOQUE DIVISORIO Nº 5 ( 33 x 23 x 11.5 cm) Arcilla Tipo Santafé o similar.</v>
          </cell>
          <cell r="D82" t="str">
            <v>UND</v>
          </cell>
          <cell r="E82">
            <v>8.5</v>
          </cell>
          <cell r="F82">
            <v>879</v>
          </cell>
          <cell r="I82">
            <v>7472</v>
          </cell>
        </row>
        <row r="83">
          <cell r="A83" t="str">
            <v>H07</v>
          </cell>
          <cell r="B83" t="str">
            <v>MORTERO 1:4 ( arena semilavada de peña, cemento y agua)</v>
          </cell>
          <cell r="D83" t="str">
            <v>M3</v>
          </cell>
          <cell r="E83">
            <v>0.01</v>
          </cell>
          <cell r="F83">
            <v>239152</v>
          </cell>
          <cell r="I83">
            <v>2392</v>
          </cell>
        </row>
        <row r="84">
          <cell r="A84" t="str">
            <v>O16</v>
          </cell>
          <cell r="B84" t="str">
            <v>SIKA-1 Impermeabilizante integral morteros o Similar.</v>
          </cell>
          <cell r="D84" t="str">
            <v>KG</v>
          </cell>
          <cell r="E84">
            <v>0.1</v>
          </cell>
          <cell r="F84">
            <v>7076</v>
          </cell>
          <cell r="I84">
            <v>708</v>
          </cell>
        </row>
        <row r="93">
          <cell r="A93" t="str">
            <v>SUBTOTAL</v>
          </cell>
          <cell r="I93">
            <v>10572</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E98">
            <v>0.01</v>
          </cell>
          <cell r="G98">
            <v>45000</v>
          </cell>
          <cell r="I98">
            <v>450</v>
          </cell>
        </row>
        <row r="100">
          <cell r="A100" t="str">
            <v>SUBTOTAL</v>
          </cell>
          <cell r="I100">
            <v>450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MO-01</v>
          </cell>
          <cell r="B105" t="str">
            <v>CUADRILLA AB  ALBAÑIL (1 OFICIAL + 1 AYUDANTE)</v>
          </cell>
          <cell r="C105" t="str">
            <v>HC</v>
          </cell>
          <cell r="D105">
            <v>0.57999999999999996</v>
          </cell>
          <cell r="E105">
            <v>9350</v>
          </cell>
          <cell r="F105">
            <v>0.3</v>
          </cell>
          <cell r="I105">
            <v>4432</v>
          </cell>
        </row>
        <row r="107">
          <cell r="A107" t="str">
            <v>SUBTOTAL</v>
          </cell>
          <cell r="I107">
            <v>4432</v>
          </cell>
        </row>
        <row r="108">
          <cell r="A108" t="str">
            <v>TOTAL COSTO DIRECTO</v>
          </cell>
          <cell r="I108">
            <v>15832</v>
          </cell>
        </row>
        <row r="109">
          <cell r="A109" t="str">
            <v>AIU CONTRACTUAL</v>
          </cell>
          <cell r="C109">
            <v>0.25640000000000002</v>
          </cell>
          <cell r="H109" t="str">
            <v>TOTAL COSTO INDIRECTO</v>
          </cell>
          <cell r="I109">
            <v>4059</v>
          </cell>
        </row>
        <row r="110">
          <cell r="A110" t="str">
            <v xml:space="preserve">VALOR TOTAL ACTIVIDAD </v>
          </cell>
          <cell r="I110">
            <v>19891</v>
          </cell>
        </row>
        <row r="111">
          <cell r="A111" t="str">
            <v xml:space="preserve">VALOR RECURSOS NECESARIOS PARA LA EJECUCIÓN DE LA ACTIVIDAD </v>
          </cell>
          <cell r="I111">
            <v>2754904</v>
          </cell>
        </row>
        <row r="112">
          <cell r="A112" t="str">
            <v>Para constancia de lo anterior, se firma la presente acta bajo la responsabilidad expresa de los que intervienen en ella, de  conformidad  con las funciones  desempeñadas por cada uno de los mismos,  de acuerdo con el manual de interventoría, en _________</v>
          </cell>
        </row>
        <row r="113">
          <cell r="I113" t="str">
            <v xml:space="preserve"> </v>
          </cell>
        </row>
        <row r="115">
          <cell r="B115" t="str">
            <v>Firma:</v>
          </cell>
        </row>
        <row r="116">
          <cell r="B116" t="str">
            <v xml:space="preserve">Nombre: </v>
          </cell>
        </row>
        <row r="117">
          <cell r="B117" t="str">
            <v>REPRESENTATE LEGAL Ó DIRECTOR DE CONSULTORIA</v>
          </cell>
        </row>
        <row r="118">
          <cell r="A118" t="str">
            <v>C. OBSERVACIONES INTERVENTORIA (Campo de obligatorio diligenciamiento)</v>
          </cell>
        </row>
        <row r="123">
          <cell r="B123" t="str">
            <v>Firma:</v>
          </cell>
        </row>
        <row r="124">
          <cell r="B124" t="str">
            <v xml:space="preserve">Nombre: </v>
          </cell>
          <cell r="J124" t="str">
            <v>Original  - FONADE</v>
          </cell>
        </row>
        <row r="125">
          <cell r="B125" t="str">
            <v>REPRESENTANTE LEGAL Ó DIRECTOR DE INTERVENTORÍA</v>
          </cell>
          <cell r="J125" t="str">
            <v>Copias: Contratista, Interventor</v>
          </cell>
        </row>
        <row r="126">
          <cell r="A126" t="str">
            <v>Item</v>
          </cell>
          <cell r="B126" t="str">
            <v>Descripción</v>
          </cell>
          <cell r="G126" t="str">
            <v>Unidad</v>
          </cell>
          <cell r="I126" t="str">
            <v>Cantidad</v>
          </cell>
        </row>
        <row r="127">
          <cell r="A127" t="str">
            <v>04.02.01</v>
          </cell>
          <cell r="B127" t="str">
            <v xml:space="preserve">Pañete sobre muros liso impermeabilizado 1:4 e.=2 cm, incluye Filos y dilataciones </v>
          </cell>
          <cell r="G127" t="str">
            <v>M²</v>
          </cell>
          <cell r="I127">
            <v>370.09789999999998</v>
          </cell>
          <cell r="K127">
            <v>16415</v>
          </cell>
        </row>
        <row r="129">
          <cell r="A129" t="str">
            <v>1.  Equipo</v>
          </cell>
        </row>
        <row r="130">
          <cell r="A130" t="str">
            <v>Codigo</v>
          </cell>
          <cell r="B130" t="str">
            <v>Descripción</v>
          </cell>
          <cell r="C130" t="str">
            <v>Marca</v>
          </cell>
          <cell r="D130" t="str">
            <v>Unidad</v>
          </cell>
          <cell r="E130" t="str">
            <v>Tarifa</v>
          </cell>
          <cell r="G130" t="str">
            <v>Rendimiento</v>
          </cell>
          <cell r="I130" t="str">
            <v>Vr. Unitario</v>
          </cell>
        </row>
        <row r="131">
          <cell r="A131" t="str">
            <v>EH-01</v>
          </cell>
          <cell r="B131" t="str">
            <v>ANDAMIO METALICO TUBULAR (Sección de 2 marcos de 1.50*1.50 m.con 2 crucetas de 2.30 m.)</v>
          </cell>
          <cell r="D131" t="str">
            <v>sm</v>
          </cell>
          <cell r="E131">
            <v>5244</v>
          </cell>
          <cell r="G131">
            <v>0.1</v>
          </cell>
          <cell r="I131">
            <v>524</v>
          </cell>
        </row>
        <row r="132">
          <cell r="A132" t="str">
            <v>EH-33</v>
          </cell>
          <cell r="B132" t="str">
            <v xml:space="preserve">HERRAMIENTA MENOR 5 %  DE LA MANO OBRA </v>
          </cell>
          <cell r="D132" t="str">
            <v xml:space="preserve">Global </v>
          </cell>
          <cell r="E132">
            <v>369</v>
          </cell>
          <cell r="G132">
            <v>1</v>
          </cell>
          <cell r="I132">
            <v>369</v>
          </cell>
        </row>
        <row r="133">
          <cell r="A133" t="str">
            <v>SUBTOTAL</v>
          </cell>
          <cell r="I133">
            <v>893</v>
          </cell>
        </row>
        <row r="135">
          <cell r="A135" t="str">
            <v>2.  Materiales</v>
          </cell>
        </row>
        <row r="136">
          <cell r="A136" t="str">
            <v>Codigo</v>
          </cell>
          <cell r="B136" t="str">
            <v>Descripción</v>
          </cell>
          <cell r="D136" t="str">
            <v>Unidad</v>
          </cell>
          <cell r="E136" t="str">
            <v>Rendimiento</v>
          </cell>
          <cell r="F136" t="str">
            <v>Precio Unitario</v>
          </cell>
          <cell r="I136" t="str">
            <v>Vr Unitario</v>
          </cell>
        </row>
        <row r="139">
          <cell r="A139" t="str">
            <v>H07</v>
          </cell>
          <cell r="B139" t="str">
            <v>MORTERO 1:4 ( arena semilavada de peña, cemento y agua)</v>
          </cell>
          <cell r="D139" t="str">
            <v>M3</v>
          </cell>
          <cell r="E139">
            <v>2.3E-2</v>
          </cell>
          <cell r="F139">
            <v>239152</v>
          </cell>
          <cell r="I139">
            <v>5500</v>
          </cell>
        </row>
        <row r="140">
          <cell r="A140" t="str">
            <v>O16</v>
          </cell>
          <cell r="B140" t="str">
            <v>SIKA-1 Impermeabilizante integral morteros o Similar.</v>
          </cell>
          <cell r="D140" t="str">
            <v>KG</v>
          </cell>
          <cell r="E140">
            <v>0.1</v>
          </cell>
          <cell r="F140">
            <v>7076</v>
          </cell>
          <cell r="I140">
            <v>708</v>
          </cell>
        </row>
        <row r="151">
          <cell r="A151" t="str">
            <v>SUBTOTAL</v>
          </cell>
          <cell r="I151">
            <v>6208</v>
          </cell>
        </row>
        <row r="153">
          <cell r="A153" t="str">
            <v>3. Transportes</v>
          </cell>
        </row>
        <row r="154">
          <cell r="A154" t="str">
            <v>Codigo</v>
          </cell>
          <cell r="B154" t="str">
            <v xml:space="preserve">Descripcion </v>
          </cell>
          <cell r="C154" t="str">
            <v>Vol. o Peso</v>
          </cell>
          <cell r="D154" t="str">
            <v>Unidad</v>
          </cell>
          <cell r="E154" t="str">
            <v>Distancia</v>
          </cell>
          <cell r="G154" t="str">
            <v>Tarifa</v>
          </cell>
          <cell r="I154" t="str">
            <v>Vr. Unitario</v>
          </cell>
        </row>
        <row r="156">
          <cell r="A156" t="str">
            <v>EH-44</v>
          </cell>
          <cell r="B156" t="str">
            <v>TRANSPORTE DE MATERIALES O EQUIPO</v>
          </cell>
          <cell r="D156" t="str">
            <v>Viaje</v>
          </cell>
          <cell r="E156">
            <v>0.01</v>
          </cell>
          <cell r="G156">
            <v>45000</v>
          </cell>
          <cell r="I156">
            <v>450</v>
          </cell>
        </row>
        <row r="158">
          <cell r="A158" t="str">
            <v>SUBTOTAL</v>
          </cell>
          <cell r="I158">
            <v>450</v>
          </cell>
        </row>
        <row r="160">
          <cell r="A160" t="str">
            <v>4. Mano de Obra</v>
          </cell>
        </row>
        <row r="161">
          <cell r="A161" t="str">
            <v>Codigo</v>
          </cell>
          <cell r="B161" t="str">
            <v>Trabajador</v>
          </cell>
          <cell r="C161" t="str">
            <v>Jornal</v>
          </cell>
          <cell r="D161" t="str">
            <v>Prestac.</v>
          </cell>
          <cell r="E161" t="str">
            <v>Jornal Total</v>
          </cell>
          <cell r="F161" t="str">
            <v>Rendimiento</v>
          </cell>
          <cell r="I161" t="str">
            <v>Vr. Unitario</v>
          </cell>
        </row>
        <row r="163">
          <cell r="A163" t="str">
            <v>MO-01</v>
          </cell>
          <cell r="B163" t="str">
            <v>CUADRILLA AB  ALBAÑIL (1 OFICIAL + 1 AYUDANTE)</v>
          </cell>
          <cell r="C163" t="str">
            <v>HC</v>
          </cell>
          <cell r="D163">
            <v>0.57999999999999996</v>
          </cell>
          <cell r="E163">
            <v>9350</v>
          </cell>
          <cell r="F163">
            <v>0.6</v>
          </cell>
          <cell r="I163">
            <v>8864</v>
          </cell>
        </row>
        <row r="165">
          <cell r="A165" t="str">
            <v>SUBTOTAL</v>
          </cell>
          <cell r="I165">
            <v>8864</v>
          </cell>
        </row>
        <row r="166">
          <cell r="A166" t="str">
            <v>TOTAL COSTO DIRECTO</v>
          </cell>
          <cell r="I166">
            <v>16415</v>
          </cell>
        </row>
        <row r="167">
          <cell r="A167" t="str">
            <v>AIU CONTRACTUAL</v>
          </cell>
          <cell r="C167">
            <v>0.25640000000000002</v>
          </cell>
          <cell r="H167" t="str">
            <v>TOTAL COSTO INDIRECTO</v>
          </cell>
          <cell r="I167">
            <v>4209</v>
          </cell>
        </row>
        <row r="168">
          <cell r="A168" t="str">
            <v xml:space="preserve">VALOR TOTAL ACTIVIDAD </v>
          </cell>
          <cell r="I168">
            <v>20624</v>
          </cell>
        </row>
        <row r="169">
          <cell r="A169" t="str">
            <v xml:space="preserve">VALOR RECURSOS NECESARIOS PARA LA EJECUCIÓN DE LA ACTIVIDAD </v>
          </cell>
          <cell r="I169">
            <v>7632899</v>
          </cell>
        </row>
        <row r="170">
          <cell r="A170" t="str">
            <v>Para constancia de lo anterior, se firma la presente acta bajo la responsabilidad expresa de los que intervienen en ella, de  conformidad  con las funciones  desempeñadas por cada uno de los mismos,  de acuerdo con el manual de interventoría, en _________</v>
          </cell>
        </row>
        <row r="173">
          <cell r="B173" t="str">
            <v>Firma:</v>
          </cell>
        </row>
        <row r="174">
          <cell r="B174" t="str">
            <v xml:space="preserve">Nombre: </v>
          </cell>
        </row>
        <row r="175">
          <cell r="B175" t="str">
            <v>REPRESENTATE LEGAL Ó DIRECTOR DE CONSULTORIA</v>
          </cell>
        </row>
        <row r="176">
          <cell r="A176" t="str">
            <v>C. OBSERVACIONES INTERVENTORIA (Campo de obligatorio diligenciamiento)</v>
          </cell>
        </row>
        <row r="181">
          <cell r="B181" t="str">
            <v>Firma:</v>
          </cell>
        </row>
        <row r="182">
          <cell r="B182" t="str">
            <v xml:space="preserve">Nombre: </v>
          </cell>
          <cell r="J182" t="str">
            <v>Original  - FONADE</v>
          </cell>
        </row>
        <row r="183">
          <cell r="B183" t="str">
            <v>REPRESENTANTE LEGAL Ó DIRECTOR DE INTERVENTORÍA</v>
          </cell>
          <cell r="J183" t="str">
            <v>Copias: Contratista, Interventor</v>
          </cell>
        </row>
        <row r="184">
          <cell r="A184" t="str">
            <v>Item</v>
          </cell>
          <cell r="B184" t="str">
            <v>Descripción</v>
          </cell>
          <cell r="G184" t="str">
            <v>Unidad</v>
          </cell>
          <cell r="I184" t="str">
            <v>Cantidad</v>
          </cell>
        </row>
        <row r="185">
          <cell r="A185" t="str">
            <v>04.02.02</v>
          </cell>
          <cell r="B185" t="str">
            <v>Pañete sobre muros liso impermeabilizado  1:4 e.=2 cm, incluye filos dilataciones</v>
          </cell>
          <cell r="G185" t="str">
            <v>M</v>
          </cell>
          <cell r="I185">
            <v>117.78</v>
          </cell>
          <cell r="K185">
            <v>12159</v>
          </cell>
        </row>
        <row r="187">
          <cell r="A187" t="str">
            <v>1.  Equipo</v>
          </cell>
        </row>
        <row r="188">
          <cell r="A188" t="str">
            <v>Codigo</v>
          </cell>
          <cell r="B188" t="str">
            <v>Descripción</v>
          </cell>
          <cell r="C188" t="str">
            <v>Marca</v>
          </cell>
          <cell r="D188" t="str">
            <v>Unidad</v>
          </cell>
          <cell r="E188" t="str">
            <v>Tarifa</v>
          </cell>
          <cell r="G188" t="str">
            <v>Rendimiento</v>
          </cell>
          <cell r="I188" t="str">
            <v>Vr. Unitario</v>
          </cell>
        </row>
        <row r="189">
          <cell r="A189" t="str">
            <v>EH-01</v>
          </cell>
          <cell r="B189" t="str">
            <v>ANDAMIO METALICO TUBULAR (Sección de 2 marcos de 1.50*1.50 m.con 2 crucetas de 2.30 m.)</v>
          </cell>
          <cell r="D189" t="str">
            <v>sm</v>
          </cell>
          <cell r="E189">
            <v>5244</v>
          </cell>
          <cell r="G189">
            <v>0.1</v>
          </cell>
          <cell r="I189">
            <v>524</v>
          </cell>
        </row>
        <row r="190">
          <cell r="A190" t="str">
            <v>EH-33</v>
          </cell>
          <cell r="B190" t="str">
            <v xml:space="preserve">HERRAMIENTA MENOR 5 %  DE LA MANO OBRA </v>
          </cell>
          <cell r="D190" t="str">
            <v xml:space="preserve">Global </v>
          </cell>
          <cell r="E190">
            <v>369</v>
          </cell>
          <cell r="G190">
            <v>1</v>
          </cell>
          <cell r="I190">
            <v>369</v>
          </cell>
        </row>
        <row r="191">
          <cell r="A191" t="str">
            <v>SUBTOTAL</v>
          </cell>
          <cell r="I191">
            <v>893</v>
          </cell>
        </row>
        <row r="193">
          <cell r="A193" t="str">
            <v>2.  Materiales</v>
          </cell>
        </row>
        <row r="194">
          <cell r="A194" t="str">
            <v>Codigo</v>
          </cell>
          <cell r="B194" t="str">
            <v>Descripción</v>
          </cell>
          <cell r="D194" t="str">
            <v>Unidad</v>
          </cell>
          <cell r="E194" t="str">
            <v>Rendimiento</v>
          </cell>
          <cell r="F194" t="str">
            <v>Precio Unitario</v>
          </cell>
          <cell r="I194" t="str">
            <v>Vr Unitario</v>
          </cell>
        </row>
        <row r="197">
          <cell r="A197" t="str">
            <v>H07</v>
          </cell>
          <cell r="B197" t="str">
            <v>MORTERO 1:4 ( arena semilavada de peña, cemento y agua)</v>
          </cell>
          <cell r="D197" t="str">
            <v>M3</v>
          </cell>
          <cell r="E197">
            <v>1.38E-2</v>
          </cell>
          <cell r="F197">
            <v>239152</v>
          </cell>
          <cell r="I197">
            <v>3300</v>
          </cell>
        </row>
        <row r="198">
          <cell r="A198" t="str">
            <v>O16</v>
          </cell>
          <cell r="B198" t="str">
            <v>SIKA-1 Impermeabilizante integral morteros o Similar.</v>
          </cell>
          <cell r="D198" t="str">
            <v>KG</v>
          </cell>
          <cell r="E198">
            <v>0.06</v>
          </cell>
          <cell r="F198">
            <v>7076</v>
          </cell>
          <cell r="I198">
            <v>425</v>
          </cell>
        </row>
        <row r="210">
          <cell r="A210" t="str">
            <v>SUBTOTAL</v>
          </cell>
          <cell r="I210">
            <v>3725</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0.01</v>
          </cell>
          <cell r="G215">
            <v>45000</v>
          </cell>
          <cell r="I215">
            <v>450</v>
          </cell>
        </row>
        <row r="217">
          <cell r="A217" t="str">
            <v>SUBTOTAL</v>
          </cell>
          <cell r="I217">
            <v>450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0.48</v>
          </cell>
          <cell r="I222">
            <v>7091</v>
          </cell>
        </row>
        <row r="224">
          <cell r="A224" t="str">
            <v>SUBTOTAL</v>
          </cell>
          <cell r="I224">
            <v>7091</v>
          </cell>
        </row>
        <row r="225">
          <cell r="A225" t="str">
            <v>TOTAL COSTO DIRECTO</v>
          </cell>
          <cell r="I225">
            <v>12159</v>
          </cell>
        </row>
        <row r="226">
          <cell r="A226" t="str">
            <v>AIU CONTRACTUAL</v>
          </cell>
          <cell r="C226">
            <v>0.25640000000000002</v>
          </cell>
          <cell r="H226" t="str">
            <v>TOTAL COSTO INDIRECTO</v>
          </cell>
          <cell r="I226">
            <v>3118</v>
          </cell>
        </row>
        <row r="227">
          <cell r="A227" t="str">
            <v xml:space="preserve">VALOR TOTAL ACTIVIDAD </v>
          </cell>
          <cell r="I227">
            <v>15277</v>
          </cell>
        </row>
        <row r="228">
          <cell r="A228" t="str">
            <v xml:space="preserve">VALOR RECURSOS NECESARIOS PARA LA EJECUCIÓN DE LA ACTIVIDAD </v>
          </cell>
          <cell r="I228">
            <v>1799325</v>
          </cell>
        </row>
        <row r="229">
          <cell r="A229" t="str">
            <v>Para constancia de lo anterior, se firma la presente acta bajo la responsabilidad expresa de los que intervienen en ella, de  conformidad  con las funciones  desempeñadas por cada uno de los mismos,  de acuerdo con el manual de interventoría, en _________</v>
          </cell>
        </row>
        <row r="232">
          <cell r="B232" t="str">
            <v>Firma:</v>
          </cell>
        </row>
        <row r="233">
          <cell r="B233" t="str">
            <v xml:space="preserve">Nombre: </v>
          </cell>
        </row>
        <row r="234">
          <cell r="B234" t="str">
            <v>REPRESENTATE LEGAL Ó DIRECTOR DE CONSULTORIA</v>
          </cell>
        </row>
        <row r="235">
          <cell r="A235" t="str">
            <v>C. OBSERVACIONES INTERVENTORIA (Campo de obligatorio diligenciamiento)</v>
          </cell>
        </row>
        <row r="240">
          <cell r="B240" t="str">
            <v>Firma:</v>
          </cell>
        </row>
        <row r="241">
          <cell r="B241" t="str">
            <v xml:space="preserve">Nombre: </v>
          </cell>
          <cell r="J241" t="str">
            <v>Original  - FONADE</v>
          </cell>
        </row>
        <row r="242">
          <cell r="B242" t="str">
            <v>REPRESENTANTE LEGAL Ó DIRECTOR DE INTERVENTORÍA</v>
          </cell>
          <cell r="J242" t="str">
            <v>Copias: Contratista, Interventor</v>
          </cell>
        </row>
      </sheetData>
      <sheetData sheetId="7"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11.01.01</v>
          </cell>
          <cell r="B15" t="str">
            <v>Esmalte sintético para intemperie Puertas metálicas, tres (3) capas aplicadas con pistola, incluye preparación de superficie y diluyente, marco, montante, pisavidrios, el precio incluye  las dos caras vistas de la hoja</v>
          </cell>
          <cell r="G15" t="str">
            <v>M²</v>
          </cell>
          <cell r="I15">
            <v>11.42</v>
          </cell>
          <cell r="K15">
            <v>22203</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EH-33</v>
          </cell>
          <cell r="B19" t="str">
            <v xml:space="preserve">HERRAMIENTA MENOR 5 %  DE LA MANO OBRA </v>
          </cell>
          <cell r="D19" t="str">
            <v xml:space="preserve">Global </v>
          </cell>
          <cell r="E19">
            <v>595</v>
          </cell>
          <cell r="G19">
            <v>1</v>
          </cell>
          <cell r="I19">
            <v>595</v>
          </cell>
        </row>
        <row r="22">
          <cell r="A22" t="str">
            <v>SUBTOTAL</v>
          </cell>
          <cell r="I22">
            <v>595</v>
          </cell>
        </row>
        <row r="24">
          <cell r="A24" t="str">
            <v>2.  Materiales</v>
          </cell>
        </row>
        <row r="25">
          <cell r="A25" t="str">
            <v>Codigo</v>
          </cell>
          <cell r="B25" t="str">
            <v>Descripción</v>
          </cell>
          <cell r="D25" t="str">
            <v>Unidad</v>
          </cell>
          <cell r="E25" t="str">
            <v>Rendimiento</v>
          </cell>
          <cell r="F25" t="str">
            <v>Precio Unitario</v>
          </cell>
          <cell r="I25" t="str">
            <v>Vr Unitario</v>
          </cell>
        </row>
        <row r="27">
          <cell r="A27" t="str">
            <v>X04</v>
          </cell>
          <cell r="B27" t="str">
            <v>ESMALTE SINTETICO Pintulux - Tipo Pintuco Ref. según color diseño o similar</v>
          </cell>
          <cell r="D27" t="str">
            <v>gl</v>
          </cell>
          <cell r="E27">
            <v>0.1</v>
          </cell>
          <cell r="F27">
            <v>61900</v>
          </cell>
          <cell r="I27">
            <v>6190</v>
          </cell>
        </row>
        <row r="28">
          <cell r="A28" t="str">
            <v>X29</v>
          </cell>
          <cell r="B28" t="str">
            <v>CINTA DE ENMASCARAR DE 1/2"</v>
          </cell>
          <cell r="D28" t="str">
            <v>Rollo</v>
          </cell>
          <cell r="E28">
            <v>0.1</v>
          </cell>
          <cell r="F28">
            <v>3500</v>
          </cell>
          <cell r="I28">
            <v>350</v>
          </cell>
        </row>
        <row r="29">
          <cell r="A29" t="str">
            <v>X28</v>
          </cell>
          <cell r="B29" t="str">
            <v xml:space="preserve">THINER  EXTRAFINO </v>
          </cell>
          <cell r="D29" t="str">
            <v>gl</v>
          </cell>
          <cell r="E29">
            <v>0.05</v>
          </cell>
          <cell r="F29">
            <v>18500</v>
          </cell>
          <cell r="I29">
            <v>925</v>
          </cell>
        </row>
        <row r="35">
          <cell r="A35" t="str">
            <v>SUBTOTAL</v>
          </cell>
          <cell r="I35">
            <v>7465</v>
          </cell>
        </row>
        <row r="37">
          <cell r="A37" t="str">
            <v>3. Transportes</v>
          </cell>
        </row>
        <row r="38">
          <cell r="A38" t="str">
            <v>Codigo</v>
          </cell>
          <cell r="B38" t="str">
            <v xml:space="preserve">Descripcion </v>
          </cell>
          <cell r="C38" t="str">
            <v>Vol. o Peso</v>
          </cell>
          <cell r="D38" t="str">
            <v>Unidad</v>
          </cell>
          <cell r="E38" t="str">
            <v>Distancia</v>
          </cell>
          <cell r="G38" t="str">
            <v>Tarifa</v>
          </cell>
          <cell r="I38" t="str">
            <v>Vr. Unitario</v>
          </cell>
        </row>
        <row r="40">
          <cell r="A40" t="str">
            <v>EH-44</v>
          </cell>
          <cell r="B40" t="str">
            <v>TRANSPORTE DE MATERIALES O EQUIPO</v>
          </cell>
          <cell r="D40" t="str">
            <v>Viaje</v>
          </cell>
          <cell r="E40">
            <v>0.05</v>
          </cell>
          <cell r="G40">
            <v>45000</v>
          </cell>
          <cell r="I40">
            <v>2250</v>
          </cell>
        </row>
        <row r="42">
          <cell r="A42" t="str">
            <v>SUBTOTAL</v>
          </cell>
          <cell r="I42">
            <v>2250</v>
          </cell>
        </row>
        <row r="44">
          <cell r="A44" t="str">
            <v>4. Mano de Obra</v>
          </cell>
        </row>
        <row r="45">
          <cell r="A45" t="str">
            <v>Codigo</v>
          </cell>
          <cell r="B45" t="str">
            <v>Trabajador</v>
          </cell>
          <cell r="C45" t="str">
            <v>Jornal</v>
          </cell>
          <cell r="D45" t="str">
            <v>Prestac.</v>
          </cell>
          <cell r="E45" t="str">
            <v>Jornal Total</v>
          </cell>
          <cell r="F45" t="str">
            <v>Rendimiento</v>
          </cell>
          <cell r="I45" t="str">
            <v>Vr. Unitario</v>
          </cell>
        </row>
        <row r="47">
          <cell r="A47" t="str">
            <v>MO-04</v>
          </cell>
          <cell r="B47" t="str">
            <v>CUADRILLA  CC (1 Ofcial de Pintura+ 1 Ayudante)</v>
          </cell>
          <cell r="C47" t="str">
            <v>hc</v>
          </cell>
          <cell r="D47">
            <v>0.57999999999999996</v>
          </cell>
          <cell r="E47">
            <v>10753</v>
          </cell>
          <cell r="F47">
            <v>0.7</v>
          </cell>
          <cell r="I47">
            <v>11893</v>
          </cell>
        </row>
        <row r="50">
          <cell r="A50" t="str">
            <v>SUBTOTAL</v>
          </cell>
          <cell r="I50">
            <v>11893</v>
          </cell>
        </row>
        <row r="51">
          <cell r="A51" t="str">
            <v>TOTAL COSTO DIRECTO</v>
          </cell>
          <cell r="I51">
            <v>22203</v>
          </cell>
        </row>
        <row r="52">
          <cell r="A52" t="str">
            <v>AIU CONTRACTUAL</v>
          </cell>
          <cell r="C52">
            <v>0.25640000000000002</v>
          </cell>
          <cell r="H52" t="str">
            <v>TOTAL COSTO INDIRECTO</v>
          </cell>
          <cell r="I52">
            <v>5693</v>
          </cell>
        </row>
        <row r="53">
          <cell r="A53" t="str">
            <v xml:space="preserve">VALOR TOTAL ACTIVIDAD </v>
          </cell>
          <cell r="I53">
            <v>27896</v>
          </cell>
        </row>
        <row r="54">
          <cell r="A54" t="str">
            <v xml:space="preserve">VALOR RECURSOS NECESARIOS PARA LA EJECUCIÓN DE LA ACTIVIDAD </v>
          </cell>
          <cell r="I54">
            <v>318572</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O DIRECTOR DE CONSULTORIA</v>
          </cell>
        </row>
        <row r="62">
          <cell r="A62" t="str">
            <v>C. OBSERVACIONES INTERVENTORIA (Campo de obligatorio diligenciamiento)</v>
          </cell>
        </row>
        <row r="68">
          <cell r="B68" t="str">
            <v>Firma:</v>
          </cell>
        </row>
        <row r="69">
          <cell r="B69" t="str">
            <v xml:space="preserve">Nombre: </v>
          </cell>
          <cell r="J69" t="str">
            <v>Original  - FONADE</v>
          </cell>
        </row>
        <row r="70">
          <cell r="B70" t="str">
            <v>REPRESENTANTE LEGAL Ó DIRECTOR DE INTERVENTORÍA</v>
          </cell>
          <cell r="J70" t="str">
            <v>Copias: Contratista, Interventor</v>
          </cell>
        </row>
        <row r="71">
          <cell r="A71" t="str">
            <v>Item</v>
          </cell>
          <cell r="B71" t="str">
            <v>Descripción</v>
          </cell>
          <cell r="G71" t="str">
            <v>Unidad</v>
          </cell>
          <cell r="I71" t="str">
            <v>Cantidad</v>
          </cell>
        </row>
        <row r="72">
          <cell r="A72" t="str">
            <v>11.02.02</v>
          </cell>
          <cell r="B72" t="str">
            <v>Estuco acrilico para humedad y Pintura en vinilo acrílico, tipo Koraza doble vida 10 años o similar, incluye filos y dilatacionesy metros lineales</v>
          </cell>
          <cell r="G72" t="str">
            <v>M²</v>
          </cell>
          <cell r="I72">
            <v>370.09789999999998</v>
          </cell>
          <cell r="K72">
            <v>16277</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6">
          <cell r="A76" t="str">
            <v>EH-33</v>
          </cell>
          <cell r="B76" t="str">
            <v xml:space="preserve">HERRAMIENTA MENOR 5 %  DE LA MANO OBRA </v>
          </cell>
          <cell r="D76" t="str">
            <v xml:space="preserve">Global </v>
          </cell>
          <cell r="E76">
            <v>425</v>
          </cell>
          <cell r="G76">
            <v>1</v>
          </cell>
          <cell r="I76">
            <v>425</v>
          </cell>
        </row>
        <row r="77">
          <cell r="A77" t="str">
            <v>EH-01</v>
          </cell>
          <cell r="B77" t="str">
            <v>ANDAMIO METALICO TUBULAR (Sección de 2 marcos de 1.50*1.50 m.con 2 crucetas de 2.30 m.)</v>
          </cell>
          <cell r="D77" t="str">
            <v>sm</v>
          </cell>
          <cell r="E77">
            <v>5244</v>
          </cell>
          <cell r="G77">
            <v>0.1</v>
          </cell>
          <cell r="I77">
            <v>524</v>
          </cell>
        </row>
        <row r="79">
          <cell r="A79" t="str">
            <v>SUBTOTAL</v>
          </cell>
          <cell r="I79">
            <v>949</v>
          </cell>
        </row>
        <row r="81">
          <cell r="A81" t="str">
            <v>2.  Materiales</v>
          </cell>
        </row>
        <row r="82">
          <cell r="A82" t="str">
            <v>Codigo</v>
          </cell>
          <cell r="B82" t="str">
            <v>Descripción</v>
          </cell>
          <cell r="D82" t="str">
            <v>Unidad</v>
          </cell>
          <cell r="E82" t="str">
            <v>Rendimiento</v>
          </cell>
          <cell r="F82" t="str">
            <v>Precio Unitario</v>
          </cell>
          <cell r="I82" t="str">
            <v>Vr Unitario</v>
          </cell>
        </row>
        <row r="84">
          <cell r="A84" t="str">
            <v>X03</v>
          </cell>
          <cell r="B84" t="str">
            <v>ESTUCO PARA EXTERIORES - Tipo Pintuco Ref. 27060 o similar.</v>
          </cell>
          <cell r="D84" t="str">
            <v>gl</v>
          </cell>
          <cell r="E84">
            <v>0.2</v>
          </cell>
          <cell r="F84">
            <v>15200</v>
          </cell>
          <cell r="I84">
            <v>3040</v>
          </cell>
        </row>
        <row r="85">
          <cell r="A85" t="str">
            <v>X29</v>
          </cell>
          <cell r="B85" t="str">
            <v>CINTA DE ENMASCARAR DE 1/2"</v>
          </cell>
          <cell r="D85" t="str">
            <v>Rollo</v>
          </cell>
          <cell r="E85">
            <v>0.1</v>
          </cell>
          <cell r="F85">
            <v>3500</v>
          </cell>
          <cell r="I85">
            <v>350</v>
          </cell>
        </row>
        <row r="86">
          <cell r="A86" t="str">
            <v>A22</v>
          </cell>
          <cell r="B86" t="str">
            <v xml:space="preserve">LIJA DE H²O </v>
          </cell>
          <cell r="D86" t="str">
            <v>un</v>
          </cell>
          <cell r="E86">
            <v>0.15</v>
          </cell>
          <cell r="F86">
            <v>950</v>
          </cell>
          <cell r="I86">
            <v>143</v>
          </cell>
        </row>
        <row r="87">
          <cell r="A87" t="str">
            <v>X33</v>
          </cell>
          <cell r="B87" t="str">
            <v>KORAZA ANTIHONGOS 10 AÑOS</v>
          </cell>
          <cell r="D87" t="str">
            <v>GL</v>
          </cell>
          <cell r="E87">
            <v>0.05</v>
          </cell>
          <cell r="F87">
            <v>57000</v>
          </cell>
          <cell r="I87">
            <v>2850</v>
          </cell>
        </row>
        <row r="93">
          <cell r="A93" t="str">
            <v>SUBTOTAL</v>
          </cell>
          <cell r="I93">
            <v>6383</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E98">
            <v>0.01</v>
          </cell>
          <cell r="G98">
            <v>45000</v>
          </cell>
          <cell r="I98">
            <v>450</v>
          </cell>
        </row>
        <row r="100">
          <cell r="A100" t="str">
            <v>SUBTOTAL</v>
          </cell>
          <cell r="I100">
            <v>450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MO-04</v>
          </cell>
          <cell r="B105" t="str">
            <v>CUADRILLA  CC (1 Ofcial de Pintura+ 1 Ayudante)</v>
          </cell>
          <cell r="C105" t="str">
            <v>hc</v>
          </cell>
          <cell r="D105">
            <v>0.57999999999999996</v>
          </cell>
          <cell r="E105">
            <v>10753</v>
          </cell>
          <cell r="F105">
            <v>0.5</v>
          </cell>
          <cell r="I105">
            <v>8495</v>
          </cell>
        </row>
        <row r="108">
          <cell r="A108" t="str">
            <v>SUBTOTAL</v>
          </cell>
          <cell r="I108">
            <v>8495</v>
          </cell>
        </row>
        <row r="109">
          <cell r="A109" t="str">
            <v>TOTAL COSTO DIRECTO</v>
          </cell>
          <cell r="I109">
            <v>16277</v>
          </cell>
        </row>
        <row r="110">
          <cell r="A110" t="str">
            <v>AIU CONTRACTUAL</v>
          </cell>
          <cell r="C110">
            <v>0.25640000000000002</v>
          </cell>
          <cell r="H110" t="str">
            <v>TOTAL COSTO INDIRECTO</v>
          </cell>
          <cell r="I110">
            <v>4173</v>
          </cell>
        </row>
        <row r="111">
          <cell r="A111" t="str">
            <v xml:space="preserve">VALOR TOTAL ACTIVIDAD </v>
          </cell>
          <cell r="I111">
            <v>20450</v>
          </cell>
        </row>
        <row r="112">
          <cell r="A112" t="str">
            <v xml:space="preserve">VALOR RECURSOS NECESARIOS PARA LA EJECUCIÓN DE LA ACTIVIDAD </v>
          </cell>
          <cell r="I112">
            <v>7568502</v>
          </cell>
        </row>
        <row r="113">
          <cell r="A113" t="str">
            <v>Para constancia de lo anterior, se firma la presente acta bajo la responsabilidad expresa de los que intervienen en ella, de  conformidad  con las funciones  desempeñadas por cada uno de los mismos,  de acuerdo con el manual de interventoría, en _________</v>
          </cell>
        </row>
        <row r="116">
          <cell r="B116" t="str">
            <v>Firma:</v>
          </cell>
        </row>
        <row r="117">
          <cell r="B117" t="str">
            <v xml:space="preserve">Nombre: </v>
          </cell>
        </row>
        <row r="118">
          <cell r="B118" t="str">
            <v>REPRESENTATE LEGAL O DIRECTOR DE CONSULTORIA</v>
          </cell>
        </row>
        <row r="120">
          <cell r="A120"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13.01.01</v>
          </cell>
          <cell r="B130" t="str">
            <v xml:space="preserve">Aseo general final, incluye retiro de escombros </v>
          </cell>
          <cell r="G130" t="str">
            <v>M²</v>
          </cell>
          <cell r="I130">
            <v>180.6</v>
          </cell>
          <cell r="K130">
            <v>737</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4</v>
          </cell>
          <cell r="G134">
            <v>1</v>
          </cell>
          <cell r="I134">
            <v>4</v>
          </cell>
        </row>
        <row r="137">
          <cell r="A137" t="str">
            <v>SUBTOTAL</v>
          </cell>
          <cell r="I137">
            <v>4</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X30</v>
          </cell>
          <cell r="B142" t="str">
            <v>IMPLEMENTOS DE ASEO ( Escoba,traperos, jabon.Etc) X 100m2</v>
          </cell>
          <cell r="D142" t="str">
            <v>GL</v>
          </cell>
          <cell r="E142">
            <v>0.01</v>
          </cell>
          <cell r="F142">
            <v>58000</v>
          </cell>
          <cell r="I142">
            <v>580</v>
          </cell>
        </row>
        <row r="152">
          <cell r="A152" t="str">
            <v>SUBTOTAL</v>
          </cell>
          <cell r="I152">
            <v>580</v>
          </cell>
        </row>
        <row r="154">
          <cell r="A154" t="str">
            <v>3. Transportes</v>
          </cell>
        </row>
        <row r="155">
          <cell r="A155" t="str">
            <v>Codigo</v>
          </cell>
          <cell r="B155" t="str">
            <v xml:space="preserve">Descripcion </v>
          </cell>
          <cell r="C155" t="str">
            <v>Vol. o Peso</v>
          </cell>
          <cell r="D155" t="str">
            <v>Unidad</v>
          </cell>
          <cell r="E155" t="str">
            <v>Distancia</v>
          </cell>
          <cell r="G155" t="str">
            <v>Tarifa</v>
          </cell>
          <cell r="I155" t="str">
            <v>Vr. Unitario</v>
          </cell>
        </row>
        <row r="157">
          <cell r="A157" t="str">
            <v>EH-25</v>
          </cell>
          <cell r="B157" t="str">
            <v>VOLQUETA  6m3, incluye Cargue a mano</v>
          </cell>
          <cell r="D157" t="str">
            <v>vj</v>
          </cell>
          <cell r="E157">
            <v>5.0000000000000001E-4</v>
          </cell>
          <cell r="G157">
            <v>145000</v>
          </cell>
          <cell r="I157">
            <v>73</v>
          </cell>
        </row>
        <row r="159">
          <cell r="A159" t="str">
            <v>SUBTOTAL</v>
          </cell>
          <cell r="I159">
            <v>73</v>
          </cell>
        </row>
        <row r="161">
          <cell r="A161" t="str">
            <v>4. Mano de Obra</v>
          </cell>
        </row>
        <row r="162">
          <cell r="A162" t="str">
            <v>Codigo</v>
          </cell>
          <cell r="B162" t="str">
            <v>Trabajador</v>
          </cell>
          <cell r="C162" t="str">
            <v>Jornal</v>
          </cell>
          <cell r="D162" t="str">
            <v>Prestac.</v>
          </cell>
          <cell r="E162" t="str">
            <v>Jornal Total</v>
          </cell>
          <cell r="F162" t="str">
            <v>Rendimiento</v>
          </cell>
          <cell r="I162" t="str">
            <v>Vr. Unitario</v>
          </cell>
        </row>
        <row r="164">
          <cell r="A164" t="str">
            <v>MO-02</v>
          </cell>
          <cell r="B164" t="str">
            <v>CUADRILLA AA (2 Ayudantes)</v>
          </cell>
          <cell r="C164" t="str">
            <v>hc</v>
          </cell>
          <cell r="D164">
            <v>0.57999999999999996</v>
          </cell>
          <cell r="E164">
            <v>5092</v>
          </cell>
          <cell r="F164">
            <v>0.01</v>
          </cell>
          <cell r="I164">
            <v>80</v>
          </cell>
        </row>
        <row r="167">
          <cell r="A167" t="str">
            <v>SUBTOTAL</v>
          </cell>
          <cell r="I167">
            <v>80</v>
          </cell>
        </row>
        <row r="168">
          <cell r="A168" t="str">
            <v>TOTAL COSTO DIRECTO</v>
          </cell>
          <cell r="I168">
            <v>737</v>
          </cell>
        </row>
        <row r="169">
          <cell r="A169" t="str">
            <v>AIU CONTRACTUAL</v>
          </cell>
          <cell r="C169">
            <v>0.25640000000000002</v>
          </cell>
          <cell r="H169" t="str">
            <v>TOTAL COSTO INDIRECTO</v>
          </cell>
          <cell r="I169">
            <v>189</v>
          </cell>
        </row>
        <row r="170">
          <cell r="A170" t="str">
            <v xml:space="preserve">VALOR TOTAL ACTIVIDAD </v>
          </cell>
          <cell r="I170">
            <v>926</v>
          </cell>
        </row>
        <row r="171">
          <cell r="A171" t="str">
            <v xml:space="preserve">VALOR RECURSOS NECESARIOS PARA LA EJECUCIÓN DE LA ACTIVIDAD </v>
          </cell>
          <cell r="I171">
            <v>167236</v>
          </cell>
        </row>
        <row r="172">
          <cell r="A172" t="str">
            <v>Para constancia de lo anterior, se firma la presente acta bajo la responsabilidad expresa de los que intervienen en ella, de  conformidad  con las funciones  desempeñadas por cada uno de los mismos,  de acuerdo con el manual de interventoría, en _________</v>
          </cell>
        </row>
        <row r="175">
          <cell r="B175" t="str">
            <v>Firma:</v>
          </cell>
        </row>
        <row r="176">
          <cell r="B176" t="str">
            <v xml:space="preserve">Nombre: </v>
          </cell>
        </row>
        <row r="177">
          <cell r="B177" t="str">
            <v>REPRESENTATE LEGAL O DIRECTOR DE CONSULTORIA</v>
          </cell>
        </row>
        <row r="179">
          <cell r="A179" t="str">
            <v>C. OBSERVACIONES INTERVENTORIA (Campo de obligatorio diligenciamiento)</v>
          </cell>
        </row>
        <row r="184">
          <cell r="B184" t="str">
            <v>Firma:</v>
          </cell>
        </row>
        <row r="185">
          <cell r="B185" t="str">
            <v xml:space="preserve">Nombre: </v>
          </cell>
          <cell r="J185" t="str">
            <v>Original  - FONADE</v>
          </cell>
        </row>
        <row r="186">
          <cell r="B186" t="str">
            <v>REPRESENTANTE LEGAL Ó DIRECTOR DE INTERVENTORÍA</v>
          </cell>
          <cell r="J186" t="str">
            <v>Copias: Contratista, Interventor</v>
          </cell>
        </row>
      </sheetData>
      <sheetData sheetId="8"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05.01.01</v>
          </cell>
          <cell r="B15" t="str">
            <v>Piso en Baldosa en grano de mármol vibroprensado 30x30 cm, grano #1. Incluye, boquilla blanca, destronque (#36), 3 pulidas (#60,120,220) y brillo al plomo. Color blanco Huila fondo blanco</v>
          </cell>
          <cell r="G15" t="str">
            <v>M²</v>
          </cell>
          <cell r="I15">
            <v>26.21</v>
          </cell>
          <cell r="K15">
            <v>56926</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369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Y19</v>
          </cell>
          <cell r="B26" t="str">
            <v>BALDOSA Grano Tradicional Blanco Huila BH5 de 30 x 30 cm. Tipo Alfa o Similar. Fondo Blanco</v>
          </cell>
          <cell r="D26" t="str">
            <v>M2</v>
          </cell>
          <cell r="E26">
            <v>1.05</v>
          </cell>
          <cell r="F26">
            <v>41900</v>
          </cell>
          <cell r="I26">
            <v>43995</v>
          </cell>
        </row>
        <row r="27">
          <cell r="A27" t="str">
            <v>O01</v>
          </cell>
          <cell r="B27" t="str">
            <v>CEMENTO BLANCO</v>
          </cell>
          <cell r="D27" t="str">
            <v>KG</v>
          </cell>
          <cell r="E27">
            <v>0.2</v>
          </cell>
          <cell r="F27">
            <v>1500</v>
          </cell>
          <cell r="I27">
            <v>300</v>
          </cell>
        </row>
        <row r="28">
          <cell r="A28" t="str">
            <v>A21</v>
          </cell>
          <cell r="B28" t="str">
            <v>PULIDA Y DESTRONCADA, INCLUYE LIJAS Y SELLADOR</v>
          </cell>
          <cell r="D28" t="str">
            <v>M²</v>
          </cell>
          <cell r="E28">
            <v>1</v>
          </cell>
          <cell r="F28">
            <v>4200</v>
          </cell>
          <cell r="I28">
            <v>4200</v>
          </cell>
        </row>
        <row r="36">
          <cell r="A36" t="str">
            <v>SUBTOTAL</v>
          </cell>
          <cell r="I36">
            <v>48495</v>
          </cell>
        </row>
        <row r="38">
          <cell r="A38" t="str">
            <v>3. Transportes</v>
          </cell>
        </row>
        <row r="39">
          <cell r="A39" t="str">
            <v>Codigo</v>
          </cell>
          <cell r="B39" t="str">
            <v xml:space="preserve">Descripcion </v>
          </cell>
          <cell r="C39" t="str">
            <v>Vol. o Peso</v>
          </cell>
          <cell r="D39" t="str">
            <v>Unidad</v>
          </cell>
          <cell r="E39" t="str">
            <v>Distancia</v>
          </cell>
          <cell r="G39" t="str">
            <v>Tarifa</v>
          </cell>
          <cell r="I39" t="str">
            <v>Vr. Unitario</v>
          </cell>
        </row>
        <row r="41">
          <cell r="A41" t="str">
            <v>EH-44</v>
          </cell>
          <cell r="B41" t="str">
            <v>TRANSPORTE DE MATERIALES O EQUIPO</v>
          </cell>
          <cell r="D41" t="str">
            <v>VIAJE</v>
          </cell>
          <cell r="E41">
            <v>1.4999999999999999E-2</v>
          </cell>
          <cell r="G41">
            <v>45000</v>
          </cell>
          <cell r="I41">
            <v>675</v>
          </cell>
        </row>
        <row r="43">
          <cell r="A43" t="str">
            <v>SUBTOTAL</v>
          </cell>
          <cell r="I43">
            <v>675</v>
          </cell>
        </row>
        <row r="45">
          <cell r="A45" t="str">
            <v>4. Mano de Obra</v>
          </cell>
        </row>
        <row r="46">
          <cell r="A46" t="str">
            <v>Codigo</v>
          </cell>
          <cell r="B46" t="str">
            <v>Trabajador</v>
          </cell>
          <cell r="C46" t="str">
            <v>Jornal</v>
          </cell>
          <cell r="D46" t="str">
            <v>Prestac.</v>
          </cell>
          <cell r="E46" t="str">
            <v>Jornal Total</v>
          </cell>
          <cell r="F46" t="str">
            <v>Rendimiento</v>
          </cell>
          <cell r="I46" t="str">
            <v>Vr. Unitario</v>
          </cell>
        </row>
        <row r="48">
          <cell r="A48" t="str">
            <v>MO-01</v>
          </cell>
          <cell r="B48" t="str">
            <v>CUADRILLA AB  ALBAÑIL (1 OFICIAL + 1 AYUDANTE)</v>
          </cell>
          <cell r="C48" t="str">
            <v>HC</v>
          </cell>
          <cell r="D48">
            <v>0.57999999999999996</v>
          </cell>
          <cell r="E48">
            <v>9350</v>
          </cell>
          <cell r="F48">
            <v>0.5</v>
          </cell>
          <cell r="I48">
            <v>7387</v>
          </cell>
        </row>
        <row r="51">
          <cell r="A51" t="str">
            <v>SUBTOTAL</v>
          </cell>
          <cell r="I51">
            <v>7387</v>
          </cell>
        </row>
        <row r="52">
          <cell r="A52" t="str">
            <v>TOTAL COSTO DIRECTO</v>
          </cell>
          <cell r="I52">
            <v>56926</v>
          </cell>
        </row>
        <row r="53">
          <cell r="A53" t="str">
            <v>AIU CONTRACTUAL</v>
          </cell>
          <cell r="C53">
            <v>0.25640000000000002</v>
          </cell>
          <cell r="H53" t="str">
            <v>TOTAL COSTO INDIRECTO</v>
          </cell>
          <cell r="I53">
            <v>14596</v>
          </cell>
        </row>
        <row r="54">
          <cell r="A54" t="str">
            <v xml:space="preserve">VALOR TOTAL ACTIVIDAD </v>
          </cell>
          <cell r="I54">
            <v>71522</v>
          </cell>
        </row>
        <row r="55">
          <cell r="A55" t="str">
            <v xml:space="preserve">VALOR RECURSOS NECESARIOS PARA LA EJECUCIÓN DE LA ACTIVIDAD </v>
          </cell>
          <cell r="I55">
            <v>1874592</v>
          </cell>
        </row>
        <row r="56">
          <cell r="A56" t="str">
            <v>Para constancia de lo anterior, se firma la presente acta bajo la responsabilidad expresa de los que intervienen en ella, de  conformidad  con las funciones  desempeñadas por cada uno de los mismos,  de acuerdo con el manual de interventoría, en _________</v>
          </cell>
        </row>
        <row r="59">
          <cell r="B59" t="str">
            <v>Firma:</v>
          </cell>
        </row>
        <row r="60">
          <cell r="B60" t="str">
            <v xml:space="preserve">Nombre: </v>
          </cell>
        </row>
        <row r="61">
          <cell r="B61" t="str">
            <v>REPRESENTATE LEGAL O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B. DATOS ESPECIFICOS</v>
          </cell>
        </row>
        <row r="71">
          <cell r="A71" t="str">
            <v>Item</v>
          </cell>
          <cell r="B71" t="str">
            <v>Descripción</v>
          </cell>
          <cell r="G71" t="str">
            <v>Unidad</v>
          </cell>
          <cell r="I71" t="str">
            <v>Cantidad</v>
          </cell>
        </row>
        <row r="72">
          <cell r="A72" t="str">
            <v>05.01.02</v>
          </cell>
          <cell r="B72" t="str">
            <v>Alistado de piso en mortero 1:3 E:4 Cm</v>
          </cell>
          <cell r="G72" t="str">
            <v>M²</v>
          </cell>
          <cell r="I72">
            <v>43.67</v>
          </cell>
          <cell r="K72">
            <v>17474</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7">
          <cell r="A77" t="str">
            <v>EH-33</v>
          </cell>
          <cell r="B77" t="str">
            <v xml:space="preserve">HERRAMIENTA MENOR 5 %  DE LA MANO OBRA </v>
          </cell>
          <cell r="D77" t="str">
            <v xml:space="preserve">Global </v>
          </cell>
          <cell r="E77">
            <v>332</v>
          </cell>
          <cell r="G77">
            <v>1</v>
          </cell>
          <cell r="I77">
            <v>332</v>
          </cell>
        </row>
        <row r="78">
          <cell r="A78" t="str">
            <v>SUBTOTAL</v>
          </cell>
          <cell r="I78">
            <v>332</v>
          </cell>
        </row>
        <row r="80">
          <cell r="A80" t="str">
            <v>2.  Materiales</v>
          </cell>
        </row>
        <row r="81">
          <cell r="A81" t="str">
            <v>Codigo</v>
          </cell>
          <cell r="B81" t="str">
            <v>Descripción</v>
          </cell>
          <cell r="D81" t="str">
            <v>Unidad</v>
          </cell>
          <cell r="E81" t="str">
            <v>Rendimiento</v>
          </cell>
          <cell r="F81" t="str">
            <v>Precio Unitario</v>
          </cell>
          <cell r="I81" t="str">
            <v>Vr Unitario</v>
          </cell>
        </row>
        <row r="84">
          <cell r="A84" t="str">
            <v>H07</v>
          </cell>
          <cell r="B84" t="str">
            <v>MORTERO 1:4 ( arena semilavada de peña, cemento y agua)</v>
          </cell>
          <cell r="D84" t="str">
            <v>M3</v>
          </cell>
          <cell r="E84">
            <v>4.2000000000000003E-2</v>
          </cell>
          <cell r="F84">
            <v>239152</v>
          </cell>
          <cell r="I84">
            <v>10044</v>
          </cell>
        </row>
        <row r="96">
          <cell r="A96" t="str">
            <v>SUBTOTAL</v>
          </cell>
          <cell r="I96">
            <v>10044</v>
          </cell>
        </row>
        <row r="98">
          <cell r="A98" t="str">
            <v>3. Transportes</v>
          </cell>
        </row>
        <row r="99">
          <cell r="A99" t="str">
            <v>Codigo</v>
          </cell>
          <cell r="B99" t="str">
            <v xml:space="preserve">Descripcion </v>
          </cell>
          <cell r="C99" t="str">
            <v>Vol. o Peso</v>
          </cell>
          <cell r="D99" t="str">
            <v>Unidad</v>
          </cell>
          <cell r="E99" t="str">
            <v>Distancia</v>
          </cell>
          <cell r="G99" t="str">
            <v>Tarifa</v>
          </cell>
          <cell r="I99" t="str">
            <v>Vr. Unitario</v>
          </cell>
        </row>
        <row r="101">
          <cell r="A101" t="str">
            <v>EH-44</v>
          </cell>
          <cell r="B101" t="str">
            <v>TRANSPORTE DE MATERIALES O EQUIPO</v>
          </cell>
          <cell r="D101" t="str">
            <v>VIAJE</v>
          </cell>
          <cell r="E101">
            <v>0.01</v>
          </cell>
          <cell r="G101">
            <v>45000</v>
          </cell>
          <cell r="I101">
            <v>450</v>
          </cell>
        </row>
        <row r="103">
          <cell r="A103" t="str">
            <v>SUBTOTAL</v>
          </cell>
          <cell r="I103">
            <v>450</v>
          </cell>
        </row>
        <row r="105">
          <cell r="A105" t="str">
            <v>4. Mano de Obra</v>
          </cell>
        </row>
        <row r="106">
          <cell r="A106" t="str">
            <v>Codigo</v>
          </cell>
          <cell r="B106" t="str">
            <v>Trabajador</v>
          </cell>
          <cell r="C106" t="str">
            <v>Jornal</v>
          </cell>
          <cell r="D106" t="str">
            <v>Prestac.</v>
          </cell>
          <cell r="E106" t="str">
            <v>Jornal Total</v>
          </cell>
          <cell r="F106" t="str">
            <v>Rendimiento</v>
          </cell>
          <cell r="I106" t="str">
            <v>Vr. Unitario</v>
          </cell>
        </row>
        <row r="108">
          <cell r="A108" t="str">
            <v>MO-01</v>
          </cell>
          <cell r="B108" t="str">
            <v>CUADRILLA AB  ALBAÑIL (1 OFICIAL + 1 AYUDANTE)</v>
          </cell>
          <cell r="C108" t="str">
            <v>HC</v>
          </cell>
          <cell r="D108">
            <v>0.57999999999999996</v>
          </cell>
          <cell r="E108">
            <v>9350</v>
          </cell>
          <cell r="F108">
            <v>0.45</v>
          </cell>
          <cell r="I108">
            <v>6648</v>
          </cell>
        </row>
        <row r="110">
          <cell r="A110" t="str">
            <v>SUBTOTAL</v>
          </cell>
          <cell r="I110">
            <v>6648</v>
          </cell>
        </row>
        <row r="111">
          <cell r="A111" t="str">
            <v>TOTAL COSTO DIRECTO</v>
          </cell>
          <cell r="I111">
            <v>17474</v>
          </cell>
        </row>
        <row r="112">
          <cell r="A112" t="str">
            <v>AIU CONTRACTUAL</v>
          </cell>
          <cell r="C112">
            <v>0.25640000000000002</v>
          </cell>
          <cell r="H112" t="str">
            <v>TOTAL COSTO INDIRECTO</v>
          </cell>
          <cell r="I112">
            <v>4480</v>
          </cell>
        </row>
        <row r="113">
          <cell r="A113" t="str">
            <v xml:space="preserve">VALOR TOTAL ACTIVIDAD </v>
          </cell>
          <cell r="I113">
            <v>21954</v>
          </cell>
        </row>
        <row r="114">
          <cell r="A114" t="str">
            <v xml:space="preserve">VALOR RECURSOS NECESARIOS PARA LA EJECUCIÓN DE LA ACTIVIDAD </v>
          </cell>
          <cell r="I114">
            <v>958731</v>
          </cell>
        </row>
        <row r="115">
          <cell r="A115" t="str">
            <v>Para constancia de lo anterior, se firma la presente acta bajo la responsabilidad expresa de los que intervienen en ella, de  conformidad  con las funciones  desempeñadas por cada uno de los mismos,  de acuerdo con el manual de interventoría, en _________</v>
          </cell>
        </row>
        <row r="118">
          <cell r="B118" t="str">
            <v>Firma:</v>
          </cell>
        </row>
        <row r="119">
          <cell r="B119" t="str">
            <v xml:space="preserve">Nombre: </v>
          </cell>
        </row>
        <row r="120">
          <cell r="B120" t="str">
            <v>REPRESENTATE LEGAL O DIRECTOR DE CONSULTORIA</v>
          </cell>
        </row>
        <row r="121">
          <cell r="A121"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05.01.03</v>
          </cell>
          <cell r="B130" t="str">
            <v xml:space="preserve">Alistado de piso en mortero 1:3 E:4 Cm impermeabilizado </v>
          </cell>
          <cell r="G130" t="str">
            <v>M²</v>
          </cell>
          <cell r="I130">
            <v>43.67</v>
          </cell>
          <cell r="K130">
            <v>19962</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332</v>
          </cell>
          <cell r="G134">
            <v>1</v>
          </cell>
          <cell r="I134">
            <v>332</v>
          </cell>
        </row>
        <row r="135">
          <cell r="A135" t="str">
            <v>EH-22</v>
          </cell>
          <cell r="B135" t="str">
            <v>VIBRADOR A GASOLINA</v>
          </cell>
          <cell r="D135" t="str">
            <v>dd</v>
          </cell>
          <cell r="E135">
            <v>37540</v>
          </cell>
          <cell r="G135">
            <v>0.05</v>
          </cell>
          <cell r="I135">
            <v>1877</v>
          </cell>
        </row>
        <row r="137">
          <cell r="A137" t="str">
            <v>SUBTOTAL</v>
          </cell>
          <cell r="I137">
            <v>2209</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H07</v>
          </cell>
          <cell r="B142" t="str">
            <v>MORTERO 1:4 ( arena semilavada de peña, cemento y agua)</v>
          </cell>
          <cell r="D142" t="str">
            <v>M3</v>
          </cell>
          <cell r="E142">
            <v>4.2000000000000003E-2</v>
          </cell>
          <cell r="F142">
            <v>239152</v>
          </cell>
          <cell r="I142">
            <v>10044</v>
          </cell>
        </row>
        <row r="143">
          <cell r="A143" t="str">
            <v>O16</v>
          </cell>
          <cell r="B143" t="str">
            <v>SIKA-1 Impermeabilizante integral morteros o Similar.</v>
          </cell>
          <cell r="D143" t="str">
            <v>KG</v>
          </cell>
          <cell r="E143">
            <v>0.15</v>
          </cell>
          <cell r="F143">
            <v>7076</v>
          </cell>
          <cell r="I143">
            <v>1061</v>
          </cell>
        </row>
        <row r="153">
          <cell r="A153" t="str">
            <v>SUBTOTAL</v>
          </cell>
          <cell r="I153">
            <v>11105</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MO-01</v>
          </cell>
          <cell r="B165" t="str">
            <v>CUADRILLA AB  ALBAÑIL (1 OFICIAL + 1 AYUDANTE)</v>
          </cell>
          <cell r="C165" t="str">
            <v>HC</v>
          </cell>
          <cell r="D165">
            <v>0.57999999999999996</v>
          </cell>
          <cell r="E165">
            <v>9350</v>
          </cell>
          <cell r="F165">
            <v>0.45</v>
          </cell>
          <cell r="I165">
            <v>6648</v>
          </cell>
        </row>
        <row r="168">
          <cell r="A168" t="str">
            <v>SUBTOTAL</v>
          </cell>
          <cell r="I168">
            <v>6648</v>
          </cell>
        </row>
        <row r="169">
          <cell r="A169" t="str">
            <v>TOTAL COSTO DIRECTO</v>
          </cell>
          <cell r="J169">
            <v>19962</v>
          </cell>
        </row>
        <row r="170">
          <cell r="A170" t="str">
            <v>AIU CONTRACTUAL</v>
          </cell>
          <cell r="C170">
            <v>0.25640000000000002</v>
          </cell>
          <cell r="H170" t="str">
            <v>TOTAL COSTO INDIRECTO</v>
          </cell>
          <cell r="I170">
            <v>5118</v>
          </cell>
        </row>
        <row r="171">
          <cell r="A171" t="str">
            <v xml:space="preserve">VALOR TOTAL ACTIVIDAD </v>
          </cell>
          <cell r="I171">
            <v>25080</v>
          </cell>
        </row>
        <row r="172">
          <cell r="A172" t="str">
            <v xml:space="preserve">VALOR RECURSOS NECESARIOS PARA LA EJECUCIÓN DE LA ACTIVIDAD </v>
          </cell>
          <cell r="I172">
            <v>1095244</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O DIRECTOR DE CONSULTORIA</v>
          </cell>
        </row>
        <row r="179">
          <cell r="A179" t="str">
            <v>C. OBSERVACIONES INTERVENTORIA (Campo de obligatorio diligenciamiento)</v>
          </cell>
        </row>
        <row r="185">
          <cell r="B185" t="str">
            <v>Firma:</v>
          </cell>
        </row>
        <row r="186">
          <cell r="B186" t="str">
            <v xml:space="preserve">Nombre: </v>
          </cell>
          <cell r="J186" t="str">
            <v>Original  - FONADE</v>
          </cell>
        </row>
        <row r="187">
          <cell r="B187" t="str">
            <v>REPRESENTANTE LEGAL Ó DIRECTOR DE INTERVENTORÍA</v>
          </cell>
          <cell r="J187" t="str">
            <v>Copias: Contratista, Interventor</v>
          </cell>
        </row>
        <row r="188">
          <cell r="A188" t="str">
            <v>Item</v>
          </cell>
          <cell r="B188" t="str">
            <v>Descripción</v>
          </cell>
          <cell r="G188" t="str">
            <v>Unidad</v>
          </cell>
          <cell r="I188" t="str">
            <v>Cantidad</v>
          </cell>
        </row>
        <row r="189">
          <cell r="A189" t="str">
            <v>05.01.04</v>
          </cell>
          <cell r="B189" t="str">
            <v>Piso en concreto de 3000 Psi escobeado, "Enmarcado en 10 cm (guala), ejecutado durante el fraguado del concreto".</v>
          </cell>
          <cell r="G189" t="str">
            <v>M²</v>
          </cell>
          <cell r="I189">
            <v>43.67</v>
          </cell>
          <cell r="K189">
            <v>44891</v>
          </cell>
        </row>
        <row r="191">
          <cell r="A191" t="str">
            <v>1.  Equipo</v>
          </cell>
        </row>
        <row r="192">
          <cell r="A192" t="str">
            <v>Codigo</v>
          </cell>
          <cell r="B192" t="str">
            <v>Descripción</v>
          </cell>
          <cell r="C192" t="str">
            <v>Marca</v>
          </cell>
          <cell r="D192" t="str">
            <v>Unidad</v>
          </cell>
          <cell r="E192" t="str">
            <v>Tarifa</v>
          </cell>
          <cell r="G192" t="str">
            <v>Rendimiento</v>
          </cell>
          <cell r="I192" t="str">
            <v>Vr. Unitario</v>
          </cell>
        </row>
        <row r="193">
          <cell r="A193" t="str">
            <v>EH-22</v>
          </cell>
          <cell r="B193" t="str">
            <v>VIBRADOR A GASOLINA</v>
          </cell>
          <cell r="D193" t="str">
            <v>DD</v>
          </cell>
          <cell r="E193">
            <v>37540</v>
          </cell>
          <cell r="G193">
            <v>0.05</v>
          </cell>
          <cell r="I193">
            <v>1877</v>
          </cell>
        </row>
        <row r="194">
          <cell r="A194" t="str">
            <v>EH-33</v>
          </cell>
          <cell r="B194" t="str">
            <v xml:space="preserve">HERRAMIENTA MENOR 5 %  DE LA MANO OBRA </v>
          </cell>
          <cell r="D194" t="str">
            <v xml:space="preserve">GLOBAL </v>
          </cell>
          <cell r="E194">
            <v>369</v>
          </cell>
          <cell r="G194">
            <v>1</v>
          </cell>
          <cell r="I194">
            <v>369</v>
          </cell>
        </row>
        <row r="195">
          <cell r="A195" t="str">
            <v>SUBTOTAL</v>
          </cell>
          <cell r="I195">
            <v>2246</v>
          </cell>
        </row>
        <row r="197">
          <cell r="A197" t="str">
            <v>2.  Materiales</v>
          </cell>
        </row>
        <row r="198">
          <cell r="A198" t="str">
            <v>Codigo</v>
          </cell>
          <cell r="B198" t="str">
            <v>Descripción</v>
          </cell>
          <cell r="D198" t="str">
            <v>Unidad</v>
          </cell>
          <cell r="E198" t="str">
            <v>Rendimiento</v>
          </cell>
          <cell r="F198" t="str">
            <v>Precio Unitario</v>
          </cell>
          <cell r="I198" t="str">
            <v>Vr Unitario</v>
          </cell>
        </row>
        <row r="200">
          <cell r="A200" t="str">
            <v>H04</v>
          </cell>
          <cell r="B200" t="str">
            <v>CONCRETO 3.000 psi Fabricado en obra con mezcladora</v>
          </cell>
          <cell r="D200" t="str">
            <v>M3</v>
          </cell>
          <cell r="E200">
            <v>0.105</v>
          </cell>
          <cell r="F200">
            <v>299890</v>
          </cell>
          <cell r="I200">
            <v>31488</v>
          </cell>
        </row>
        <row r="201">
          <cell r="A201" t="str">
            <v>G2</v>
          </cell>
          <cell r="B201" t="str">
            <v xml:space="preserve">GASOLINA CORRIENTE </v>
          </cell>
          <cell r="D201" t="str">
            <v xml:space="preserve">GALON </v>
          </cell>
          <cell r="E201">
            <v>0.1</v>
          </cell>
          <cell r="F201">
            <v>8700</v>
          </cell>
          <cell r="I201">
            <v>870</v>
          </cell>
        </row>
        <row r="202">
          <cell r="A202" t="str">
            <v>P05</v>
          </cell>
          <cell r="B202" t="str">
            <v>FORMALETA SARDINEL Desde 0.20 hasta 0.60 m. de altura por 2.00 m. de longitud (Por metro lineal)</v>
          </cell>
          <cell r="D202" t="str">
            <v>DD</v>
          </cell>
          <cell r="E202">
            <v>3</v>
          </cell>
          <cell r="F202">
            <v>650</v>
          </cell>
          <cell r="I202">
            <v>1950</v>
          </cell>
        </row>
        <row r="203">
          <cell r="A203" t="str">
            <v>O15</v>
          </cell>
          <cell r="B203" t="str">
            <v>PUNTILLA CON CABEZA  VARIADA</v>
          </cell>
          <cell r="D203" t="str">
            <v>LB</v>
          </cell>
          <cell r="E203">
            <v>0.2</v>
          </cell>
          <cell r="F203">
            <v>2500</v>
          </cell>
          <cell r="I203">
            <v>500</v>
          </cell>
        </row>
        <row r="211">
          <cell r="A211" t="str">
            <v>SUBTOTAL</v>
          </cell>
          <cell r="I211">
            <v>34808</v>
          </cell>
        </row>
        <row r="213">
          <cell r="A213" t="str">
            <v>3. Transportes</v>
          </cell>
        </row>
        <row r="214">
          <cell r="A214" t="str">
            <v>Codigo</v>
          </cell>
          <cell r="B214" t="str">
            <v xml:space="preserve">Descripcion </v>
          </cell>
          <cell r="C214" t="str">
            <v>Vol. o Peso</v>
          </cell>
          <cell r="D214" t="str">
            <v>Unidad</v>
          </cell>
          <cell r="E214" t="str">
            <v>Distancia</v>
          </cell>
          <cell r="G214" t="str">
            <v>Tarifa</v>
          </cell>
          <cell r="I214" t="str">
            <v>Vr. Unitario</v>
          </cell>
        </row>
        <row r="216">
          <cell r="A216" t="str">
            <v>EH-44</v>
          </cell>
          <cell r="B216" t="str">
            <v>TRANSPORTE DE MATERIALES O EQUIPO</v>
          </cell>
          <cell r="D216" t="str">
            <v>VIAJE</v>
          </cell>
          <cell r="E216">
            <v>0.01</v>
          </cell>
          <cell r="G216">
            <v>45000</v>
          </cell>
          <cell r="I216">
            <v>450</v>
          </cell>
        </row>
        <row r="218">
          <cell r="A218" t="str">
            <v>SUBTOTAL</v>
          </cell>
          <cell r="I218">
            <v>450</v>
          </cell>
        </row>
        <row r="220">
          <cell r="A220" t="str">
            <v>4. Mano de Obra</v>
          </cell>
        </row>
        <row r="221">
          <cell r="A221" t="str">
            <v>Codigo</v>
          </cell>
          <cell r="B221" t="str">
            <v>Trabajador</v>
          </cell>
          <cell r="C221" t="str">
            <v>Jornal</v>
          </cell>
          <cell r="D221" t="str">
            <v>Prestac.</v>
          </cell>
          <cell r="E221" t="str">
            <v>Jornal Total</v>
          </cell>
          <cell r="F221" t="str">
            <v>Rendimiento</v>
          </cell>
          <cell r="I221" t="str">
            <v>Vr. Unitario</v>
          </cell>
        </row>
        <row r="223">
          <cell r="A223" t="str">
            <v>MO-01</v>
          </cell>
          <cell r="B223" t="str">
            <v>CUADRILLA AB  ALBAÑIL (1 OFICIAL + 1 AYUDANTE)</v>
          </cell>
          <cell r="C223" t="str">
            <v>HC</v>
          </cell>
          <cell r="D223">
            <v>0.57999999999999996</v>
          </cell>
          <cell r="E223">
            <v>9350</v>
          </cell>
          <cell r="F223">
            <v>0.5</v>
          </cell>
          <cell r="I223">
            <v>7387</v>
          </cell>
        </row>
        <row r="226">
          <cell r="A226" t="str">
            <v>SUBTOTAL</v>
          </cell>
          <cell r="I226">
            <v>7387</v>
          </cell>
        </row>
        <row r="227">
          <cell r="A227" t="str">
            <v>TOTAL COSTO DIRECTO</v>
          </cell>
          <cell r="I227">
            <v>44891</v>
          </cell>
        </row>
        <row r="228">
          <cell r="A228" t="str">
            <v>AIU CONTRACTUAL</v>
          </cell>
          <cell r="C228">
            <v>0.25640000000000002</v>
          </cell>
          <cell r="H228" t="str">
            <v>TOTAL COSTO INDIRECTO</v>
          </cell>
          <cell r="I228">
            <v>11510</v>
          </cell>
        </row>
        <row r="229">
          <cell r="A229" t="str">
            <v xml:space="preserve">VALOR TOTAL ACTIVIDAD </v>
          </cell>
          <cell r="I229">
            <v>56401</v>
          </cell>
        </row>
        <row r="230">
          <cell r="A230" t="str">
            <v xml:space="preserve">VALOR RECURSOS NECESARIOS PARA LA EJECUCIÓN DE LA ACTIVIDAD </v>
          </cell>
          <cell r="I230">
            <v>2463032</v>
          </cell>
        </row>
        <row r="231">
          <cell r="A231" t="str">
            <v>Para constancia de lo anterior, se firma la presente acta bajo la responsabilidad expresa de los que intervienen en ella, de  conformidad  con las funciones  desempeñadas por cada uno de los mismos,  de acuerdo con el manual de interventoría, en _________</v>
          </cell>
        </row>
        <row r="234">
          <cell r="B234" t="str">
            <v>Firma:</v>
          </cell>
        </row>
        <row r="235">
          <cell r="B235" t="str">
            <v xml:space="preserve">Nombre: </v>
          </cell>
        </row>
        <row r="236">
          <cell r="B236" t="str">
            <v>REPRESENTATE LEGAL O DIRECTOR DE CONSULTORIA</v>
          </cell>
        </row>
        <row r="237">
          <cell r="A237" t="str">
            <v>C. OBSERVACIONES INTERVENTORIA (Campo de obligatorio diligenciamiento)</v>
          </cell>
        </row>
        <row r="242">
          <cell r="B242" t="str">
            <v>Firma:</v>
          </cell>
        </row>
        <row r="243">
          <cell r="B243" t="str">
            <v xml:space="preserve">Nombre: </v>
          </cell>
          <cell r="J243" t="str">
            <v>Original  - FONADE</v>
          </cell>
        </row>
        <row r="244">
          <cell r="B244" t="str">
            <v>REPRESENTANTE LEGAL Ó DIRECTOR DE INTERVENTORÍA</v>
          </cell>
          <cell r="J244" t="str">
            <v>Copias: Contratista, Interventor</v>
          </cell>
        </row>
        <row r="245">
          <cell r="A245" t="str">
            <v>Item</v>
          </cell>
          <cell r="B245" t="str">
            <v>Descripción</v>
          </cell>
          <cell r="G245" t="str">
            <v>Unidad</v>
          </cell>
          <cell r="I245" t="str">
            <v>Cantidad</v>
          </cell>
        </row>
        <row r="246">
          <cell r="A246" t="str">
            <v>05.01.05</v>
          </cell>
          <cell r="B246" t="str">
            <v>Cenefas en tablón cuarto 26 26x6x3,5 a.=26 cm. Incluye mortero de pega 1:3</v>
          </cell>
          <cell r="G246" t="str">
            <v>M</v>
          </cell>
          <cell r="I246">
            <v>20.899999999999995</v>
          </cell>
          <cell r="K246">
            <v>20890</v>
          </cell>
        </row>
        <row r="248">
          <cell r="A248" t="str">
            <v>1.  Equipo</v>
          </cell>
        </row>
        <row r="249">
          <cell r="A249" t="str">
            <v>Codigo</v>
          </cell>
          <cell r="B249" t="str">
            <v>Descripción</v>
          </cell>
          <cell r="C249" t="str">
            <v>Marca</v>
          </cell>
          <cell r="D249" t="str">
            <v>Unidad</v>
          </cell>
          <cell r="E249" t="str">
            <v>Tarifa</v>
          </cell>
          <cell r="G249" t="str">
            <v>Rendimiento</v>
          </cell>
          <cell r="I249" t="str">
            <v>Vr. Unitario</v>
          </cell>
        </row>
        <row r="251">
          <cell r="A251" t="str">
            <v>EH-33</v>
          </cell>
          <cell r="B251" t="str">
            <v xml:space="preserve">HERRAMIENTA MENOR 5 %  DE LA MANO OBRA </v>
          </cell>
          <cell r="D251" t="str">
            <v xml:space="preserve">Global </v>
          </cell>
          <cell r="E251">
            <v>369</v>
          </cell>
          <cell r="G251">
            <v>1</v>
          </cell>
          <cell r="I251">
            <v>369</v>
          </cell>
        </row>
        <row r="252">
          <cell r="A252" t="str">
            <v>SUBTOTAL</v>
          </cell>
          <cell r="I252">
            <v>369</v>
          </cell>
        </row>
        <row r="254">
          <cell r="A254" t="str">
            <v>2.  Materiales</v>
          </cell>
        </row>
        <row r="255">
          <cell r="A255" t="str">
            <v>Codigo</v>
          </cell>
          <cell r="B255" t="str">
            <v>Descripción</v>
          </cell>
          <cell r="D255" t="str">
            <v>Unidad</v>
          </cell>
          <cell r="E255" t="str">
            <v>Rendimiento</v>
          </cell>
          <cell r="F255" t="str">
            <v>Precio Unitario</v>
          </cell>
          <cell r="I255" t="str">
            <v>Vr Unitario</v>
          </cell>
        </row>
        <row r="257">
          <cell r="A257" t="str">
            <v>Y281</v>
          </cell>
          <cell r="B257" t="str">
            <v>CENEFAS EN TABLÓN CUARTO 26 26X6X3,5 A.=26 CM.</v>
          </cell>
          <cell r="D257" t="str">
            <v>M</v>
          </cell>
          <cell r="E257">
            <v>1.05</v>
          </cell>
          <cell r="F257">
            <v>7500</v>
          </cell>
          <cell r="I257">
            <v>7875</v>
          </cell>
        </row>
        <row r="258">
          <cell r="A258" t="str">
            <v>H01</v>
          </cell>
          <cell r="B258" t="str">
            <v>CEMENTO GRIS</v>
          </cell>
          <cell r="D258" t="str">
            <v>KG</v>
          </cell>
          <cell r="E258">
            <v>5.5E-2</v>
          </cell>
          <cell r="F258">
            <v>510</v>
          </cell>
          <cell r="I258">
            <v>28</v>
          </cell>
        </row>
        <row r="259">
          <cell r="A259" t="str">
            <v>H06</v>
          </cell>
          <cell r="B259" t="str">
            <v>MORTERO 1:3 ( arena semilavada de peña, cemento y agua)</v>
          </cell>
          <cell r="D259" t="str">
            <v>M3</v>
          </cell>
          <cell r="E259">
            <v>0.02</v>
          </cell>
          <cell r="F259">
            <v>276000</v>
          </cell>
          <cell r="I259">
            <v>5520</v>
          </cell>
        </row>
        <row r="270">
          <cell r="A270" t="str">
            <v>SUBTOTAL</v>
          </cell>
          <cell r="I270">
            <v>13423</v>
          </cell>
        </row>
        <row r="272">
          <cell r="A272" t="str">
            <v>3. Transportes</v>
          </cell>
        </row>
        <row r="273">
          <cell r="A273" t="str">
            <v>Codigo</v>
          </cell>
          <cell r="B273" t="str">
            <v xml:space="preserve">Descripcion </v>
          </cell>
          <cell r="C273" t="str">
            <v>Vol. o Peso</v>
          </cell>
          <cell r="D273" t="str">
            <v>Unidad</v>
          </cell>
          <cell r="E273" t="str">
            <v>Distancia</v>
          </cell>
          <cell r="G273" t="str">
            <v>Tarifa</v>
          </cell>
          <cell r="I273" t="str">
            <v>Vr. Unitario</v>
          </cell>
        </row>
        <row r="275">
          <cell r="A275" t="str">
            <v>EH-44</v>
          </cell>
          <cell r="B275" t="str">
            <v>TRANSPORTE DE MATERIALES O EQUIPO</v>
          </cell>
          <cell r="D275" t="str">
            <v>VIAJE</v>
          </cell>
          <cell r="E275">
            <v>0.01</v>
          </cell>
          <cell r="G275">
            <v>45000</v>
          </cell>
          <cell r="I275">
            <v>450</v>
          </cell>
        </row>
        <row r="277">
          <cell r="A277" t="str">
            <v>SUBTOTAL</v>
          </cell>
          <cell r="I277">
            <v>450</v>
          </cell>
        </row>
        <row r="279">
          <cell r="A279" t="str">
            <v>4. Mano de Obra</v>
          </cell>
        </row>
        <row r="280">
          <cell r="A280" t="str">
            <v>Codigo</v>
          </cell>
          <cell r="B280" t="str">
            <v>Trabajador</v>
          </cell>
          <cell r="C280" t="str">
            <v>Jornal</v>
          </cell>
          <cell r="D280" t="str">
            <v>Prestac.</v>
          </cell>
          <cell r="E280" t="str">
            <v>Jornal Total</v>
          </cell>
          <cell r="F280" t="str">
            <v>Rendimiento</v>
          </cell>
          <cell r="I280" t="str">
            <v>Vr. Unitario</v>
          </cell>
        </row>
        <row r="282">
          <cell r="A282" t="str">
            <v>MO-01</v>
          </cell>
          <cell r="B282" t="str">
            <v>CUADRILLA AB  ALBAÑIL (1 OFICIAL + 1 AYUDANTE)</v>
          </cell>
          <cell r="C282" t="str">
            <v>HC</v>
          </cell>
          <cell r="D282">
            <v>0.57999999999999996</v>
          </cell>
          <cell r="E282">
            <v>9350</v>
          </cell>
          <cell r="F282">
            <v>0.45</v>
          </cell>
          <cell r="I282">
            <v>6648</v>
          </cell>
        </row>
        <row r="285">
          <cell r="A285" t="str">
            <v>SUBTOTAL</v>
          </cell>
          <cell r="I285">
            <v>6648</v>
          </cell>
        </row>
        <row r="286">
          <cell r="A286" t="str">
            <v>TOTAL COSTO DIRECTO</v>
          </cell>
          <cell r="I286">
            <v>20890</v>
          </cell>
        </row>
        <row r="287">
          <cell r="A287" t="str">
            <v>AIU CONTRACTUAL</v>
          </cell>
          <cell r="C287">
            <v>0.25640000000000002</v>
          </cell>
          <cell r="H287" t="str">
            <v>TOTAL COSTO INDIRECTO</v>
          </cell>
          <cell r="I287">
            <v>5356</v>
          </cell>
        </row>
        <row r="288">
          <cell r="A288" t="str">
            <v xml:space="preserve">VALOR TOTAL ACTIVIDAD </v>
          </cell>
          <cell r="I288">
            <v>26246</v>
          </cell>
        </row>
        <row r="289">
          <cell r="A289" t="str">
            <v xml:space="preserve">VALOR RECURSOS NECESARIOS PARA LA EJECUCIÓN DE LA ACTIVIDAD </v>
          </cell>
          <cell r="I289">
            <v>548541</v>
          </cell>
        </row>
        <row r="290">
          <cell r="A290" t="str">
            <v>Para constancia de lo anterior, se firma la presente acta bajo la responsabilidad expresa de los que intervienen en ella, de  conformidad  con las funciones  desempeñadas por cada uno de los mismos,  de acuerdo con el manual de interventoría, en _________</v>
          </cell>
        </row>
        <row r="293">
          <cell r="B293" t="str">
            <v>Firma:</v>
          </cell>
        </row>
        <row r="294">
          <cell r="B294" t="str">
            <v xml:space="preserve">Nombre: </v>
          </cell>
        </row>
        <row r="295">
          <cell r="B295" t="str">
            <v>REPRESENTATE LEGAL O DIRECTOR DE CONSULTORIA</v>
          </cell>
        </row>
        <row r="296">
          <cell r="A296" t="str">
            <v>C. OBSERVACIONES INTERVENTORIA (Campo de obligatorio diligenciamiento)</v>
          </cell>
        </row>
        <row r="301">
          <cell r="B301" t="str">
            <v>Firma:</v>
          </cell>
        </row>
        <row r="302">
          <cell r="B302" t="str">
            <v xml:space="preserve">Nombre: </v>
          </cell>
          <cell r="J302" t="str">
            <v>Original  - FONADE</v>
          </cell>
        </row>
        <row r="303">
          <cell r="B303" t="str">
            <v>REPRESENTANTE LEGAL Ó DIRECTOR DE INTERVENTORÍA</v>
          </cell>
          <cell r="J303" t="str">
            <v>Copias: Contratista, Interventor</v>
          </cell>
        </row>
        <row r="304">
          <cell r="A304" t="str">
            <v>Item</v>
          </cell>
          <cell r="B304" t="str">
            <v>Descripción</v>
          </cell>
          <cell r="G304" t="str">
            <v>Unidad</v>
          </cell>
          <cell r="I304" t="str">
            <v>Cantidad</v>
          </cell>
        </row>
        <row r="305">
          <cell r="A305" t="str">
            <v>05.01.06</v>
          </cell>
          <cell r="B305" t="str">
            <v>Bordillo en concreto de 3000 Psi;  ancho 15 cm y altura 30 cm en ,con bordes achaflanados, incluye excavación y atraque con recebo B200</v>
          </cell>
          <cell r="G305" t="str">
            <v>M</v>
          </cell>
          <cell r="I305">
            <v>57.300000000000004</v>
          </cell>
          <cell r="K305">
            <v>38313</v>
          </cell>
        </row>
        <row r="307">
          <cell r="A307" t="str">
            <v>1.  Equipo</v>
          </cell>
        </row>
        <row r="308">
          <cell r="A308" t="str">
            <v>Codigo</v>
          </cell>
          <cell r="B308" t="str">
            <v>Descripción</v>
          </cell>
          <cell r="C308" t="str">
            <v>Marca</v>
          </cell>
          <cell r="D308" t="str">
            <v>Unidad</v>
          </cell>
          <cell r="E308" t="str">
            <v>Tarifa</v>
          </cell>
          <cell r="G308" t="str">
            <v>Rendimiento</v>
          </cell>
          <cell r="I308" t="str">
            <v>Vr. Unitario</v>
          </cell>
        </row>
        <row r="309">
          <cell r="A309" t="str">
            <v>EH-22</v>
          </cell>
          <cell r="B309" t="str">
            <v>VIBRADOR A GASOLINA</v>
          </cell>
          <cell r="D309" t="str">
            <v>dd</v>
          </cell>
          <cell r="E309">
            <v>37540</v>
          </cell>
          <cell r="G309">
            <v>0.03</v>
          </cell>
          <cell r="I309">
            <v>1126</v>
          </cell>
        </row>
        <row r="310">
          <cell r="A310" t="str">
            <v>EH-33</v>
          </cell>
          <cell r="B310" t="str">
            <v xml:space="preserve">HERRAMIENTA MENOR 5 %  DE LA MANO OBRA </v>
          </cell>
          <cell r="D310" t="str">
            <v xml:space="preserve">Global </v>
          </cell>
          <cell r="E310">
            <v>369</v>
          </cell>
          <cell r="G310">
            <v>1</v>
          </cell>
          <cell r="I310">
            <v>369</v>
          </cell>
        </row>
        <row r="311">
          <cell r="A311" t="str">
            <v>SUBTOTAL</v>
          </cell>
          <cell r="I311">
            <v>1495</v>
          </cell>
        </row>
        <row r="313">
          <cell r="A313" t="str">
            <v>2.  Materiales</v>
          </cell>
        </row>
        <row r="314">
          <cell r="A314" t="str">
            <v>Codigo</v>
          </cell>
          <cell r="B314" t="str">
            <v>Descripción</v>
          </cell>
          <cell r="D314" t="str">
            <v>Unidad</v>
          </cell>
          <cell r="E314" t="str">
            <v>Rendimiento</v>
          </cell>
          <cell r="F314" t="str">
            <v>Precio Unitario</v>
          </cell>
          <cell r="I314" t="str">
            <v>Vr Unitario</v>
          </cell>
        </row>
        <row r="316">
          <cell r="A316" t="str">
            <v>H04</v>
          </cell>
          <cell r="B316" t="str">
            <v>CONCRETO 3.000 psi Fabricado en obra con mezcladora</v>
          </cell>
          <cell r="D316" t="str">
            <v>M3</v>
          </cell>
          <cell r="E316">
            <v>0.06</v>
          </cell>
          <cell r="F316">
            <v>299890</v>
          </cell>
          <cell r="I316">
            <v>17993</v>
          </cell>
        </row>
        <row r="317">
          <cell r="A317" t="str">
            <v>G2</v>
          </cell>
          <cell r="B317" t="str">
            <v xml:space="preserve">GASOLINA CORRIENTE </v>
          </cell>
          <cell r="D317" t="str">
            <v xml:space="preserve">GALON </v>
          </cell>
          <cell r="E317">
            <v>0.03</v>
          </cell>
          <cell r="F317">
            <v>8700</v>
          </cell>
          <cell r="I317">
            <v>261</v>
          </cell>
        </row>
        <row r="318">
          <cell r="A318" t="str">
            <v>P19</v>
          </cell>
          <cell r="B318" t="str">
            <v xml:space="preserve">FORMALETA TABLEMAC 18MM SUPER T O EQUIVALENTE PARA CONCRETOS A LA VISTA CON ESTRUCTURA </v>
          </cell>
          <cell r="D318" t="str">
            <v>M2</v>
          </cell>
          <cell r="E318">
            <v>0.25</v>
          </cell>
          <cell r="F318">
            <v>35000</v>
          </cell>
          <cell r="I318">
            <v>8750</v>
          </cell>
        </row>
        <row r="319">
          <cell r="A319" t="str">
            <v>O15</v>
          </cell>
          <cell r="B319" t="str">
            <v>PUNTILLA CON CABEZA  VARIADA</v>
          </cell>
          <cell r="D319" t="str">
            <v>LB</v>
          </cell>
          <cell r="E319">
            <v>0.2</v>
          </cell>
          <cell r="F319">
            <v>2500</v>
          </cell>
          <cell r="I319">
            <v>500</v>
          </cell>
        </row>
        <row r="327">
          <cell r="A327" t="str">
            <v>SUBTOTAL</v>
          </cell>
          <cell r="I327">
            <v>27504</v>
          </cell>
        </row>
        <row r="329">
          <cell r="A329" t="str">
            <v>3. Transportes</v>
          </cell>
        </row>
        <row r="330">
          <cell r="A330" t="str">
            <v>Codigo</v>
          </cell>
          <cell r="B330" t="str">
            <v xml:space="preserve">Descripcion </v>
          </cell>
          <cell r="C330" t="str">
            <v>Vol. o Peso</v>
          </cell>
          <cell r="D330" t="str">
            <v>Unidad</v>
          </cell>
          <cell r="E330" t="str">
            <v>Distancia</v>
          </cell>
          <cell r="G330" t="str">
            <v>Tarifa</v>
          </cell>
          <cell r="I330" t="str">
            <v>Vr. Unitario</v>
          </cell>
        </row>
        <row r="332">
          <cell r="A332" t="str">
            <v>EH-44</v>
          </cell>
          <cell r="B332" t="str">
            <v>TRANSPORTE DE MATERIALES O EQUIPO</v>
          </cell>
          <cell r="D332" t="str">
            <v>Viaje</v>
          </cell>
          <cell r="E332">
            <v>0.01</v>
          </cell>
          <cell r="G332">
            <v>45000</v>
          </cell>
          <cell r="I332">
            <v>450</v>
          </cell>
        </row>
        <row r="334">
          <cell r="A334" t="str">
            <v>SUBTOTAL</v>
          </cell>
          <cell r="I334">
            <v>450</v>
          </cell>
        </row>
        <row r="336">
          <cell r="A336" t="str">
            <v>4. Mano de Obra</v>
          </cell>
        </row>
        <row r="337">
          <cell r="A337" t="str">
            <v>Codigo</v>
          </cell>
          <cell r="B337" t="str">
            <v>Trabajador</v>
          </cell>
          <cell r="C337" t="str">
            <v>Jornal</v>
          </cell>
          <cell r="D337" t="str">
            <v>Prestac.</v>
          </cell>
          <cell r="E337" t="str">
            <v>Jornal Total</v>
          </cell>
          <cell r="F337" t="str">
            <v>Rendimiento</v>
          </cell>
          <cell r="I337" t="str">
            <v>Vr. Unitario</v>
          </cell>
        </row>
        <row r="339">
          <cell r="A339" t="str">
            <v>MO-01</v>
          </cell>
          <cell r="B339" t="str">
            <v>CUADRILLA AB  ALBAÑIL (1 OFICIAL + 1 AYUDANTE)</v>
          </cell>
          <cell r="C339" t="str">
            <v>HC</v>
          </cell>
          <cell r="D339">
            <v>0.57999999999999996</v>
          </cell>
          <cell r="E339">
            <v>9350</v>
          </cell>
          <cell r="F339">
            <v>0.6</v>
          </cell>
          <cell r="I339">
            <v>8864</v>
          </cell>
        </row>
        <row r="342">
          <cell r="A342" t="str">
            <v>SUBTOTAL</v>
          </cell>
          <cell r="I342">
            <v>8864</v>
          </cell>
        </row>
        <row r="343">
          <cell r="A343" t="str">
            <v>TOTAL COSTO DIRECTO</v>
          </cell>
          <cell r="I343">
            <v>38313</v>
          </cell>
        </row>
        <row r="344">
          <cell r="A344" t="str">
            <v>AIU CONTRACTUAL</v>
          </cell>
          <cell r="C344">
            <v>0.25640000000000002</v>
          </cell>
          <cell r="H344" t="str">
            <v>TOTAL COSTO INDIRECTO</v>
          </cell>
          <cell r="I344">
            <v>9823</v>
          </cell>
        </row>
        <row r="345">
          <cell r="A345" t="str">
            <v xml:space="preserve">VALOR TOTAL ACTIVIDAD </v>
          </cell>
          <cell r="I345">
            <v>48136</v>
          </cell>
        </row>
        <row r="346">
          <cell r="A346" t="str">
            <v xml:space="preserve">VALOR RECURSOS NECESARIOS PARA LA EJECUCIÓN DE LA ACTIVIDAD </v>
          </cell>
          <cell r="I346">
            <v>2758193</v>
          </cell>
        </row>
        <row r="347">
          <cell r="A347" t="str">
            <v>Para constancia de lo anterior, se firma la presente acta bajo la responsabilidad expresa de los que intervienen en ella, de  conformidad  con las funciones  desempeñadas por cada uno de los mismos,  de acuerdo con el manual de interventoría, en _________</v>
          </cell>
        </row>
        <row r="350">
          <cell r="B350" t="str">
            <v>Firma:</v>
          </cell>
        </row>
        <row r="351">
          <cell r="B351" t="str">
            <v xml:space="preserve">Nombre: </v>
          </cell>
        </row>
        <row r="352">
          <cell r="B352" t="str">
            <v>REPRESENTATE LEGAL O DIRECTOR DE CONSULTORIA</v>
          </cell>
        </row>
        <row r="353">
          <cell r="A353" t="str">
            <v>C. OBSERVACIONES INTERVENTORIA (Campo de obligatorio diligenciamiento)</v>
          </cell>
        </row>
        <row r="358">
          <cell r="B358" t="str">
            <v>Firma:</v>
          </cell>
        </row>
        <row r="359">
          <cell r="B359" t="str">
            <v xml:space="preserve">Nombre: </v>
          </cell>
          <cell r="J359" t="str">
            <v>Original  - FONADE</v>
          </cell>
        </row>
        <row r="360">
          <cell r="B360" t="str">
            <v>REPRESENTANTE LEGAL Ó DIRECTOR DE INTERVENTORÍA</v>
          </cell>
          <cell r="J360" t="str">
            <v>Copias: Contratista, Interventor</v>
          </cell>
        </row>
        <row r="361">
          <cell r="A361" t="str">
            <v>Item</v>
          </cell>
          <cell r="B361" t="str">
            <v>Descripción</v>
          </cell>
          <cell r="G361" t="str">
            <v>Unidad</v>
          </cell>
          <cell r="I361" t="str">
            <v>Cantidad</v>
          </cell>
        </row>
        <row r="362">
          <cell r="A362" t="str">
            <v>05.01.07</v>
          </cell>
          <cell r="B362" t="str">
            <v>Cañuela semicircular en concreto, R=0,1, B=0,20 m (cañuela IDRD tipo B)</v>
          </cell>
          <cell r="G362" t="str">
            <v>M</v>
          </cell>
          <cell r="I362">
            <v>64.3</v>
          </cell>
          <cell r="K362">
            <v>39086</v>
          </cell>
        </row>
        <row r="364">
          <cell r="A364" t="str">
            <v>1.  Equipo</v>
          </cell>
        </row>
        <row r="365">
          <cell r="A365" t="str">
            <v>Codigo</v>
          </cell>
          <cell r="B365" t="str">
            <v>Descripción</v>
          </cell>
          <cell r="C365" t="str">
            <v>Marca</v>
          </cell>
          <cell r="D365" t="str">
            <v>Unidad</v>
          </cell>
          <cell r="E365" t="str">
            <v>Tarifa</v>
          </cell>
          <cell r="G365" t="str">
            <v>Rendimiento</v>
          </cell>
          <cell r="I365" t="str">
            <v>Vr. Unitario</v>
          </cell>
        </row>
        <row r="368">
          <cell r="A368" t="str">
            <v>EH-33</v>
          </cell>
          <cell r="B368" t="str">
            <v xml:space="preserve">HERRAMIENTA MENOR 5 %  DE LA MANO OBRA </v>
          </cell>
          <cell r="D368" t="str">
            <v xml:space="preserve">Global </v>
          </cell>
          <cell r="E368">
            <v>369</v>
          </cell>
          <cell r="G368">
            <v>1</v>
          </cell>
          <cell r="I368">
            <v>369</v>
          </cell>
        </row>
        <row r="369">
          <cell r="A369" t="str">
            <v>SUBTOTAL</v>
          </cell>
          <cell r="I369">
            <v>369</v>
          </cell>
        </row>
        <row r="371">
          <cell r="A371" t="str">
            <v>2.  Materiales</v>
          </cell>
        </row>
        <row r="372">
          <cell r="A372" t="str">
            <v>Codigo</v>
          </cell>
          <cell r="B372" t="str">
            <v>Descripción</v>
          </cell>
          <cell r="D372" t="str">
            <v>Unidad</v>
          </cell>
          <cell r="E372" t="str">
            <v>Rendimiento</v>
          </cell>
          <cell r="F372" t="str">
            <v>Precio Unitario</v>
          </cell>
          <cell r="I372" t="str">
            <v>Vr Unitario</v>
          </cell>
        </row>
        <row r="374">
          <cell r="A374" t="str">
            <v>H04</v>
          </cell>
          <cell r="B374" t="str">
            <v>CONCRETO 3.000 psi Fabricado en obra con mezcladora</v>
          </cell>
          <cell r="D374" t="str">
            <v>M3</v>
          </cell>
          <cell r="E374">
            <v>7.0993320000000013E-2</v>
          </cell>
          <cell r="F374">
            <v>299890</v>
          </cell>
          <cell r="I374">
            <v>21290</v>
          </cell>
        </row>
        <row r="375">
          <cell r="A375" t="str">
            <v>P19</v>
          </cell>
          <cell r="B375" t="str">
            <v xml:space="preserve">FORMALETA TABLEMAC 18MM SUPER T O EQUIVALENTE PARA CONCRETOS A LA VISTA CON ESTRUCTURA </v>
          </cell>
          <cell r="D375" t="str">
            <v>M2</v>
          </cell>
          <cell r="E375">
            <v>0.15</v>
          </cell>
          <cell r="F375">
            <v>35000</v>
          </cell>
          <cell r="I375">
            <v>5250</v>
          </cell>
        </row>
        <row r="376">
          <cell r="A376" t="str">
            <v>O15</v>
          </cell>
          <cell r="B376" t="str">
            <v>PUNTILLA CON CABEZA  VARIADA</v>
          </cell>
          <cell r="D376" t="str">
            <v>LB</v>
          </cell>
          <cell r="E376">
            <v>0.1</v>
          </cell>
          <cell r="F376">
            <v>2500</v>
          </cell>
          <cell r="I376">
            <v>250</v>
          </cell>
        </row>
        <row r="377">
          <cell r="A377" t="str">
            <v>A12</v>
          </cell>
          <cell r="B377" t="str">
            <v>ACERO 37.000 PSI ( Incluye alambre negro y figuración )</v>
          </cell>
          <cell r="D377" t="str">
            <v>KG</v>
          </cell>
          <cell r="E377">
            <v>0.4</v>
          </cell>
          <cell r="F377">
            <v>2840</v>
          </cell>
          <cell r="I377">
            <v>1136</v>
          </cell>
        </row>
        <row r="383">
          <cell r="A383" t="str">
            <v>SUBTOTAL</v>
          </cell>
          <cell r="I383">
            <v>27926</v>
          </cell>
        </row>
        <row r="385">
          <cell r="A385" t="str">
            <v>3. Transportes</v>
          </cell>
        </row>
        <row r="386">
          <cell r="A386" t="str">
            <v>Codigo</v>
          </cell>
          <cell r="B386" t="str">
            <v xml:space="preserve">Descripcion </v>
          </cell>
          <cell r="C386" t="str">
            <v>Vol. o Peso</v>
          </cell>
          <cell r="D386" t="str">
            <v>Unidad</v>
          </cell>
          <cell r="E386" t="str">
            <v>Distancia</v>
          </cell>
          <cell r="G386" t="str">
            <v>Tarifa</v>
          </cell>
          <cell r="I386" t="str">
            <v>Vr. Unitario</v>
          </cell>
        </row>
        <row r="388">
          <cell r="A388" t="str">
            <v>EH-44</v>
          </cell>
          <cell r="B388" t="str">
            <v>TRANSPORTE DE MATERIALES O EQUIPO</v>
          </cell>
          <cell r="D388" t="str">
            <v>VIAJE</v>
          </cell>
          <cell r="E388">
            <v>0.01</v>
          </cell>
          <cell r="G388">
            <v>45000</v>
          </cell>
          <cell r="I388">
            <v>450</v>
          </cell>
        </row>
        <row r="390">
          <cell r="A390" t="str">
            <v>SUBTOTAL</v>
          </cell>
          <cell r="I390">
            <v>450</v>
          </cell>
        </row>
        <row r="392">
          <cell r="A392" t="str">
            <v>4. Mano de Obra</v>
          </cell>
        </row>
        <row r="393">
          <cell r="A393" t="str">
            <v>Codigo</v>
          </cell>
          <cell r="B393" t="str">
            <v>Trabajador</v>
          </cell>
          <cell r="C393" t="str">
            <v>Jornal</v>
          </cell>
          <cell r="D393" t="str">
            <v>Prestac.</v>
          </cell>
          <cell r="E393" t="str">
            <v>Jornal Total</v>
          </cell>
          <cell r="F393" t="str">
            <v>Rendimiento</v>
          </cell>
          <cell r="I393" t="str">
            <v>Vr. Unitario</v>
          </cell>
        </row>
        <row r="395">
          <cell r="A395" t="str">
            <v>MO-01</v>
          </cell>
          <cell r="B395" t="str">
            <v>CUADRILLA AB  ALBAÑIL (1 OFICIAL + 1 AYUDANTE)</v>
          </cell>
          <cell r="C395" t="str">
            <v>HC</v>
          </cell>
          <cell r="D395">
            <v>0.57999999999999996</v>
          </cell>
          <cell r="E395">
            <v>9350</v>
          </cell>
          <cell r="F395">
            <v>0.7</v>
          </cell>
          <cell r="I395">
            <v>10341</v>
          </cell>
        </row>
        <row r="398">
          <cell r="A398" t="str">
            <v>SUBTOTAL</v>
          </cell>
          <cell r="I398">
            <v>10341</v>
          </cell>
        </row>
        <row r="399">
          <cell r="A399" t="str">
            <v>TOTAL COSTO DIRECTO</v>
          </cell>
          <cell r="J399">
            <v>39086</v>
          </cell>
        </row>
        <row r="400">
          <cell r="A400" t="str">
            <v>AIU CONTRACTUAL</v>
          </cell>
          <cell r="C400">
            <v>0.25640000000000002</v>
          </cell>
          <cell r="H400" t="str">
            <v>TOTAL COSTO INDIRECTO</v>
          </cell>
          <cell r="I400">
            <v>10022</v>
          </cell>
        </row>
        <row r="401">
          <cell r="A401" t="str">
            <v xml:space="preserve">VALOR TOTAL ACTIVIDAD </v>
          </cell>
          <cell r="I401">
            <v>49108</v>
          </cell>
        </row>
        <row r="402">
          <cell r="A402" t="str">
            <v xml:space="preserve">VALOR RECURSOS NECESARIOS PARA LA EJECUCIÓN DE LA ACTIVIDAD </v>
          </cell>
          <cell r="I402">
            <v>3157644</v>
          </cell>
        </row>
        <row r="403">
          <cell r="A403" t="str">
            <v>Para constancia de lo anterior, se firma la presente acta bajo la responsabilidad expresa de los que intervienen en ella, de  conformidad  con las funciones  desempeñadas por cada uno de los mismos,  de acuerdo con el manual de interventoría, en _________</v>
          </cell>
        </row>
        <row r="406">
          <cell r="B406" t="str">
            <v>Firma:</v>
          </cell>
        </row>
        <row r="407">
          <cell r="B407" t="str">
            <v xml:space="preserve">Nombre: </v>
          </cell>
        </row>
        <row r="408">
          <cell r="B408" t="str">
            <v>REPRESENTATE LEGAL Ó DIRECTOR DE CONSULTORIA</v>
          </cell>
        </row>
        <row r="409">
          <cell r="A409" t="str">
            <v>C. OBSERVACIONES INTERVENTORIA (Campo de obligatorio diligenciamiento)</v>
          </cell>
        </row>
        <row r="415">
          <cell r="B415" t="str">
            <v>Firma:</v>
          </cell>
        </row>
        <row r="416">
          <cell r="B416" t="str">
            <v xml:space="preserve">Nombre: </v>
          </cell>
          <cell r="J416" t="str">
            <v>Original  - FONADE</v>
          </cell>
        </row>
        <row r="417">
          <cell r="B417" t="str">
            <v>REPRESENTANTE LEGAL Ó DIRECTOR DE INTERVENTORÍA</v>
          </cell>
          <cell r="J417" t="str">
            <v>Copias: Contratista, Interventor</v>
          </cell>
        </row>
        <row r="418">
          <cell r="A418" t="str">
            <v>Item</v>
          </cell>
          <cell r="B418" t="str">
            <v>Descripción</v>
          </cell>
          <cell r="G418" t="str">
            <v>Unidad</v>
          </cell>
          <cell r="I418" t="str">
            <v>Cantidad</v>
          </cell>
        </row>
        <row r="419">
          <cell r="B419" t="str">
            <v>Guardaescoba de H: 10 cm en Baldosa en grano de mármol vibroprensado 30x30 cm, grano #1. "Incluye boquilla blanca, destronque (#36), 3 pulidas (#60,120,220) y brillo al plomo. Color blanco Huila fondo blanco"</v>
          </cell>
          <cell r="G419" t="e">
            <v>#N/A</v>
          </cell>
          <cell r="I419" t="e">
            <v>#N/A</v>
          </cell>
          <cell r="K419">
            <v>23629</v>
          </cell>
        </row>
        <row r="421">
          <cell r="A421" t="str">
            <v>1.  Equipo</v>
          </cell>
        </row>
        <row r="422">
          <cell r="A422" t="str">
            <v>Codigo</v>
          </cell>
          <cell r="B422" t="str">
            <v>Descripción</v>
          </cell>
          <cell r="C422" t="str">
            <v>Marca</v>
          </cell>
          <cell r="D422" t="str">
            <v>Unidad</v>
          </cell>
          <cell r="E422" t="str">
            <v>Tarifa</v>
          </cell>
          <cell r="G422" t="str">
            <v>Rendimiento</v>
          </cell>
          <cell r="I422" t="str">
            <v>Vr. Unitario</v>
          </cell>
        </row>
        <row r="424">
          <cell r="A424" t="str">
            <v>EH-33</v>
          </cell>
          <cell r="B424" t="str">
            <v xml:space="preserve">HERRAMIENTA MENOR 5 %  DE LA MANO OBRA </v>
          </cell>
          <cell r="D424" t="str">
            <v xml:space="preserve">Global </v>
          </cell>
          <cell r="E424">
            <v>222</v>
          </cell>
          <cell r="G424">
            <v>1</v>
          </cell>
          <cell r="I424">
            <v>222</v>
          </cell>
        </row>
        <row r="425">
          <cell r="A425" t="str">
            <v>SUBTOTAL</v>
          </cell>
          <cell r="I425">
            <v>222</v>
          </cell>
        </row>
        <row r="427">
          <cell r="A427" t="str">
            <v>2.  Materiales</v>
          </cell>
        </row>
        <row r="428">
          <cell r="A428" t="str">
            <v>Codigo</v>
          </cell>
          <cell r="B428" t="str">
            <v>Descripción</v>
          </cell>
          <cell r="D428" t="str">
            <v>Unidad</v>
          </cell>
          <cell r="E428" t="str">
            <v>Rendimiento</v>
          </cell>
          <cell r="F428" t="str">
            <v>Precio Unitario</v>
          </cell>
          <cell r="I428" t="str">
            <v>Vr Unitario</v>
          </cell>
        </row>
        <row r="430">
          <cell r="A430" t="str">
            <v>Y44</v>
          </cell>
          <cell r="B430" t="str">
            <v>Guardaescon H 10 Cm en BALDOSA Grano Tradicional Blanco Huila BH5 de 30 x 30 cm. Tipo Alfa o Similar. Fondo Blanco</v>
          </cell>
          <cell r="D430" t="str">
            <v>M</v>
          </cell>
          <cell r="E430">
            <v>1.05</v>
          </cell>
          <cell r="F430">
            <v>16500</v>
          </cell>
          <cell r="I430">
            <v>17325</v>
          </cell>
        </row>
        <row r="431">
          <cell r="A431" t="str">
            <v>O01</v>
          </cell>
          <cell r="B431" t="str">
            <v>CEMENTO BLANCO</v>
          </cell>
          <cell r="D431" t="str">
            <v>KG</v>
          </cell>
          <cell r="E431">
            <v>0.1</v>
          </cell>
          <cell r="F431">
            <v>1500</v>
          </cell>
          <cell r="I431">
            <v>150</v>
          </cell>
        </row>
        <row r="432">
          <cell r="A432" t="str">
            <v>A21</v>
          </cell>
          <cell r="B432" t="str">
            <v>PULIDA Y DESTRONCADA, INCLUYE LIJAS Y SELLADOR</v>
          </cell>
          <cell r="D432" t="str">
            <v>M²</v>
          </cell>
          <cell r="E432">
            <v>0.25</v>
          </cell>
          <cell r="F432">
            <v>4200</v>
          </cell>
          <cell r="I432">
            <v>1050</v>
          </cell>
        </row>
        <row r="441">
          <cell r="A441" t="str">
            <v>SUBTOTAL</v>
          </cell>
          <cell r="I441">
            <v>18525</v>
          </cell>
        </row>
        <row r="443">
          <cell r="A443" t="str">
            <v>3. Transportes</v>
          </cell>
        </row>
        <row r="444">
          <cell r="A444" t="str">
            <v>Codigo</v>
          </cell>
          <cell r="B444" t="str">
            <v xml:space="preserve">Descripcion </v>
          </cell>
          <cell r="C444" t="str">
            <v>Vol. o Peso</v>
          </cell>
          <cell r="D444" t="str">
            <v>Unidad</v>
          </cell>
          <cell r="E444" t="str">
            <v>Distancia</v>
          </cell>
          <cell r="G444" t="str">
            <v>Tarifa</v>
          </cell>
          <cell r="I444" t="str">
            <v>Vr. Unitario</v>
          </cell>
        </row>
        <row r="446">
          <cell r="A446" t="str">
            <v>EH-44</v>
          </cell>
          <cell r="B446" t="str">
            <v>TRANSPORTE DE MATERIALES O EQUIPO</v>
          </cell>
          <cell r="D446" t="str">
            <v>Viaje</v>
          </cell>
          <cell r="E446">
            <v>0.01</v>
          </cell>
          <cell r="G446">
            <v>45000</v>
          </cell>
          <cell r="I446">
            <v>450</v>
          </cell>
        </row>
        <row r="448">
          <cell r="A448" t="str">
            <v>SUBTOTAL</v>
          </cell>
          <cell r="I448">
            <v>450</v>
          </cell>
        </row>
        <row r="450">
          <cell r="A450" t="str">
            <v>4. Mano de Obra</v>
          </cell>
        </row>
        <row r="451">
          <cell r="A451" t="str">
            <v>Codigo</v>
          </cell>
          <cell r="B451" t="str">
            <v>Trabajador</v>
          </cell>
          <cell r="C451" t="str">
            <v>Jornal</v>
          </cell>
          <cell r="D451" t="str">
            <v>Prestac.</v>
          </cell>
          <cell r="E451" t="str">
            <v>Jornal Total</v>
          </cell>
          <cell r="F451" t="str">
            <v>Rendimiento</v>
          </cell>
          <cell r="I451" t="str">
            <v>Vr. Unitario</v>
          </cell>
        </row>
        <row r="453">
          <cell r="A453" t="str">
            <v>MO-01</v>
          </cell>
          <cell r="B453" t="str">
            <v>CUADRILLA AB  ALBAÑIL (1 OFICIAL + 1 AYUDANTE)</v>
          </cell>
          <cell r="C453" t="str">
            <v>HC</v>
          </cell>
          <cell r="D453">
            <v>0.57999999999999996</v>
          </cell>
          <cell r="E453">
            <v>9350</v>
          </cell>
          <cell r="F453">
            <v>0.3</v>
          </cell>
          <cell r="I453">
            <v>4432</v>
          </cell>
        </row>
        <row r="456">
          <cell r="A456" t="str">
            <v>SUBTOTAL</v>
          </cell>
          <cell r="I456">
            <v>4432</v>
          </cell>
        </row>
        <row r="457">
          <cell r="A457" t="str">
            <v>TOTAL COSTO DIRECTO</v>
          </cell>
          <cell r="I457">
            <v>23629</v>
          </cell>
        </row>
        <row r="458">
          <cell r="A458" t="str">
            <v>AIU CONTRACTUAL</v>
          </cell>
          <cell r="C458">
            <v>0.25559999999999999</v>
          </cell>
          <cell r="H458" t="str">
            <v>TOTAL COSTO INDIRECTO</v>
          </cell>
          <cell r="I458">
            <v>6040</v>
          </cell>
        </row>
        <row r="459">
          <cell r="A459" t="str">
            <v xml:space="preserve">VALOR TOTAL ACTIVIDAD </v>
          </cell>
          <cell r="I459">
            <v>29669</v>
          </cell>
        </row>
        <row r="460">
          <cell r="A460" t="str">
            <v xml:space="preserve">VALOR RECURSOS NECESARIOS PARA LA EJECUCIÓN DE LA ACTIVIDAD </v>
          </cell>
          <cell r="I460" t="e">
            <v>#N/A</v>
          </cell>
        </row>
        <row r="461">
          <cell r="A461" t="str">
            <v>Para constancia de lo anterior, se firma la presente acta bajo la responsabilidad expresa de los que intervienen en ella, de  conformidad  con las funciones  desempeñadas por cada uno de los mismos,  de acuerdo con el manual de interventoría, en _________</v>
          </cell>
        </row>
        <row r="464">
          <cell r="B464" t="str">
            <v>Firma:</v>
          </cell>
        </row>
        <row r="465">
          <cell r="B465" t="str">
            <v xml:space="preserve">Nombre: </v>
          </cell>
        </row>
        <row r="466">
          <cell r="B466" t="str">
            <v>REPRESENTATE LEGAL O DIRECTOR DE CONSULTORIA</v>
          </cell>
        </row>
        <row r="467">
          <cell r="A467" t="str">
            <v>C. OBSERVACIONES INTERVENTORIA (Campo de obligatorio diligenciamiento)</v>
          </cell>
        </row>
        <row r="472">
          <cell r="B472" t="str">
            <v>Firma:</v>
          </cell>
        </row>
        <row r="473">
          <cell r="B473" t="str">
            <v xml:space="preserve">Nombre: </v>
          </cell>
          <cell r="J473" t="str">
            <v>Original  - FONADE</v>
          </cell>
        </row>
        <row r="474">
          <cell r="B474" t="str">
            <v>REPRESENTANTE LEGAL Ó DIRECTOR DE INTERVENTORÍA</v>
          </cell>
          <cell r="J474" t="str">
            <v>Copias: Contratista, Interventor</v>
          </cell>
        </row>
        <row r="475">
          <cell r="A475" t="str">
            <v>Item</v>
          </cell>
          <cell r="B475" t="str">
            <v>Descripción</v>
          </cell>
          <cell r="G475" t="str">
            <v>Unidad</v>
          </cell>
          <cell r="I475" t="str">
            <v>Cantidad</v>
          </cell>
        </row>
        <row r="476">
          <cell r="A476" t="str">
            <v>05.01.08</v>
          </cell>
          <cell r="B476" t="str">
            <v>Media caña en granito fundido y pulido e.=1,5 cm a.=10 h.=10 cm, sobre asiento en mortero 1:3 e.=3 cm. Incluye elemento de dilatación transversal curva cada 1,00 m y dilatación longitudinal</v>
          </cell>
          <cell r="G476" t="str">
            <v>M</v>
          </cell>
          <cell r="I476">
            <v>57.459999999999994</v>
          </cell>
          <cell r="K476">
            <v>29484</v>
          </cell>
        </row>
        <row r="478">
          <cell r="A478" t="str">
            <v>1.  Equipo</v>
          </cell>
        </row>
        <row r="479">
          <cell r="A479" t="str">
            <v>Codigo</v>
          </cell>
          <cell r="B479" t="str">
            <v>Descripción</v>
          </cell>
          <cell r="C479" t="str">
            <v>Marca</v>
          </cell>
          <cell r="D479" t="str">
            <v>Unidad</v>
          </cell>
          <cell r="E479" t="str">
            <v>Tarifa</v>
          </cell>
          <cell r="G479" t="str">
            <v>Rendimiento</v>
          </cell>
          <cell r="I479" t="str">
            <v>Vr. Unitario</v>
          </cell>
        </row>
        <row r="481">
          <cell r="A481" t="str">
            <v>EH-33</v>
          </cell>
          <cell r="B481" t="str">
            <v xml:space="preserve">HERRAMIENTA MENOR 5 %  DE LA MANO OBRA </v>
          </cell>
          <cell r="D481" t="str">
            <v xml:space="preserve">Global </v>
          </cell>
          <cell r="E481">
            <v>222</v>
          </cell>
          <cell r="G481">
            <v>1</v>
          </cell>
          <cell r="I481">
            <v>222</v>
          </cell>
        </row>
        <row r="482">
          <cell r="A482" t="str">
            <v>SUBTOTAL</v>
          </cell>
          <cell r="I482">
            <v>222</v>
          </cell>
        </row>
        <row r="484">
          <cell r="A484" t="str">
            <v>2.  Materiales</v>
          </cell>
        </row>
        <row r="485">
          <cell r="A485" t="str">
            <v>Codigo</v>
          </cell>
          <cell r="B485" t="str">
            <v>Descripción</v>
          </cell>
          <cell r="D485" t="str">
            <v>Unidad</v>
          </cell>
          <cell r="E485" t="str">
            <v>Rendimiento</v>
          </cell>
          <cell r="F485" t="str">
            <v>Precio Unitario</v>
          </cell>
          <cell r="I485" t="str">
            <v>Vr Unitario</v>
          </cell>
        </row>
        <row r="487">
          <cell r="A487" t="str">
            <v>E72</v>
          </cell>
          <cell r="B487" t="str">
            <v>DILATACIÓN EN BRONCE</v>
          </cell>
          <cell r="D487" t="str">
            <v>ML</v>
          </cell>
          <cell r="E487">
            <v>2.1</v>
          </cell>
          <cell r="F487">
            <v>7800</v>
          </cell>
          <cell r="I487">
            <v>16380</v>
          </cell>
        </row>
        <row r="488">
          <cell r="A488" t="str">
            <v>AA15</v>
          </cell>
          <cell r="B488" t="str">
            <v>GRANITO BLANCO HUILA  Nº 1,2 y 3 (25 kg)</v>
          </cell>
          <cell r="D488" t="str">
            <v>BT</v>
          </cell>
          <cell r="E488">
            <v>0.5</v>
          </cell>
          <cell r="F488">
            <v>12100</v>
          </cell>
          <cell r="I488">
            <v>6050</v>
          </cell>
        </row>
        <row r="489">
          <cell r="A489" t="str">
            <v>O01</v>
          </cell>
          <cell r="B489" t="str">
            <v>CEMENTO BLANCO</v>
          </cell>
          <cell r="D489" t="str">
            <v>KG</v>
          </cell>
          <cell r="E489">
            <v>0.6</v>
          </cell>
          <cell r="F489">
            <v>1500</v>
          </cell>
          <cell r="I489">
            <v>900</v>
          </cell>
        </row>
        <row r="490">
          <cell r="A490" t="str">
            <v>A21</v>
          </cell>
          <cell r="B490" t="str">
            <v>PULIDA Y DESTRONCADA, INCLUYE LIJAS Y SELLADOR</v>
          </cell>
          <cell r="D490" t="str">
            <v>M²</v>
          </cell>
          <cell r="E490">
            <v>0.25</v>
          </cell>
          <cell r="F490">
            <v>4200</v>
          </cell>
          <cell r="I490">
            <v>1050</v>
          </cell>
        </row>
        <row r="499">
          <cell r="A499" t="str">
            <v>SUBTOTAL</v>
          </cell>
          <cell r="I499">
            <v>24380</v>
          </cell>
        </row>
        <row r="501">
          <cell r="A501" t="str">
            <v>3. Transportes</v>
          </cell>
        </row>
        <row r="502">
          <cell r="A502" t="str">
            <v>Codigo</v>
          </cell>
          <cell r="B502" t="str">
            <v xml:space="preserve">Descripcion </v>
          </cell>
          <cell r="C502" t="str">
            <v>Vol. o Peso</v>
          </cell>
          <cell r="D502" t="str">
            <v>Unidad</v>
          </cell>
          <cell r="E502" t="str">
            <v>Distancia</v>
          </cell>
          <cell r="G502" t="str">
            <v>Tarifa</v>
          </cell>
          <cell r="I502" t="str">
            <v>Vr. Unitario</v>
          </cell>
        </row>
        <row r="504">
          <cell r="A504" t="str">
            <v>EH-44</v>
          </cell>
          <cell r="B504" t="str">
            <v>TRANSPORTE DE MATERIALES O EQUIPO</v>
          </cell>
          <cell r="D504" t="str">
            <v>Viaje</v>
          </cell>
          <cell r="E504">
            <v>0.01</v>
          </cell>
          <cell r="G504">
            <v>45000</v>
          </cell>
          <cell r="I504">
            <v>450</v>
          </cell>
        </row>
        <row r="506">
          <cell r="A506" t="str">
            <v>SUBTOTAL</v>
          </cell>
          <cell r="I506">
            <v>450</v>
          </cell>
        </row>
        <row r="508">
          <cell r="A508" t="str">
            <v>4. Mano de Obra</v>
          </cell>
        </row>
        <row r="509">
          <cell r="A509" t="str">
            <v>Codigo</v>
          </cell>
          <cell r="B509" t="str">
            <v>Trabajador</v>
          </cell>
          <cell r="C509" t="str">
            <v>Jornal</v>
          </cell>
          <cell r="D509" t="str">
            <v>Prestac.</v>
          </cell>
          <cell r="E509" t="str">
            <v>Jornal Total</v>
          </cell>
          <cell r="F509" t="str">
            <v>Rendimiento</v>
          </cell>
          <cell r="I509" t="str">
            <v>Vr. Unitario</v>
          </cell>
        </row>
        <row r="511">
          <cell r="A511" t="str">
            <v>MO-01</v>
          </cell>
          <cell r="B511" t="str">
            <v>CUADRILLA AB  ALBAÑIL (1 OFICIAL + 1 AYUDANTE)</v>
          </cell>
          <cell r="C511" t="str">
            <v>HC</v>
          </cell>
          <cell r="D511">
            <v>0.57999999999999996</v>
          </cell>
          <cell r="E511">
            <v>9350</v>
          </cell>
          <cell r="F511">
            <v>0.3</v>
          </cell>
          <cell r="I511">
            <v>4432</v>
          </cell>
        </row>
        <row r="514">
          <cell r="A514" t="str">
            <v>SUBTOTAL</v>
          </cell>
          <cell r="I514">
            <v>4432</v>
          </cell>
        </row>
        <row r="515">
          <cell r="A515" t="str">
            <v>TOTAL COSTO DIRECTO</v>
          </cell>
          <cell r="I515">
            <v>29484</v>
          </cell>
        </row>
        <row r="516">
          <cell r="A516" t="str">
            <v>AIU CONTRACTUAL</v>
          </cell>
          <cell r="C516">
            <v>0.25640000000000002</v>
          </cell>
          <cell r="H516" t="str">
            <v>TOTAL COSTO INDIRECTO</v>
          </cell>
          <cell r="I516">
            <v>7560</v>
          </cell>
        </row>
        <row r="517">
          <cell r="A517" t="str">
            <v xml:space="preserve">VALOR TOTAL ACTIVIDAD </v>
          </cell>
          <cell r="I517">
            <v>37044</v>
          </cell>
        </row>
        <row r="518">
          <cell r="A518" t="str">
            <v xml:space="preserve">VALOR RECURSOS NECESARIOS PARA LA EJECUCIÓN DE LA ACTIVIDAD </v>
          </cell>
          <cell r="I518">
            <v>2128548.2399999998</v>
          </cell>
        </row>
        <row r="519">
          <cell r="A519" t="str">
            <v>Para constancia de lo anterior, se firma la presente acta bajo la responsabilidad expresa de los que intervienen en ella, de  conformidad  con las funciones  desempeñadas por cada uno de los mismos,  de acuerdo con el manual de interventoría, en _________</v>
          </cell>
        </row>
        <row r="522">
          <cell r="B522" t="str">
            <v>Firma:</v>
          </cell>
        </row>
        <row r="523">
          <cell r="B523" t="str">
            <v xml:space="preserve">Nombre: </v>
          </cell>
        </row>
        <row r="524">
          <cell r="B524" t="str">
            <v>REPRESENTATE LEGAL Ó DIRECTOR DE CONSULTORIA</v>
          </cell>
        </row>
        <row r="525">
          <cell r="A525" t="str">
            <v>C. OBSERVACIONES INTERVENTORIA (Campo de obligatorio diligenciamiento)</v>
          </cell>
        </row>
        <row r="530">
          <cell r="B530" t="str">
            <v>Firma:</v>
          </cell>
        </row>
        <row r="531">
          <cell r="B531" t="str">
            <v xml:space="preserve">Nombre: </v>
          </cell>
          <cell r="J531" t="str">
            <v>Original  - FONADE</v>
          </cell>
        </row>
        <row r="532">
          <cell r="B532" t="str">
            <v>REPRESENTANTE LEGAL Ó DIRECTOR DE INTERVENTORÍA</v>
          </cell>
          <cell r="J532" t="str">
            <v>Copias: Contratista, Interventor</v>
          </cell>
        </row>
        <row r="533">
          <cell r="A533" t="str">
            <v>Item</v>
          </cell>
          <cell r="B533" t="str">
            <v>Descripción</v>
          </cell>
          <cell r="G533" t="str">
            <v>Unidad</v>
          </cell>
          <cell r="I533" t="str">
            <v>Cantidad</v>
          </cell>
        </row>
        <row r="534">
          <cell r="A534" t="str">
            <v>05.01.09</v>
          </cell>
          <cell r="B534" t="str">
            <v>Bocapuerta en granito pulido #3 h.=1,5 cm sobre capa de mortero 1:3 h.=3 cm a.&lt;=15 cm,. Incluye dilatación en bronce pulida y cristalizada.</v>
          </cell>
          <cell r="G534" t="str">
            <v>M</v>
          </cell>
          <cell r="I534">
            <v>31</v>
          </cell>
          <cell r="K534">
            <v>29484</v>
          </cell>
        </row>
        <row r="536">
          <cell r="A536" t="str">
            <v>1.  Equipo</v>
          </cell>
        </row>
        <row r="537">
          <cell r="A537" t="str">
            <v>Codigo</v>
          </cell>
          <cell r="B537" t="str">
            <v>Descripción</v>
          </cell>
          <cell r="C537" t="str">
            <v>Marca</v>
          </cell>
          <cell r="D537" t="str">
            <v>Unidad</v>
          </cell>
          <cell r="E537" t="str">
            <v>Tarifa</v>
          </cell>
          <cell r="G537" t="str">
            <v>Rendimiento</v>
          </cell>
          <cell r="I537" t="str">
            <v>Vr. Unitario</v>
          </cell>
        </row>
        <row r="539">
          <cell r="A539" t="str">
            <v>EH-33</v>
          </cell>
          <cell r="B539" t="str">
            <v xml:space="preserve">HERRAMIENTA MENOR 5 %  DE LA MANO OBRA </v>
          </cell>
          <cell r="D539" t="str">
            <v xml:space="preserve">Global </v>
          </cell>
          <cell r="E539">
            <v>222</v>
          </cell>
          <cell r="G539">
            <v>1</v>
          </cell>
          <cell r="I539">
            <v>222</v>
          </cell>
        </row>
        <row r="540">
          <cell r="A540" t="str">
            <v>SUBTOTAL</v>
          </cell>
          <cell r="I540">
            <v>222</v>
          </cell>
        </row>
        <row r="542">
          <cell r="A542" t="str">
            <v>2.  Materiales</v>
          </cell>
        </row>
        <row r="543">
          <cell r="A543" t="str">
            <v>Codigo</v>
          </cell>
          <cell r="B543" t="str">
            <v>Descripción</v>
          </cell>
          <cell r="D543" t="str">
            <v>Unidad</v>
          </cell>
          <cell r="E543" t="str">
            <v>Rendimiento</v>
          </cell>
          <cell r="F543" t="str">
            <v>Precio Unitario</v>
          </cell>
          <cell r="I543" t="str">
            <v>Vr Unitario</v>
          </cell>
        </row>
        <row r="545">
          <cell r="A545" t="str">
            <v>E72</v>
          </cell>
          <cell r="B545" t="str">
            <v>DILATACIÓN EN BRONCE</v>
          </cell>
          <cell r="D545" t="str">
            <v>ML</v>
          </cell>
          <cell r="E545">
            <v>2.1</v>
          </cell>
          <cell r="F545">
            <v>7800</v>
          </cell>
          <cell r="I545">
            <v>16380</v>
          </cell>
        </row>
        <row r="546">
          <cell r="A546" t="str">
            <v>AA15</v>
          </cell>
          <cell r="B546" t="str">
            <v>GRANITO BLANCO HUILA  Nº 1,2 y 3 (25 kg)</v>
          </cell>
          <cell r="D546" t="str">
            <v>BT</v>
          </cell>
          <cell r="E546">
            <v>0.5</v>
          </cell>
          <cell r="F546">
            <v>12100</v>
          </cell>
          <cell r="I546">
            <v>6050</v>
          </cell>
        </row>
        <row r="547">
          <cell r="A547" t="str">
            <v>O01</v>
          </cell>
          <cell r="B547" t="str">
            <v>CEMENTO BLANCO</v>
          </cell>
          <cell r="D547" t="str">
            <v>KG</v>
          </cell>
          <cell r="E547">
            <v>0.6</v>
          </cell>
          <cell r="F547">
            <v>1500</v>
          </cell>
          <cell r="I547">
            <v>900</v>
          </cell>
        </row>
        <row r="548">
          <cell r="A548" t="str">
            <v>A21</v>
          </cell>
          <cell r="B548" t="str">
            <v>PULIDA Y DESTRONCADA, INCLUYE LIJAS Y SELLADOR</v>
          </cell>
          <cell r="D548" t="str">
            <v>M²</v>
          </cell>
          <cell r="E548">
            <v>0.25</v>
          </cell>
          <cell r="F548">
            <v>4200</v>
          </cell>
          <cell r="I548">
            <v>1050</v>
          </cell>
        </row>
        <row r="558">
          <cell r="A558" t="str">
            <v>SUBTOTAL</v>
          </cell>
          <cell r="I558">
            <v>24380</v>
          </cell>
        </row>
        <row r="560">
          <cell r="A560" t="str">
            <v>3. Transportes</v>
          </cell>
        </row>
        <row r="561">
          <cell r="A561" t="str">
            <v>Codigo</v>
          </cell>
          <cell r="B561" t="str">
            <v xml:space="preserve">Descripcion </v>
          </cell>
          <cell r="C561" t="str">
            <v>Vol. o Peso</v>
          </cell>
          <cell r="D561" t="str">
            <v>Unidad</v>
          </cell>
          <cell r="E561" t="str">
            <v>Distancia</v>
          </cell>
          <cell r="G561" t="str">
            <v>Tarifa</v>
          </cell>
          <cell r="I561" t="str">
            <v>Vr. Unitario</v>
          </cell>
        </row>
        <row r="563">
          <cell r="A563" t="str">
            <v>EH-44</v>
          </cell>
          <cell r="B563" t="str">
            <v>TRANSPORTE DE MATERIALES O EQUIPO</v>
          </cell>
          <cell r="D563" t="str">
            <v>Viaje</v>
          </cell>
          <cell r="E563">
            <v>0.01</v>
          </cell>
          <cell r="G563">
            <v>45000</v>
          </cell>
          <cell r="I563">
            <v>450</v>
          </cell>
        </row>
        <row r="565">
          <cell r="A565" t="str">
            <v>SUBTOTAL</v>
          </cell>
          <cell r="I565">
            <v>450</v>
          </cell>
        </row>
        <row r="567">
          <cell r="A567" t="str">
            <v>4. Mano de Obra</v>
          </cell>
        </row>
        <row r="568">
          <cell r="A568" t="str">
            <v>Codigo</v>
          </cell>
          <cell r="B568" t="str">
            <v>Trabajador</v>
          </cell>
          <cell r="C568" t="str">
            <v>Jornal</v>
          </cell>
          <cell r="D568" t="str">
            <v>Prestac.</v>
          </cell>
          <cell r="E568" t="str">
            <v>Jornal Total</v>
          </cell>
          <cell r="F568" t="str">
            <v>Rendimiento</v>
          </cell>
          <cell r="I568" t="str">
            <v>Vr. Unitario</v>
          </cell>
        </row>
        <row r="570">
          <cell r="A570" t="str">
            <v>MO-01</v>
          </cell>
          <cell r="B570" t="str">
            <v>CUADRILLA AB  ALBAÑIL (1 OFICIAL + 1 AYUDANTE)</v>
          </cell>
          <cell r="C570" t="str">
            <v>HC</v>
          </cell>
          <cell r="D570">
            <v>0.57999999999999996</v>
          </cell>
          <cell r="E570">
            <v>9350</v>
          </cell>
          <cell r="F570">
            <v>0.3</v>
          </cell>
          <cell r="I570">
            <v>4432</v>
          </cell>
        </row>
        <row r="573">
          <cell r="A573" t="str">
            <v>SUBTOTAL</v>
          </cell>
          <cell r="I573">
            <v>4432</v>
          </cell>
        </row>
        <row r="574">
          <cell r="A574" t="str">
            <v>TOTAL COSTO DIRECTO</v>
          </cell>
          <cell r="I574">
            <v>29484</v>
          </cell>
        </row>
        <row r="575">
          <cell r="A575" t="str">
            <v>AIU CONTRACTUAL</v>
          </cell>
          <cell r="C575">
            <v>0.25640000000000002</v>
          </cell>
          <cell r="H575" t="str">
            <v>TOTAL COSTO INDIRECTO</v>
          </cell>
          <cell r="I575">
            <v>7560</v>
          </cell>
        </row>
        <row r="576">
          <cell r="A576" t="str">
            <v xml:space="preserve">VALOR TOTAL ACTIVIDAD </v>
          </cell>
          <cell r="I576">
            <v>37044</v>
          </cell>
        </row>
        <row r="577">
          <cell r="A577" t="str">
            <v xml:space="preserve">VALOR RECURSOS NECESARIOS PARA LA EJECUCIÓN DE LA ACTIVIDAD </v>
          </cell>
          <cell r="I577">
            <v>1148364</v>
          </cell>
        </row>
        <row r="578">
          <cell r="A578" t="str">
            <v>Para constancia de lo anterior, se firma la presente acta bajo la responsabilidad expresa de los que intervienen en ella, de  conformidad  con las funciones  desempeñadas por cada uno de los mismos,  de acuerdo con el manual de interventoría, en _________</v>
          </cell>
        </row>
        <row r="581">
          <cell r="B581" t="str">
            <v>Firma:</v>
          </cell>
        </row>
        <row r="582">
          <cell r="B582" t="str">
            <v xml:space="preserve">Nombre: </v>
          </cell>
        </row>
        <row r="583">
          <cell r="B583" t="str">
            <v>REPRESENTATE LEGAL Ó DIRECTOR DE CONSULTORIA</v>
          </cell>
        </row>
        <row r="584">
          <cell r="A584" t="str">
            <v>C. OBSERVACIONES INTERVENTORIA (Campo de obligatorio diligenciamiento)</v>
          </cell>
        </row>
        <row r="589">
          <cell r="B589" t="str">
            <v>Firma:</v>
          </cell>
        </row>
        <row r="590">
          <cell r="B590" t="str">
            <v xml:space="preserve">Nombre: </v>
          </cell>
          <cell r="J590" t="str">
            <v>Original  - FONADE</v>
          </cell>
        </row>
        <row r="591">
          <cell r="B591" t="str">
            <v>REPRESENTANTE LEGAL Ó DIRECTOR DE INTERVENTORÍA</v>
          </cell>
          <cell r="J591" t="str">
            <v>Copias: Contratista, Interventor</v>
          </cell>
        </row>
        <row r="592">
          <cell r="A592" t="str">
            <v>Item</v>
          </cell>
          <cell r="B592" t="str">
            <v>Descripción</v>
          </cell>
          <cell r="G592" t="str">
            <v>Unidad</v>
          </cell>
          <cell r="I592" t="str">
            <v>Cantidad</v>
          </cell>
        </row>
        <row r="593">
          <cell r="A593" t="str">
            <v>05.01.10</v>
          </cell>
          <cell r="B593" t="str">
            <v>Media caña en mortero 1:4 Impermeabilizado en perimetro interno de losa de cubierta</v>
          </cell>
          <cell r="G593" t="str">
            <v>M</v>
          </cell>
          <cell r="I593">
            <v>96.5</v>
          </cell>
          <cell r="K593">
            <v>7278</v>
          </cell>
        </row>
        <row r="595">
          <cell r="A595" t="str">
            <v>1.  Equipo</v>
          </cell>
        </row>
        <row r="596">
          <cell r="A596" t="str">
            <v>Codigo</v>
          </cell>
          <cell r="B596" t="str">
            <v>Descripción</v>
          </cell>
          <cell r="C596" t="str">
            <v>Marca</v>
          </cell>
          <cell r="D596" t="str">
            <v>Unidad</v>
          </cell>
          <cell r="E596" t="str">
            <v>Tarifa</v>
          </cell>
          <cell r="G596" t="str">
            <v>Rendimiento</v>
          </cell>
          <cell r="I596" t="str">
            <v>Vr. Unitario</v>
          </cell>
        </row>
        <row r="598">
          <cell r="A598" t="str">
            <v>EH-33</v>
          </cell>
          <cell r="B598" t="str">
            <v xml:space="preserve">HERRAMIENTA MENOR 5 %  DE LA MANO OBRA </v>
          </cell>
          <cell r="D598" t="str">
            <v xml:space="preserve">Global </v>
          </cell>
          <cell r="E598">
            <v>148</v>
          </cell>
          <cell r="G598">
            <v>1</v>
          </cell>
          <cell r="I598">
            <v>148</v>
          </cell>
        </row>
        <row r="599">
          <cell r="A599" t="str">
            <v>SUBTOTAL</v>
          </cell>
          <cell r="I599">
            <v>148</v>
          </cell>
        </row>
        <row r="601">
          <cell r="A601" t="str">
            <v>2.  Materiales</v>
          </cell>
        </row>
        <row r="602">
          <cell r="A602" t="str">
            <v>Codigo</v>
          </cell>
          <cell r="B602" t="str">
            <v>Descripción</v>
          </cell>
          <cell r="D602" t="str">
            <v>Unidad</v>
          </cell>
          <cell r="E602" t="str">
            <v>Rendimiento</v>
          </cell>
          <cell r="F602" t="str">
            <v>Precio Unitario</v>
          </cell>
          <cell r="I602" t="str">
            <v>Vr Unitario</v>
          </cell>
        </row>
        <row r="605">
          <cell r="A605" t="str">
            <v>H07</v>
          </cell>
          <cell r="B605" t="str">
            <v>MORTERO 1:4 ( arena semilavada de peña, cemento y agua)</v>
          </cell>
          <cell r="D605" t="str">
            <v>M3</v>
          </cell>
          <cell r="E605">
            <v>1.38E-2</v>
          </cell>
          <cell r="F605">
            <v>239152</v>
          </cell>
          <cell r="I605">
            <v>3300</v>
          </cell>
        </row>
        <row r="606">
          <cell r="A606" t="str">
            <v>O16</v>
          </cell>
          <cell r="B606" t="str">
            <v>SIKA-1 Impermeabilizante integral morteros o Similar.</v>
          </cell>
          <cell r="D606" t="str">
            <v>KG</v>
          </cell>
          <cell r="E606">
            <v>0.06</v>
          </cell>
          <cell r="F606">
            <v>7076</v>
          </cell>
          <cell r="I606">
            <v>425</v>
          </cell>
        </row>
        <row r="618">
          <cell r="A618" t="str">
            <v>SUBTOTAL</v>
          </cell>
          <cell r="I618">
            <v>3725</v>
          </cell>
        </row>
        <row r="620">
          <cell r="A620" t="str">
            <v>3. Transportes</v>
          </cell>
        </row>
        <row r="621">
          <cell r="A621" t="str">
            <v>Codigo</v>
          </cell>
          <cell r="B621" t="str">
            <v xml:space="preserve">Descripcion </v>
          </cell>
          <cell r="C621" t="str">
            <v>Vol. o Peso</v>
          </cell>
          <cell r="D621" t="str">
            <v>Unidad</v>
          </cell>
          <cell r="E621" t="str">
            <v>Distancia</v>
          </cell>
          <cell r="G621" t="str">
            <v>Tarifa</v>
          </cell>
          <cell r="I621" t="str">
            <v>Vr. Unitario</v>
          </cell>
        </row>
        <row r="623">
          <cell r="A623" t="str">
            <v>EH-44</v>
          </cell>
          <cell r="B623" t="str">
            <v>TRANSPORTE DE MATERIALES O EQUIPO</v>
          </cell>
          <cell r="D623" t="str">
            <v>Viaje</v>
          </cell>
          <cell r="E623">
            <v>0.01</v>
          </cell>
          <cell r="G623">
            <v>45000</v>
          </cell>
          <cell r="I623">
            <v>450</v>
          </cell>
        </row>
        <row r="625">
          <cell r="A625" t="str">
            <v>SUBTOTAL</v>
          </cell>
          <cell r="I625">
            <v>450</v>
          </cell>
        </row>
        <row r="627">
          <cell r="A627" t="str">
            <v>4. Mano de Obra</v>
          </cell>
        </row>
        <row r="628">
          <cell r="A628" t="str">
            <v>Codigo</v>
          </cell>
          <cell r="B628" t="str">
            <v>Trabajador</v>
          </cell>
          <cell r="C628" t="str">
            <v>Jornal</v>
          </cell>
          <cell r="D628" t="str">
            <v>Prestac.</v>
          </cell>
          <cell r="E628" t="str">
            <v>Jornal Total</v>
          </cell>
          <cell r="F628" t="str">
            <v>Rendimiento</v>
          </cell>
          <cell r="I628" t="str">
            <v>Vr. Unitario</v>
          </cell>
        </row>
        <row r="630">
          <cell r="A630" t="str">
            <v>MO-01</v>
          </cell>
          <cell r="B630" t="str">
            <v>CUADRILLA AB  ALBAÑIL (1 OFICIAL + 1 AYUDANTE)</v>
          </cell>
          <cell r="C630" t="str">
            <v>hc</v>
          </cell>
          <cell r="D630">
            <v>0.57999999999999996</v>
          </cell>
          <cell r="E630">
            <v>9350</v>
          </cell>
          <cell r="F630">
            <v>0.2</v>
          </cell>
          <cell r="I630">
            <v>2955</v>
          </cell>
        </row>
        <row r="632">
          <cell r="A632" t="str">
            <v>SUBTOTAL</v>
          </cell>
          <cell r="I632">
            <v>2955</v>
          </cell>
        </row>
        <row r="633">
          <cell r="A633" t="str">
            <v>TOTAL COSTO DIRECTO</v>
          </cell>
          <cell r="I633">
            <v>7278</v>
          </cell>
        </row>
        <row r="634">
          <cell r="A634" t="str">
            <v>AIU CONTRACTUAL</v>
          </cell>
          <cell r="C634">
            <v>0.25640000000000002</v>
          </cell>
          <cell r="H634" t="str">
            <v>TOTAL COSTO INDIRECTO</v>
          </cell>
          <cell r="I634">
            <v>1866</v>
          </cell>
        </row>
        <row r="635">
          <cell r="A635" t="str">
            <v xml:space="preserve">VALOR TOTAL ACTIVIDAD </v>
          </cell>
          <cell r="I635">
            <v>9144</v>
          </cell>
        </row>
        <row r="636">
          <cell r="A636" t="str">
            <v xml:space="preserve">VALOR RECURSOS NECESARIOS PARA LA EJECUCIÓN DE LA ACTIVIDAD </v>
          </cell>
          <cell r="I636">
            <v>882396</v>
          </cell>
        </row>
        <row r="637">
          <cell r="A637" t="str">
            <v>Para constancia de lo anterior, se firma la presente acta bajo la responsabilidad expresa de los que intervienen en ella, de  conformidad  con las funciones  desempeñadas por cada uno de los mismos,  de acuerdo con el manual de interventoría, en _________</v>
          </cell>
        </row>
        <row r="640">
          <cell r="B640" t="str">
            <v>Firma:</v>
          </cell>
        </row>
        <row r="641">
          <cell r="B641" t="str">
            <v xml:space="preserve">Nombre: </v>
          </cell>
        </row>
        <row r="642">
          <cell r="B642" t="str">
            <v>REPRESENTATE LEGAL Ó DIRECTOR DE CONSULTORIA</v>
          </cell>
        </row>
        <row r="643">
          <cell r="A643" t="str">
            <v>C. OBSERVACIONES INTERVENTORIA (Campo de obligatorio diligenciamiento)</v>
          </cell>
        </row>
        <row r="648">
          <cell r="B648" t="str">
            <v>Firma:</v>
          </cell>
        </row>
        <row r="649">
          <cell r="B649" t="str">
            <v xml:space="preserve">Nombre: </v>
          </cell>
          <cell r="J649" t="str">
            <v>Original  - FONADE</v>
          </cell>
        </row>
        <row r="650">
          <cell r="B650" t="str">
            <v>REPRESENTANTE LEGAL Ó DIRECTOR DE INTERVENTORÍA</v>
          </cell>
          <cell r="J650" t="str">
            <v>Copias: Contratista, Interventor</v>
          </cell>
        </row>
        <row r="651">
          <cell r="A651" t="str">
            <v>Item</v>
          </cell>
          <cell r="B651" t="str">
            <v>Descripción</v>
          </cell>
          <cell r="G651" t="str">
            <v>Unidad</v>
          </cell>
          <cell r="I651" t="str">
            <v>Cantidad</v>
          </cell>
        </row>
        <row r="652">
          <cell r="A652" t="str">
            <v>05.01.11</v>
          </cell>
          <cell r="B652" t="str">
            <v>Piso en granilla o duropiso 30*30 Cm de primera, incluye guardaescoba de H 10 cm con remate achaflanado en el corte.</v>
          </cell>
          <cell r="G652" t="str">
            <v>M²</v>
          </cell>
          <cell r="I652">
            <v>37.61</v>
          </cell>
          <cell r="K652">
            <v>54174</v>
          </cell>
        </row>
        <row r="654">
          <cell r="A654" t="str">
            <v>1.  Equipo</v>
          </cell>
        </row>
        <row r="655">
          <cell r="A655" t="str">
            <v>Codigo</v>
          </cell>
          <cell r="B655" t="str">
            <v>Descripción</v>
          </cell>
          <cell r="C655" t="str">
            <v>Marca</v>
          </cell>
          <cell r="D655" t="str">
            <v>Unidad</v>
          </cell>
          <cell r="E655" t="str">
            <v>Tarifa</v>
          </cell>
          <cell r="G655" t="str">
            <v>Rendimiento</v>
          </cell>
          <cell r="I655" t="str">
            <v>Vr. Unitario</v>
          </cell>
        </row>
        <row r="657">
          <cell r="A657" t="str">
            <v>EH-33</v>
          </cell>
          <cell r="B657" t="str">
            <v xml:space="preserve">HERRAMIENTA MENOR 5 %  DE LA MANO OBRA </v>
          </cell>
          <cell r="D657" t="str">
            <v xml:space="preserve">Global </v>
          </cell>
          <cell r="E657">
            <v>0</v>
          </cell>
          <cell r="G657">
            <v>1</v>
          </cell>
          <cell r="I657">
            <v>0</v>
          </cell>
        </row>
        <row r="658">
          <cell r="A658" t="str">
            <v>SUBTOTAL</v>
          </cell>
          <cell r="I658">
            <v>0</v>
          </cell>
        </row>
        <row r="660">
          <cell r="A660" t="str">
            <v>2.  Materiales</v>
          </cell>
        </row>
        <row r="661">
          <cell r="A661" t="str">
            <v>Codigo</v>
          </cell>
          <cell r="B661" t="str">
            <v>Descripción</v>
          </cell>
          <cell r="D661" t="str">
            <v>Unidad</v>
          </cell>
          <cell r="E661" t="str">
            <v>Rendimiento</v>
          </cell>
          <cell r="F661" t="str">
            <v>Precio Unitario</v>
          </cell>
          <cell r="I661" t="str">
            <v>Vr Unitario</v>
          </cell>
        </row>
        <row r="663">
          <cell r="A663" t="str">
            <v>Y50</v>
          </cell>
          <cell r="B663" t="str">
            <v>PISO DUROPISO 30*30 CM.  CORONA Y/O EQUIVALENTE</v>
          </cell>
          <cell r="D663" t="str">
            <v>M2</v>
          </cell>
          <cell r="E663">
            <v>1.1499999999999999</v>
          </cell>
          <cell r="F663">
            <v>31500</v>
          </cell>
          <cell r="I663">
            <v>36225</v>
          </cell>
        </row>
        <row r="664">
          <cell r="A664" t="str">
            <v>O11</v>
          </cell>
          <cell r="B664" t="str">
            <v>PEGACOR BLANCO</v>
          </cell>
          <cell r="D664" t="str">
            <v>kg</v>
          </cell>
          <cell r="E664">
            <v>4.8</v>
          </cell>
          <cell r="F664">
            <v>1250</v>
          </cell>
          <cell r="I664">
            <v>6000</v>
          </cell>
        </row>
        <row r="665">
          <cell r="A665" t="str">
            <v>Y04</v>
          </cell>
          <cell r="B665" t="str">
            <v>BOQUILLA ALFACOLOR 1-3</v>
          </cell>
          <cell r="D665" t="str">
            <v>kg</v>
          </cell>
          <cell r="E665">
            <v>0.15</v>
          </cell>
          <cell r="F665">
            <v>3650</v>
          </cell>
          <cell r="I665">
            <v>548</v>
          </cell>
        </row>
        <row r="666">
          <cell r="A666" t="str">
            <v>O27</v>
          </cell>
          <cell r="B666" t="str">
            <v>ESTOPA</v>
          </cell>
          <cell r="D666" t="str">
            <v>kg</v>
          </cell>
          <cell r="E666">
            <v>7.0000000000000007E-2</v>
          </cell>
          <cell r="F666">
            <v>5500</v>
          </cell>
          <cell r="I666">
            <v>385</v>
          </cell>
        </row>
        <row r="671">
          <cell r="A671" t="str">
            <v>SUBTOTAL</v>
          </cell>
          <cell r="I671">
            <v>43158</v>
          </cell>
        </row>
        <row r="673">
          <cell r="A673" t="str">
            <v>3. Transportes</v>
          </cell>
        </row>
        <row r="674">
          <cell r="A674" t="str">
            <v>Codigo</v>
          </cell>
          <cell r="B674" t="str">
            <v xml:space="preserve">Descripcion </v>
          </cell>
          <cell r="C674" t="str">
            <v>Vol. o Peso</v>
          </cell>
          <cell r="D674" t="str">
            <v>Unidad</v>
          </cell>
          <cell r="E674" t="str">
            <v>Distancia</v>
          </cell>
          <cell r="G674" t="str">
            <v>Tarifa</v>
          </cell>
          <cell r="I674" t="str">
            <v>Vr. Unitario</v>
          </cell>
        </row>
        <row r="676">
          <cell r="A676" t="str">
            <v>EH-44</v>
          </cell>
          <cell r="B676" t="str">
            <v>TRANSPORTE DE MATERIALES O EQUIPO</v>
          </cell>
          <cell r="D676" t="str">
            <v>Viaje</v>
          </cell>
          <cell r="E676">
            <v>1.4999999999999999E-2</v>
          </cell>
          <cell r="G676">
            <v>45000</v>
          </cell>
          <cell r="I676">
            <v>675</v>
          </cell>
        </row>
        <row r="678">
          <cell r="A678" t="str">
            <v>SUBTOTAL</v>
          </cell>
          <cell r="I678">
            <v>675</v>
          </cell>
        </row>
        <row r="680">
          <cell r="A680" t="str">
            <v>4. Mano de Obra</v>
          </cell>
        </row>
        <row r="681">
          <cell r="A681" t="str">
            <v>Codigo</v>
          </cell>
          <cell r="B681" t="str">
            <v>Trabajador</v>
          </cell>
          <cell r="C681" t="str">
            <v>Jornal</v>
          </cell>
          <cell r="D681" t="str">
            <v>Prestac.</v>
          </cell>
          <cell r="E681" t="str">
            <v>Jornal Total</v>
          </cell>
          <cell r="F681" t="str">
            <v>Rendimiento</v>
          </cell>
          <cell r="I681" t="str">
            <v>Vr. Unitario</v>
          </cell>
        </row>
        <row r="683">
          <cell r="A683" t="str">
            <v>MO-01</v>
          </cell>
          <cell r="B683" t="str">
            <v>CUADRILLA AB  ALBAÑIL (1 OFICIAL + 1 AYUDANTE)</v>
          </cell>
          <cell r="C683" t="str">
            <v>hc</v>
          </cell>
          <cell r="D683">
            <v>0.57999999999999996</v>
          </cell>
          <cell r="E683">
            <v>9350</v>
          </cell>
          <cell r="F683">
            <v>0.7</v>
          </cell>
          <cell r="I683">
            <v>10341</v>
          </cell>
        </row>
        <row r="684">
          <cell r="A684" t="str">
            <v>SUBTOTAL</v>
          </cell>
          <cell r="I684">
            <v>10341</v>
          </cell>
        </row>
        <row r="685">
          <cell r="A685" t="str">
            <v>TOTAL COSTO DIRECTO</v>
          </cell>
          <cell r="I685">
            <v>54174</v>
          </cell>
        </row>
        <row r="686">
          <cell r="A686" t="str">
            <v>AIU CONTRACTUAL</v>
          </cell>
          <cell r="C686">
            <v>0.25640000000000002</v>
          </cell>
          <cell r="H686" t="str">
            <v>TOTAL COSTO INDIRECTO</v>
          </cell>
          <cell r="I686">
            <v>13890</v>
          </cell>
        </row>
        <row r="687">
          <cell r="A687" t="str">
            <v xml:space="preserve">VALOR TOTAL ACTIVIDAD </v>
          </cell>
          <cell r="I687">
            <v>68064</v>
          </cell>
        </row>
        <row r="688">
          <cell r="A688" t="str">
            <v xml:space="preserve">VALOR RECURSOS NECESARIOS PARA LA EJECUCIÓN DE LA ACTIVIDAD </v>
          </cell>
          <cell r="I688">
            <v>2559887</v>
          </cell>
        </row>
        <row r="689">
          <cell r="A689" t="str">
            <v>Para constancia de lo anterior, se firma la presente acta bajo la responsabilidad expresa de los que intervienen en ella, de  conformidad  con las funciones  desempeñadas por cada uno de los mismos,  de acuerdo con el manual de interventoría, en _________</v>
          </cell>
        </row>
        <row r="692">
          <cell r="B692" t="str">
            <v>Firma:</v>
          </cell>
        </row>
        <row r="693">
          <cell r="B693" t="str">
            <v xml:space="preserve">Nombre: </v>
          </cell>
        </row>
        <row r="694">
          <cell r="B694" t="str">
            <v>REPRESENTATE LEGAL O DIRECTOR DE CONSULTORIA</v>
          </cell>
        </row>
        <row r="695">
          <cell r="A695" t="str">
            <v>C. OBSERVACIONES INTERVENTORIA (Campo de obligatorio diligenciamiento)</v>
          </cell>
        </row>
        <row r="700">
          <cell r="B700" t="str">
            <v>Firma:</v>
          </cell>
        </row>
        <row r="701">
          <cell r="B701" t="str">
            <v xml:space="preserve">Nombre: </v>
          </cell>
          <cell r="J701" t="str">
            <v>Original  - FONADE</v>
          </cell>
        </row>
        <row r="702">
          <cell r="B702" t="str">
            <v>REPRESENTANTE LEGAL Ó DIRECTOR DE INTERVENTORÍA</v>
          </cell>
          <cell r="J702" t="str">
            <v>Copias: Contratista, Interventor</v>
          </cell>
        </row>
      </sheetData>
      <sheetData sheetId="9"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07.01.01</v>
          </cell>
          <cell r="B15" t="str">
            <v>Enchape con baldosas de cerámica de 0.20x0.20m; Incluye win esquinero en aluminio, pegante y emboquilla y metros lineales.</v>
          </cell>
          <cell r="G15" t="str">
            <v>M²</v>
          </cell>
          <cell r="I15">
            <v>61.138599999999997</v>
          </cell>
          <cell r="K15">
            <v>41118</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EH-01</v>
          </cell>
          <cell r="B19" t="str">
            <v>ANDAMIO METALICO TUBULAR (Sección de 2 marcos de 1.50*1.50 m.con 2 crucetas de 2.30 m.)</v>
          </cell>
          <cell r="D19" t="str">
            <v>sm</v>
          </cell>
          <cell r="E19">
            <v>5244</v>
          </cell>
          <cell r="G19">
            <v>0.05</v>
          </cell>
          <cell r="I19">
            <v>262</v>
          </cell>
        </row>
        <row r="20">
          <cell r="A20" t="str">
            <v>EH-33</v>
          </cell>
          <cell r="B20" t="str">
            <v xml:space="preserve">HERRAMIENTA MENOR 5 %  DE LA MANO OBRA </v>
          </cell>
          <cell r="D20" t="str">
            <v xml:space="preserve">Global </v>
          </cell>
          <cell r="E20">
            <v>517</v>
          </cell>
          <cell r="G20">
            <v>1</v>
          </cell>
          <cell r="I20">
            <v>517</v>
          </cell>
        </row>
        <row r="21">
          <cell r="A21" t="str">
            <v>SUBTOTAL</v>
          </cell>
          <cell r="I21">
            <v>779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Y07</v>
          </cell>
          <cell r="B26" t="str">
            <v>CERAMICA PARED Tipo Antique 15 *15 cm. Tipo Alfa o Similar. Color Beige o Blanco</v>
          </cell>
          <cell r="D26" t="str">
            <v>M2</v>
          </cell>
          <cell r="E26">
            <v>1.05</v>
          </cell>
          <cell r="F26">
            <v>20216</v>
          </cell>
          <cell r="I26">
            <v>21227</v>
          </cell>
        </row>
        <row r="27">
          <cell r="A27" t="str">
            <v>O11</v>
          </cell>
          <cell r="B27" t="str">
            <v>PEGACOR BLANCO</v>
          </cell>
          <cell r="D27" t="str">
            <v>KG</v>
          </cell>
          <cell r="E27">
            <v>5</v>
          </cell>
          <cell r="F27">
            <v>1250</v>
          </cell>
          <cell r="I27">
            <v>6250</v>
          </cell>
        </row>
        <row r="28">
          <cell r="A28" t="str">
            <v>Y04</v>
          </cell>
          <cell r="B28" t="str">
            <v>BOQUILLA ALFACOLOR 1-3</v>
          </cell>
          <cell r="D28" t="str">
            <v>KG</v>
          </cell>
          <cell r="E28">
            <v>0.25</v>
          </cell>
          <cell r="F28">
            <v>3650</v>
          </cell>
          <cell r="I28">
            <v>913</v>
          </cell>
        </row>
        <row r="29">
          <cell r="A29" t="str">
            <v>O27</v>
          </cell>
          <cell r="B29" t="str">
            <v>ESTOPA</v>
          </cell>
          <cell r="D29" t="str">
            <v>KG</v>
          </cell>
          <cell r="E29">
            <v>7.0000000000000007E-2</v>
          </cell>
          <cell r="F29">
            <v>5500</v>
          </cell>
          <cell r="I29">
            <v>385</v>
          </cell>
        </row>
        <row r="30">
          <cell r="A30" t="str">
            <v>Y45</v>
          </cell>
          <cell r="B30" t="str">
            <v>WIN METALICO X2.40m</v>
          </cell>
          <cell r="D30" t="str">
            <v>UN</v>
          </cell>
          <cell r="E30">
            <v>0.15</v>
          </cell>
          <cell r="F30">
            <v>3650</v>
          </cell>
          <cell r="I30">
            <v>548</v>
          </cell>
        </row>
        <row r="34">
          <cell r="A34" t="str">
            <v>SUBTOTAL</v>
          </cell>
          <cell r="I34">
            <v>29323</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9">
          <cell r="A39" t="str">
            <v>EH-44</v>
          </cell>
          <cell r="B39" t="str">
            <v>TRANSPORTE DE MATERIALES O EQUIPO</v>
          </cell>
          <cell r="D39" t="str">
            <v>Viaje</v>
          </cell>
          <cell r="E39">
            <v>1.4999999999999999E-2</v>
          </cell>
          <cell r="G39">
            <v>45000</v>
          </cell>
          <cell r="I39">
            <v>675</v>
          </cell>
        </row>
        <row r="41">
          <cell r="A41" t="str">
            <v>SUBTOTAL</v>
          </cell>
          <cell r="I41">
            <v>675</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6">
          <cell r="A46" t="str">
            <v>MO-01</v>
          </cell>
          <cell r="B46" t="str">
            <v>CUADRILLA AB  ALBAÑIL (1 OFICIAL + 1 AYUDANTE)</v>
          </cell>
          <cell r="C46" t="str">
            <v>hc</v>
          </cell>
          <cell r="D46">
            <v>0.57999999999999996</v>
          </cell>
          <cell r="E46">
            <v>9350</v>
          </cell>
          <cell r="F46">
            <v>0.7</v>
          </cell>
          <cell r="I46">
            <v>10341</v>
          </cell>
        </row>
        <row r="47">
          <cell r="A47" t="str">
            <v>SUBTOTAL</v>
          </cell>
          <cell r="I47">
            <v>10341</v>
          </cell>
        </row>
        <row r="48">
          <cell r="A48" t="str">
            <v>TOTAL COSTO DIRECTO</v>
          </cell>
          <cell r="I48">
            <v>41118</v>
          </cell>
        </row>
        <row r="49">
          <cell r="A49" t="str">
            <v>AIU CONTRACTUAL</v>
          </cell>
          <cell r="C49">
            <v>0.25640000000000002</v>
          </cell>
          <cell r="H49" t="str">
            <v>TOTAL COSTO INDIRECTO</v>
          </cell>
          <cell r="I49">
            <v>10543</v>
          </cell>
        </row>
        <row r="50">
          <cell r="A50" t="str">
            <v xml:space="preserve">VALOR TOTAL ACTIVIDAD </v>
          </cell>
          <cell r="I50">
            <v>51661</v>
          </cell>
        </row>
        <row r="51">
          <cell r="A51" t="str">
            <v xml:space="preserve">VALOR RECURSOS NECESARIOS PARA LA EJECUCIÓN DE LA ACTIVIDAD </v>
          </cell>
          <cell r="I51">
            <v>3158481</v>
          </cell>
        </row>
        <row r="52">
          <cell r="A52" t="str">
            <v>Para constancia de lo anterior, se firma la presente acta bajo la responsabilidad expresa de los que intervienen en ella, de  conformidad  con las funciones  desempeñadas por cada uno de los mismos,  de acuerdo con el manual de interventoría, en _________</v>
          </cell>
        </row>
        <row r="55">
          <cell r="B55" t="str">
            <v>Firma:</v>
          </cell>
        </row>
        <row r="56">
          <cell r="B56" t="str">
            <v xml:space="preserve">Nombre: </v>
          </cell>
        </row>
        <row r="57">
          <cell r="B57" t="str">
            <v>REPRESENTATE LEGAL O DIRECTOR DE CONSULTORIA</v>
          </cell>
        </row>
        <row r="58">
          <cell r="A58" t="str">
            <v>C. OBSERVACIONES INTERVENTORIA (Campo de obligatorio diligenciamiento)</v>
          </cell>
        </row>
        <row r="63">
          <cell r="B63" t="str">
            <v>Firma:</v>
          </cell>
        </row>
        <row r="64">
          <cell r="B64" t="str">
            <v xml:space="preserve">Nombre: </v>
          </cell>
          <cell r="J64" t="str">
            <v>Original  - FONADE</v>
          </cell>
        </row>
        <row r="65">
          <cell r="B65" t="str">
            <v>REPRESENTANTE LEGAL Ó DIRECTOR DE INTERVENTORÍA</v>
          </cell>
          <cell r="J65" t="str">
            <v>Copias: Contratista, Interventor</v>
          </cell>
        </row>
        <row r="66">
          <cell r="A66" t="str">
            <v>Item</v>
          </cell>
          <cell r="B66" t="str">
            <v>Descripción</v>
          </cell>
          <cell r="G66" t="str">
            <v>Unidad</v>
          </cell>
          <cell r="I66" t="str">
            <v>Cantidad</v>
          </cell>
        </row>
        <row r="67">
          <cell r="A67" t="str">
            <v>07.02.01</v>
          </cell>
          <cell r="B67" t="str">
            <v>Mesón en concreto de 2500Psi, con refuerzo en acero,machones en mamposteria a la vista, incluye granito pulido e.=1,5 cm medias cañas, faldon y dilataciones en bronce PC09 según diseño.</v>
          </cell>
          <cell r="G67" t="str">
            <v>M</v>
          </cell>
          <cell r="I67">
            <v>5.18</v>
          </cell>
          <cell r="K67">
            <v>170557</v>
          </cell>
        </row>
        <row r="69">
          <cell r="A69" t="str">
            <v>1.  Equipo</v>
          </cell>
        </row>
        <row r="70">
          <cell r="A70" t="str">
            <v>Codigo</v>
          </cell>
          <cell r="B70" t="str">
            <v>Descripción</v>
          </cell>
          <cell r="C70" t="str">
            <v>Marca</v>
          </cell>
          <cell r="D70" t="str">
            <v>Unidad</v>
          </cell>
          <cell r="E70" t="str">
            <v>Tarifa</v>
          </cell>
          <cell r="G70" t="str">
            <v>Rendimiento</v>
          </cell>
          <cell r="I70" t="str">
            <v>Vr. Unitario</v>
          </cell>
        </row>
        <row r="71">
          <cell r="A71" t="str">
            <v>EH-50</v>
          </cell>
          <cell r="B71" t="str">
            <v xml:space="preserve">PULIDORA ELECTRICA CON DISCO </v>
          </cell>
          <cell r="D71" t="str">
            <v>dd</v>
          </cell>
          <cell r="E71">
            <v>22500</v>
          </cell>
          <cell r="G71">
            <v>0.4</v>
          </cell>
          <cell r="I71">
            <v>9000</v>
          </cell>
        </row>
        <row r="72">
          <cell r="A72" t="str">
            <v>EH-33</v>
          </cell>
          <cell r="B72" t="str">
            <v xml:space="preserve">HERRAMIENTA MENOR 5 %  DE LA MANO OBRA </v>
          </cell>
          <cell r="D72" t="str">
            <v xml:space="preserve">Global </v>
          </cell>
          <cell r="E72">
            <v>517</v>
          </cell>
          <cell r="G72">
            <v>2</v>
          </cell>
          <cell r="I72">
            <v>1034</v>
          </cell>
        </row>
        <row r="73">
          <cell r="A73" t="str">
            <v>SUBTOTAL</v>
          </cell>
          <cell r="I73">
            <v>10034</v>
          </cell>
        </row>
        <row r="75">
          <cell r="A75" t="str">
            <v>2.  Materiales</v>
          </cell>
        </row>
        <row r="76">
          <cell r="A76" t="str">
            <v>Codigo</v>
          </cell>
          <cell r="B76" t="str">
            <v>Descripción</v>
          </cell>
          <cell r="D76" t="str">
            <v>Unidad</v>
          </cell>
          <cell r="E76" t="str">
            <v>Rendimiento</v>
          </cell>
          <cell r="F76" t="str">
            <v>Precio Unitario</v>
          </cell>
          <cell r="I76" t="str">
            <v>Vr Unitario</v>
          </cell>
        </row>
        <row r="78">
          <cell r="A78" t="str">
            <v>H03</v>
          </cell>
          <cell r="B78" t="str">
            <v>CONCRETO 2.500 Psi  Fabricado en obra con mezcladora</v>
          </cell>
          <cell r="D78" t="str">
            <v>M3</v>
          </cell>
          <cell r="E78">
            <v>7.1999999999999995E-2</v>
          </cell>
          <cell r="F78">
            <v>268000</v>
          </cell>
          <cell r="I78">
            <v>19296</v>
          </cell>
        </row>
        <row r="79">
          <cell r="A79" t="str">
            <v>A01</v>
          </cell>
          <cell r="B79" t="str">
            <v>ACERO 60.000 PSI, Incluye figurada</v>
          </cell>
          <cell r="D79" t="str">
            <v>KG</v>
          </cell>
          <cell r="E79">
            <v>2</v>
          </cell>
          <cell r="F79">
            <v>2310</v>
          </cell>
          <cell r="I79">
            <v>4620</v>
          </cell>
        </row>
        <row r="80">
          <cell r="A80" t="str">
            <v>P08</v>
          </cell>
          <cell r="B80" t="str">
            <v xml:space="preserve">FORMALETA TABLEMAC 4MM SUPER T O EQUIVALENTE </v>
          </cell>
          <cell r="D80" t="str">
            <v>M2</v>
          </cell>
          <cell r="E80">
            <v>1.2</v>
          </cell>
          <cell r="F80">
            <v>12500</v>
          </cell>
          <cell r="I80">
            <v>15000</v>
          </cell>
        </row>
        <row r="81">
          <cell r="A81" t="str">
            <v>T06</v>
          </cell>
          <cell r="B81" t="str">
            <v>LADRILLO FACHADA Prensado Macizo (24.5 x 12 x 5.5 cm) Arcilla Tipo Santafé o similar.</v>
          </cell>
          <cell r="D81" t="str">
            <v>UND</v>
          </cell>
          <cell r="E81">
            <v>15</v>
          </cell>
          <cell r="F81">
            <v>650</v>
          </cell>
          <cell r="I81">
            <v>9750</v>
          </cell>
        </row>
        <row r="82">
          <cell r="A82" t="str">
            <v>H17</v>
          </cell>
          <cell r="B82" t="str">
            <v>MORTERO 1:3 ( arena rio, cemento y agua)</v>
          </cell>
          <cell r="D82" t="str">
            <v>M3</v>
          </cell>
          <cell r="E82">
            <v>0.03</v>
          </cell>
          <cell r="F82">
            <v>276000</v>
          </cell>
          <cell r="I82">
            <v>8280</v>
          </cell>
        </row>
        <row r="83">
          <cell r="A83" t="str">
            <v>AA15</v>
          </cell>
          <cell r="B83" t="str">
            <v>GRANITO BLANCO HUILA  Nº 1,2 y 3 (25 kg)</v>
          </cell>
          <cell r="D83" t="str">
            <v>BT</v>
          </cell>
          <cell r="E83">
            <v>1</v>
          </cell>
          <cell r="F83">
            <v>12100</v>
          </cell>
          <cell r="I83">
            <v>12100</v>
          </cell>
        </row>
        <row r="84">
          <cell r="A84" t="str">
            <v>O01</v>
          </cell>
          <cell r="B84" t="str">
            <v>CEMENTO BLANCO</v>
          </cell>
          <cell r="D84" t="str">
            <v>KG</v>
          </cell>
          <cell r="E84">
            <v>15</v>
          </cell>
          <cell r="F84">
            <v>1500</v>
          </cell>
          <cell r="I84">
            <v>22500</v>
          </cell>
        </row>
        <row r="85">
          <cell r="A85" t="str">
            <v>O22</v>
          </cell>
          <cell r="B85" t="str">
            <v>DILATACION EN BRONCE PC09</v>
          </cell>
          <cell r="D85" t="str">
            <v>ML</v>
          </cell>
          <cell r="E85">
            <v>0.5</v>
          </cell>
          <cell r="F85">
            <v>10000</v>
          </cell>
          <cell r="I85">
            <v>5000</v>
          </cell>
        </row>
        <row r="86">
          <cell r="A86" t="str">
            <v>O27</v>
          </cell>
          <cell r="B86" t="str">
            <v>ESTOPA</v>
          </cell>
          <cell r="D86" t="str">
            <v>kg</v>
          </cell>
          <cell r="E86">
            <v>7.0000000000000007E-2</v>
          </cell>
          <cell r="F86">
            <v>5500</v>
          </cell>
          <cell r="I86">
            <v>385</v>
          </cell>
        </row>
        <row r="87">
          <cell r="A87" t="str">
            <v>SUBTOTAL</v>
          </cell>
          <cell r="I87">
            <v>96931</v>
          </cell>
        </row>
        <row r="89">
          <cell r="A89" t="str">
            <v>3. Transportes</v>
          </cell>
        </row>
        <row r="90">
          <cell r="A90" t="str">
            <v>Codigo</v>
          </cell>
          <cell r="B90" t="str">
            <v xml:space="preserve">Descripcion </v>
          </cell>
          <cell r="C90" t="str">
            <v>Vol. o Peso</v>
          </cell>
          <cell r="D90" t="str">
            <v>Unidad</v>
          </cell>
          <cell r="E90" t="str">
            <v>Distancia</v>
          </cell>
          <cell r="G90" t="str">
            <v>Tarifa</v>
          </cell>
          <cell r="I90" t="str">
            <v>Vr. Unitario</v>
          </cell>
        </row>
        <row r="92">
          <cell r="A92" t="str">
            <v>EH-44</v>
          </cell>
          <cell r="B92" t="str">
            <v>TRANSPORTE DE MATERIALES O EQUIPO</v>
          </cell>
          <cell r="D92" t="str">
            <v>Viaje</v>
          </cell>
          <cell r="E92">
            <v>0.1</v>
          </cell>
          <cell r="G92">
            <v>45000</v>
          </cell>
          <cell r="I92">
            <v>4500</v>
          </cell>
        </row>
        <row r="93">
          <cell r="A93" t="str">
            <v>SUBTOTAL</v>
          </cell>
          <cell r="I93">
            <v>4500</v>
          </cell>
        </row>
        <row r="94">
          <cell r="A94" t="str">
            <v>SUBTOTAL</v>
          </cell>
        </row>
        <row r="96">
          <cell r="A96" t="str">
            <v>4. Mano de Obra</v>
          </cell>
        </row>
        <row r="97">
          <cell r="A97" t="str">
            <v>Codigo</v>
          </cell>
          <cell r="B97" t="str">
            <v>Trabajador</v>
          </cell>
          <cell r="C97" t="str">
            <v>Jornal</v>
          </cell>
          <cell r="D97" t="str">
            <v>Prestac.</v>
          </cell>
          <cell r="E97" t="str">
            <v>Jornal Total</v>
          </cell>
          <cell r="F97" t="str">
            <v>Rendimiento</v>
          </cell>
          <cell r="I97" t="str">
            <v>Vr. Unitario</v>
          </cell>
        </row>
        <row r="99">
          <cell r="A99" t="str">
            <v>MO-01</v>
          </cell>
          <cell r="B99" t="str">
            <v>CUADRILLA AB  ALBAÑIL (1 OFICIAL + 1 AYUDANTE)</v>
          </cell>
          <cell r="C99" t="str">
            <v>hc</v>
          </cell>
          <cell r="D99">
            <v>0.57999999999999996</v>
          </cell>
          <cell r="E99">
            <v>9350</v>
          </cell>
          <cell r="F99">
            <v>4</v>
          </cell>
          <cell r="I99">
            <v>59092</v>
          </cell>
        </row>
        <row r="100">
          <cell r="A100" t="str">
            <v>SUBTOTAL</v>
          </cell>
          <cell r="I100">
            <v>59092</v>
          </cell>
        </row>
        <row r="101">
          <cell r="A101" t="str">
            <v>TOTAL COSTO DIRECTO</v>
          </cell>
          <cell r="I101">
            <v>170557</v>
          </cell>
        </row>
        <row r="102">
          <cell r="A102" t="str">
            <v>AIU CONTRACTUAL</v>
          </cell>
          <cell r="C102">
            <v>0.25640000000000002</v>
          </cell>
          <cell r="H102" t="str">
            <v>TOTAL COSTO INDIRECTO</v>
          </cell>
          <cell r="I102">
            <v>43731</v>
          </cell>
        </row>
        <row r="103">
          <cell r="A103" t="str">
            <v xml:space="preserve">VALOR TOTAL ACTIVIDAD </v>
          </cell>
          <cell r="I103">
            <v>214288</v>
          </cell>
        </row>
        <row r="104">
          <cell r="A104" t="str">
            <v xml:space="preserve">VALOR RECURSOS NECESARIOS PARA LA EJECUCIÓN DE LA ACTIVIDAD </v>
          </cell>
          <cell r="I104">
            <v>1110012</v>
          </cell>
        </row>
        <row r="105">
          <cell r="A105" t="str">
            <v>Para constancia de lo anterior, se firma la presente acta bajo la responsabilidad expresa de los que intervienen en ella, de  conformidad  con las funciones  desempeñadas por cada uno de los mismos,  de acuerdo con el manual de interventoría, en _________</v>
          </cell>
        </row>
        <row r="107">
          <cell r="B107" t="str">
            <v>Firma:</v>
          </cell>
        </row>
        <row r="108">
          <cell r="B108" t="str">
            <v xml:space="preserve">Nombre: </v>
          </cell>
        </row>
        <row r="109">
          <cell r="B109" t="str">
            <v>REPRESENTATE LEGAL O DIRECTOR DE CONSULTORIA</v>
          </cell>
        </row>
        <row r="111">
          <cell r="A111" t="str">
            <v>C. OBSERVACIONES INTERVENTORIA (Campo de obligatorio diligenciamiento)</v>
          </cell>
        </row>
        <row r="116">
          <cell r="B116" t="str">
            <v>Firma:</v>
          </cell>
        </row>
        <row r="117">
          <cell r="B117" t="str">
            <v xml:space="preserve">Nombre: </v>
          </cell>
          <cell r="J117" t="str">
            <v>Original  - FONADE</v>
          </cell>
        </row>
        <row r="118">
          <cell r="B118" t="str">
            <v>REPRESENTANTE LEGAL Ó DIRECTOR DE INTERVENTORÍA</v>
          </cell>
          <cell r="J118" t="str">
            <v>Copias: Contratista, Interventor</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4">
          <cell r="B4" t="str">
            <v>UNION TEMPORAL ACAPULCO</v>
          </cell>
        </row>
        <row r="5">
          <cell r="B5" t="str">
            <v>EDESA ESP SA</v>
          </cell>
        </row>
        <row r="6">
          <cell r="B6" t="str">
            <v>HERNÁN DARÍO CHÍA QUEVEDO</v>
          </cell>
        </row>
        <row r="8">
          <cell r="B8">
            <v>28</v>
          </cell>
        </row>
        <row r="9">
          <cell r="B9">
            <v>40771</v>
          </cell>
        </row>
        <row r="11">
          <cell r="B11" t="str">
            <v>NO</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row r="16">
          <cell r="C16">
            <v>280</v>
          </cell>
        </row>
        <row r="18">
          <cell r="E18">
            <v>2.5</v>
          </cell>
        </row>
        <row r="19">
          <cell r="E19">
            <v>700</v>
          </cell>
        </row>
        <row r="20">
          <cell r="E20">
            <v>70</v>
          </cell>
        </row>
        <row r="21">
          <cell r="E21">
            <v>10</v>
          </cell>
        </row>
        <row r="26">
          <cell r="E26">
            <v>900000</v>
          </cell>
        </row>
        <row r="27">
          <cell r="E27">
            <v>7000000</v>
          </cell>
        </row>
        <row r="32">
          <cell r="E32">
            <v>400000</v>
          </cell>
        </row>
        <row r="98">
          <cell r="D98">
            <v>109200000</v>
          </cell>
        </row>
        <row r="99">
          <cell r="G99">
            <v>390000</v>
          </cell>
        </row>
      </sheetData>
      <sheetData sheetId="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CONSTRUCTOR APUS"/>
      <sheetName val="TABLAS"/>
      <sheetName val="APU CONSULTA"/>
      <sheetName val="LISTA DE PRECIOS"/>
      <sheetName val="APUS"/>
      <sheetName val="APU BASE"/>
      <sheetName val="APU FORMULADO"/>
      <sheetName val="INSUMOS"/>
      <sheetName val="INSUMOS NE"/>
      <sheetName val="APUS NE"/>
      <sheetName val="LISTA DE PRECIOS NE"/>
      <sheetName val="PRESUPUESTO BASE"/>
      <sheetName val="PRESUPUESTO"/>
      <sheetName val="Hoja73"/>
      <sheetName val="APUS PY"/>
      <sheetName val="CEDENA DE VALOR"/>
      <sheetName val="ANALISIS"/>
      <sheetName val="ANALISIS INSUMO"/>
      <sheetName val="APU 11010102"/>
      <sheetName val="APU 11060101"/>
      <sheetName val="APU 11020204"/>
      <sheetName val="APU 11020201"/>
      <sheetName val="APU 11010505"/>
      <sheetName val="APU 11030216"/>
      <sheetName val="APU CREADO 001"/>
      <sheetName val="APU 11030101"/>
      <sheetName val="APU 11010501"/>
      <sheetName val="APU CREADO 002"/>
      <sheetName val="APU 11040104"/>
      <sheetName val="APU 11010501 2"/>
      <sheetName val="APU 11040204"/>
      <sheetName val="APU 11070107"/>
      <sheetName val="APU 11070112"/>
      <sheetName val="APU 11070204"/>
      <sheetName val="APU 11070110"/>
      <sheetName val="APU 11070201"/>
      <sheetName val="APU 11070208"/>
      <sheetName val="APU 14010234"/>
      <sheetName val="APU 11010303"/>
      <sheetName val="APU 11050109"/>
      <sheetName val="APU 11050401"/>
      <sheetName val="APU 11050302"/>
      <sheetName val="APU 11010404"/>
      <sheetName val="APU 14010207"/>
      <sheetName val="APU 11051001"/>
      <sheetName val="APU 11051005"/>
      <sheetName val="APU 11040308"/>
      <sheetName val="APU 12010111"/>
      <sheetName val="APU 11010102 2"/>
      <sheetName val="APU 11060101 2"/>
      <sheetName val="APU 11020204 2"/>
      <sheetName val="APU 11020201 2"/>
      <sheetName val="APU 11020203"/>
      <sheetName val="APU 11010505 2"/>
      <sheetName val="APU 11030216 2"/>
      <sheetName val="APU CREADO 001 2"/>
      <sheetName val="APU 11030101 2"/>
      <sheetName val="APU 11010501 3"/>
      <sheetName val="APU CREADO 002 2"/>
      <sheetName val="APU 11040104 2"/>
      <sheetName val="APU 11010501 4"/>
      <sheetName val="APU 11040204 2"/>
      <sheetName val="APU 11070107 2"/>
      <sheetName val="APU 11070112 2"/>
      <sheetName val="APU 11070204 2"/>
      <sheetName val="APU 11070110 2"/>
      <sheetName val="APU 11070201 2"/>
      <sheetName val="APU 11070208 2"/>
      <sheetName val="APU 14010234 2"/>
      <sheetName val="APU 11010303 2"/>
      <sheetName val="APU 11050109 2"/>
      <sheetName val="APU 11050401 2"/>
      <sheetName val="APU 11050302 2"/>
      <sheetName val="APU 11040313"/>
      <sheetName val="APU 11010404 2"/>
      <sheetName val="APU 11050109 3"/>
      <sheetName val="APU 11020101"/>
      <sheetName val="APU 14010207 2"/>
      <sheetName val="APU 11010203"/>
      <sheetName val="APU 11020101 2"/>
      <sheetName val="APU 11050103"/>
      <sheetName val="APU 11051001 2"/>
      <sheetName val="APU 11051005 2"/>
      <sheetName val="APU 11040308 2"/>
      <sheetName val="APU 14080207"/>
      <sheetName val="APU 11050112"/>
      <sheetName val="APU 12010111 2"/>
      <sheetName val="APU 12010102"/>
      <sheetName val="APU 12010103"/>
      <sheetName val="APU 14030403"/>
    </sheetNames>
    <sheetDataSet>
      <sheetData sheetId="0"/>
      <sheetData sheetId="1">
        <row r="4">
          <cell r="A4">
            <v>1.05</v>
          </cell>
          <cell r="C4">
            <v>0.01</v>
          </cell>
          <cell r="D4">
            <v>0.04</v>
          </cell>
        </row>
      </sheetData>
      <sheetData sheetId="2">
        <row r="1">
          <cell r="AC1">
            <v>3</v>
          </cell>
        </row>
        <row r="29">
          <cell r="BA29">
            <v>1160000</v>
          </cell>
        </row>
        <row r="30">
          <cell r="BA30">
            <v>140606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_Dise"/>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 val="SUMIDEROS_(2)"/>
      <sheetName val="SUMA_TUBERIA"/>
      <sheetName val="TUB_SUMID"/>
      <sheetName val="VILLA_SAGRARIO"/>
      <sheetName val="SUMIDEROS_(2)2"/>
      <sheetName val="SUMA_TUBERIA2"/>
      <sheetName val="TUB_SUMID2"/>
      <sheetName val="VILLA_SAGRARIO2"/>
      <sheetName val="SUMIDEROS_(2)1"/>
      <sheetName val="SUMA_TUBERIA1"/>
      <sheetName val="TUB_SUMID1"/>
      <sheetName val="VILLA_SAGRARIO1"/>
      <sheetName val="SUMIDEROS_(2)3"/>
      <sheetName val="SUMA_TUBERIA3"/>
      <sheetName val="TUB_SUMID3"/>
      <sheetName val="VILLA_SAGRARIO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Pres_CDI90"/>
      <sheetName val="Cotización"/>
      <sheetName val="CIM"/>
      <sheetName val="suministros"/>
      <sheetName val="MOV"/>
      <sheetName val="PREL"/>
      <sheetName val="BaseDatos"/>
      <sheetName val="INSUMOS"/>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PRESUPUESTO"/>
      <sheetName val="ACTAS"/>
      <sheetName val="ANALISIS"/>
      <sheetName val="MEMORIA CALCULO WILL"/>
      <sheetName val="Incidencias"/>
      <sheetName val="INSUMOS"/>
      <sheetName val="CostosAdmin"/>
      <sheetName val="F.Prestacional"/>
      <sheetName val="ADMINISTRACIÓN"/>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refreshError="1"/>
      <sheetData sheetId="1" refreshError="1">
        <row r="2">
          <cell r="A2" t="str">
            <v>CD</v>
          </cell>
        </row>
        <row r="125">
          <cell r="F125">
            <v>0.30000000000000004</v>
          </cell>
        </row>
      </sheetData>
      <sheetData sheetId="2" refreshError="1"/>
      <sheetData sheetId="3" refreshError="1"/>
      <sheetData sheetId="4" refreshError="1"/>
      <sheetData sheetId="5" refreshError="1"/>
      <sheetData sheetId="6" refreshError="1">
        <row r="6">
          <cell r="P6">
            <v>859783086.51851594</v>
          </cell>
        </row>
      </sheetData>
      <sheetData sheetId="7" refreshError="1"/>
      <sheetData sheetId="8" refreshError="1"/>
      <sheetData sheetId="9" refreshError="1"/>
      <sheetData sheetId="10" refreshError="1"/>
      <sheetData sheetId="11" refreshError="1"/>
      <sheetData sheetId="12" refreshError="1">
        <row r="10">
          <cell r="BN10">
            <v>0</v>
          </cell>
        </row>
        <row r="11">
          <cell r="BN11">
            <v>0</v>
          </cell>
        </row>
        <row r="27">
          <cell r="H27">
            <v>0</v>
          </cell>
        </row>
      </sheetData>
      <sheetData sheetId="13" refreshError="1"/>
      <sheetData sheetId="14" refreshError="1"/>
      <sheetData sheetId="15" refreshError="1">
        <row r="27">
          <cell r="P27">
            <v>42730</v>
          </cell>
          <cell r="Q27">
            <v>42731</v>
          </cell>
          <cell r="R27">
            <v>42732</v>
          </cell>
          <cell r="S27">
            <v>42733</v>
          </cell>
          <cell r="T27">
            <v>42734</v>
          </cell>
          <cell r="U27">
            <v>42735</v>
          </cell>
          <cell r="V27">
            <v>42736</v>
          </cell>
          <cell r="W27">
            <v>42737</v>
          </cell>
          <cell r="X27">
            <v>42738</v>
          </cell>
          <cell r="Y27">
            <v>42739</v>
          </cell>
          <cell r="Z27">
            <v>42740</v>
          </cell>
          <cell r="AA27">
            <v>42741</v>
          </cell>
          <cell r="AB27">
            <v>42742</v>
          </cell>
          <cell r="AC27">
            <v>42743</v>
          </cell>
          <cell r="AD27">
            <v>42744</v>
          </cell>
          <cell r="AE27">
            <v>42745</v>
          </cell>
          <cell r="AF27">
            <v>42746</v>
          </cell>
          <cell r="AG27">
            <v>42747</v>
          </cell>
          <cell r="AH27">
            <v>42748</v>
          </cell>
          <cell r="AI27">
            <v>42749</v>
          </cell>
          <cell r="AJ27">
            <v>42750</v>
          </cell>
          <cell r="AK27">
            <v>42751</v>
          </cell>
          <cell r="AL27">
            <v>42752</v>
          </cell>
          <cell r="AM27">
            <v>42753</v>
          </cell>
          <cell r="AN27">
            <v>42754</v>
          </cell>
          <cell r="AO27">
            <v>42755</v>
          </cell>
          <cell r="AP27">
            <v>42756</v>
          </cell>
          <cell r="AQ27">
            <v>42757</v>
          </cell>
          <cell r="AR27">
            <v>42758</v>
          </cell>
          <cell r="AS27">
            <v>42759</v>
          </cell>
          <cell r="AT27">
            <v>42760</v>
          </cell>
          <cell r="AU27">
            <v>42761</v>
          </cell>
          <cell r="AV27">
            <v>42762</v>
          </cell>
          <cell r="AW27">
            <v>42763</v>
          </cell>
          <cell r="AX27">
            <v>42764</v>
          </cell>
          <cell r="AY27">
            <v>42765</v>
          </cell>
          <cell r="AZ27">
            <v>42766</v>
          </cell>
          <cell r="BA27">
            <v>42767</v>
          </cell>
          <cell r="BB27">
            <v>42768</v>
          </cell>
          <cell r="BC27">
            <v>42769</v>
          </cell>
          <cell r="BD27">
            <v>42770</v>
          </cell>
          <cell r="BE27">
            <v>42771</v>
          </cell>
          <cell r="BF27">
            <v>42772</v>
          </cell>
          <cell r="BG27">
            <v>42773</v>
          </cell>
          <cell r="BH27">
            <v>42774</v>
          </cell>
          <cell r="BI27">
            <v>42775</v>
          </cell>
          <cell r="BJ27">
            <v>42776</v>
          </cell>
          <cell r="BK27">
            <v>42777</v>
          </cell>
          <cell r="BL27">
            <v>42778</v>
          </cell>
          <cell r="BM27">
            <v>42779</v>
          </cell>
          <cell r="BN27">
            <v>42780</v>
          </cell>
          <cell r="BO27">
            <v>42781</v>
          </cell>
          <cell r="BP27">
            <v>42782</v>
          </cell>
          <cell r="BQ27">
            <v>42783</v>
          </cell>
          <cell r="BR27">
            <v>42784</v>
          </cell>
          <cell r="BS27">
            <v>42785</v>
          </cell>
          <cell r="BT27">
            <v>42786</v>
          </cell>
          <cell r="BU27">
            <v>42787</v>
          </cell>
          <cell r="BV27">
            <v>42788</v>
          </cell>
          <cell r="BW27">
            <v>42789</v>
          </cell>
          <cell r="BX27">
            <v>42790</v>
          </cell>
          <cell r="BY27">
            <v>42791</v>
          </cell>
          <cell r="BZ27">
            <v>42792</v>
          </cell>
          <cell r="CA27">
            <v>42793</v>
          </cell>
          <cell r="CB27">
            <v>42794</v>
          </cell>
          <cell r="CC27">
            <v>42795</v>
          </cell>
          <cell r="CD27">
            <v>42796</v>
          </cell>
          <cell r="CE27">
            <v>42797</v>
          </cell>
          <cell r="CF27">
            <v>42798</v>
          </cell>
          <cell r="CG27">
            <v>42799</v>
          </cell>
          <cell r="CH27">
            <v>42800</v>
          </cell>
          <cell r="CI27">
            <v>42801</v>
          </cell>
          <cell r="CJ27">
            <v>42802</v>
          </cell>
          <cell r="CK27">
            <v>42803</v>
          </cell>
          <cell r="CL27">
            <v>42804</v>
          </cell>
          <cell r="CM27">
            <v>42805</v>
          </cell>
          <cell r="CN27">
            <v>42806</v>
          </cell>
          <cell r="CO27">
            <v>42807</v>
          </cell>
          <cell r="CP27">
            <v>42808</v>
          </cell>
          <cell r="CQ27">
            <v>42809</v>
          </cell>
          <cell r="CR27">
            <v>42810</v>
          </cell>
          <cell r="CS27">
            <v>42811</v>
          </cell>
          <cell r="CT27">
            <v>42812</v>
          </cell>
          <cell r="CU27">
            <v>42813</v>
          </cell>
          <cell r="CV27">
            <v>42814</v>
          </cell>
          <cell r="CW27">
            <v>42815</v>
          </cell>
          <cell r="CX27">
            <v>42816</v>
          </cell>
          <cell r="CY27">
            <v>42817</v>
          </cell>
          <cell r="CZ27">
            <v>42818</v>
          </cell>
          <cell r="DA27">
            <v>42819</v>
          </cell>
          <cell r="DB27">
            <v>42820</v>
          </cell>
          <cell r="DC27">
            <v>42821</v>
          </cell>
          <cell r="DD27">
            <v>42822</v>
          </cell>
          <cell r="DE27">
            <v>42823</v>
          </cell>
          <cell r="DF27">
            <v>42824</v>
          </cell>
          <cell r="DG27">
            <v>42825</v>
          </cell>
          <cell r="DH27">
            <v>42826</v>
          </cell>
          <cell r="DI27">
            <v>42827</v>
          </cell>
          <cell r="DJ27">
            <v>42828</v>
          </cell>
          <cell r="DK27">
            <v>42829</v>
          </cell>
          <cell r="DL27">
            <v>42830</v>
          </cell>
          <cell r="DM27">
            <v>42831</v>
          </cell>
          <cell r="DN27">
            <v>42832</v>
          </cell>
          <cell r="DO27">
            <v>42833</v>
          </cell>
          <cell r="DP27">
            <v>42834</v>
          </cell>
          <cell r="DQ27">
            <v>42835</v>
          </cell>
          <cell r="DR27">
            <v>42836</v>
          </cell>
          <cell r="DS27">
            <v>42837</v>
          </cell>
          <cell r="DT27">
            <v>42838</v>
          </cell>
          <cell r="DU27">
            <v>42839</v>
          </cell>
          <cell r="DV27">
            <v>42840</v>
          </cell>
          <cell r="DW27">
            <v>42841</v>
          </cell>
          <cell r="DX27">
            <v>42842</v>
          </cell>
          <cell r="DY27">
            <v>42843</v>
          </cell>
          <cell r="DZ27">
            <v>42844</v>
          </cell>
          <cell r="EA27">
            <v>42845</v>
          </cell>
          <cell r="EB27">
            <v>42846</v>
          </cell>
          <cell r="EC27">
            <v>42847</v>
          </cell>
          <cell r="ED27">
            <v>42848</v>
          </cell>
          <cell r="EE27">
            <v>42849</v>
          </cell>
          <cell r="EF27">
            <v>42850</v>
          </cell>
          <cell r="EG27">
            <v>42851</v>
          </cell>
          <cell r="EH27">
            <v>42852</v>
          </cell>
          <cell r="EI27">
            <v>42853</v>
          </cell>
          <cell r="EJ27">
            <v>42854</v>
          </cell>
          <cell r="EK27">
            <v>42855</v>
          </cell>
          <cell r="EL27">
            <v>42856</v>
          </cell>
          <cell r="EM27">
            <v>42857</v>
          </cell>
          <cell r="EN27">
            <v>42858</v>
          </cell>
          <cell r="EO27">
            <v>42859</v>
          </cell>
          <cell r="EP27">
            <v>42860</v>
          </cell>
          <cell r="EQ27">
            <v>42861</v>
          </cell>
          <cell r="ER27">
            <v>42862</v>
          </cell>
          <cell r="ES27">
            <v>42863</v>
          </cell>
          <cell r="ET27">
            <v>42864</v>
          </cell>
          <cell r="EU27">
            <v>42865</v>
          </cell>
          <cell r="EV27">
            <v>42866</v>
          </cell>
          <cell r="EW27">
            <v>42867</v>
          </cell>
          <cell r="EX27">
            <v>42868</v>
          </cell>
          <cell r="EY27">
            <v>42869</v>
          </cell>
          <cell r="EZ27">
            <v>42870</v>
          </cell>
          <cell r="FA27">
            <v>42871</v>
          </cell>
          <cell r="FB27">
            <v>42872</v>
          </cell>
          <cell r="FC27">
            <v>42873</v>
          </cell>
          <cell r="FD27">
            <v>42874</v>
          </cell>
          <cell r="FE27">
            <v>42875</v>
          </cell>
          <cell r="FF27">
            <v>42876</v>
          </cell>
          <cell r="FG27">
            <v>42877</v>
          </cell>
          <cell r="FH27">
            <v>42878</v>
          </cell>
          <cell r="FI27">
            <v>42879</v>
          </cell>
          <cell r="FJ27">
            <v>42880</v>
          </cell>
          <cell r="FK27">
            <v>42881</v>
          </cell>
          <cell r="FL27">
            <v>42882</v>
          </cell>
          <cell r="FM27">
            <v>42883</v>
          </cell>
          <cell r="FN27">
            <v>42884</v>
          </cell>
          <cell r="FO27">
            <v>42885</v>
          </cell>
          <cell r="FP27">
            <v>42886</v>
          </cell>
          <cell r="FQ27">
            <v>42887</v>
          </cell>
          <cell r="FR27">
            <v>42888</v>
          </cell>
          <cell r="FS27">
            <v>42889</v>
          </cell>
          <cell r="FT27">
            <v>42890</v>
          </cell>
          <cell r="FU27">
            <v>42891</v>
          </cell>
          <cell r="FV27">
            <v>42892</v>
          </cell>
          <cell r="FW27">
            <v>42893</v>
          </cell>
          <cell r="FX27">
            <v>42894</v>
          </cell>
          <cell r="FY27">
            <v>42895</v>
          </cell>
          <cell r="FZ27">
            <v>42896</v>
          </cell>
          <cell r="GA27">
            <v>42897</v>
          </cell>
          <cell r="GB27">
            <v>42898</v>
          </cell>
          <cell r="GC27">
            <v>42899</v>
          </cell>
          <cell r="GD27">
            <v>42900</v>
          </cell>
          <cell r="GE27">
            <v>42901</v>
          </cell>
          <cell r="GF27">
            <v>42902</v>
          </cell>
          <cell r="GG27">
            <v>42903</v>
          </cell>
          <cell r="GH27">
            <v>42904</v>
          </cell>
          <cell r="GI27">
            <v>42905</v>
          </cell>
          <cell r="GJ27">
            <v>42906</v>
          </cell>
          <cell r="GK27">
            <v>42907</v>
          </cell>
          <cell r="GL27">
            <v>42908</v>
          </cell>
          <cell r="GM27">
            <v>42909</v>
          </cell>
          <cell r="GN27">
            <v>42910</v>
          </cell>
          <cell r="GO27">
            <v>42911</v>
          </cell>
          <cell r="GP27">
            <v>42912</v>
          </cell>
          <cell r="GQ27">
            <v>42913</v>
          </cell>
          <cell r="GR27">
            <v>42914</v>
          </cell>
          <cell r="GS27">
            <v>42915</v>
          </cell>
          <cell r="GT27">
            <v>42916</v>
          </cell>
          <cell r="GU27">
            <v>42917</v>
          </cell>
          <cell r="GV27">
            <v>42918</v>
          </cell>
          <cell r="GW27">
            <v>42919</v>
          </cell>
          <cell r="GX27">
            <v>42920</v>
          </cell>
          <cell r="GY27">
            <v>42921</v>
          </cell>
          <cell r="GZ27">
            <v>42922</v>
          </cell>
          <cell r="HA27">
            <v>42923</v>
          </cell>
          <cell r="HB27">
            <v>42924</v>
          </cell>
          <cell r="HC27">
            <v>42925</v>
          </cell>
          <cell r="HD27">
            <v>42926</v>
          </cell>
          <cell r="HE27">
            <v>42927</v>
          </cell>
          <cell r="HF27">
            <v>42928</v>
          </cell>
          <cell r="HG27">
            <v>42929</v>
          </cell>
          <cell r="HH27">
            <v>42930</v>
          </cell>
          <cell r="HI27">
            <v>42931</v>
          </cell>
          <cell r="HJ27">
            <v>42932</v>
          </cell>
          <cell r="HK27">
            <v>42933</v>
          </cell>
          <cell r="HL27">
            <v>42934</v>
          </cell>
          <cell r="HM27">
            <v>42935</v>
          </cell>
          <cell r="HN27">
            <v>42936</v>
          </cell>
          <cell r="HO27">
            <v>42937</v>
          </cell>
          <cell r="HP27">
            <v>42938</v>
          </cell>
          <cell r="HQ27">
            <v>42939</v>
          </cell>
          <cell r="HR27">
            <v>42940</v>
          </cell>
          <cell r="HS27">
            <v>42941</v>
          </cell>
          <cell r="HT27">
            <v>42942</v>
          </cell>
          <cell r="HU27">
            <v>42943</v>
          </cell>
          <cell r="HV27">
            <v>42944</v>
          </cell>
          <cell r="HW27">
            <v>42945</v>
          </cell>
          <cell r="HX27">
            <v>42946</v>
          </cell>
          <cell r="HY27">
            <v>42947</v>
          </cell>
          <cell r="HZ27">
            <v>42948</v>
          </cell>
          <cell r="IA27">
            <v>42949</v>
          </cell>
          <cell r="IB27">
            <v>42950</v>
          </cell>
          <cell r="IC27">
            <v>42951</v>
          </cell>
          <cell r="ID27">
            <v>42952</v>
          </cell>
          <cell r="IE27">
            <v>42953</v>
          </cell>
          <cell r="IF27">
            <v>42954</v>
          </cell>
          <cell r="IG27">
            <v>42955</v>
          </cell>
          <cell r="IH27">
            <v>42956</v>
          </cell>
          <cell r="II27">
            <v>42957</v>
          </cell>
          <cell r="IJ27">
            <v>42958</v>
          </cell>
          <cell r="IK27">
            <v>42959</v>
          </cell>
          <cell r="IL27">
            <v>42960</v>
          </cell>
          <cell r="IM27">
            <v>42961</v>
          </cell>
          <cell r="IN27">
            <v>42962</v>
          </cell>
          <cell r="IO27">
            <v>42963</v>
          </cell>
          <cell r="IP27">
            <v>42964</v>
          </cell>
          <cell r="IQ27">
            <v>42965</v>
          </cell>
          <cell r="IR27">
            <v>42966</v>
          </cell>
          <cell r="IS27">
            <v>42967</v>
          </cell>
          <cell r="IT27">
            <v>42968</v>
          </cell>
          <cell r="IU27">
            <v>42969</v>
          </cell>
          <cell r="IV27">
            <v>42970</v>
          </cell>
          <cell r="IW27">
            <v>42971</v>
          </cell>
          <cell r="IX27">
            <v>42972</v>
          </cell>
          <cell r="IY27">
            <v>42973</v>
          </cell>
          <cell r="IZ27">
            <v>42974</v>
          </cell>
          <cell r="JA27">
            <v>42975</v>
          </cell>
          <cell r="JB27">
            <v>42976</v>
          </cell>
          <cell r="JC27">
            <v>42977</v>
          </cell>
          <cell r="JD27">
            <v>42978</v>
          </cell>
          <cell r="JE27">
            <v>42979</v>
          </cell>
          <cell r="JF27">
            <v>42980</v>
          </cell>
          <cell r="JG27">
            <v>42981</v>
          </cell>
          <cell r="JH27">
            <v>42982</v>
          </cell>
          <cell r="JI27">
            <v>42983</v>
          </cell>
          <cell r="JJ27">
            <v>42984</v>
          </cell>
          <cell r="JK27">
            <v>42985</v>
          </cell>
          <cell r="JL27">
            <v>42986</v>
          </cell>
          <cell r="JM27">
            <v>42987</v>
          </cell>
          <cell r="JN27">
            <v>42988</v>
          </cell>
          <cell r="JO27">
            <v>42989</v>
          </cell>
          <cell r="JP27">
            <v>42990</v>
          </cell>
          <cell r="JQ27">
            <v>42991</v>
          </cell>
          <cell r="JR27">
            <v>42992</v>
          </cell>
          <cell r="JS27">
            <v>42993</v>
          </cell>
          <cell r="JT27">
            <v>42994</v>
          </cell>
          <cell r="JU27">
            <v>42995</v>
          </cell>
          <cell r="JV27">
            <v>42996</v>
          </cell>
          <cell r="JW27">
            <v>42997</v>
          </cell>
          <cell r="JX27">
            <v>42998</v>
          </cell>
          <cell r="JY27">
            <v>42999</v>
          </cell>
          <cell r="JZ27">
            <v>43000</v>
          </cell>
          <cell r="KA27">
            <v>43001</v>
          </cell>
          <cell r="KB27">
            <v>43002</v>
          </cell>
          <cell r="KC27">
            <v>43003</v>
          </cell>
          <cell r="KD27">
            <v>43004</v>
          </cell>
          <cell r="KE27">
            <v>43005</v>
          </cell>
          <cell r="KF27">
            <v>43006</v>
          </cell>
          <cell r="KG27">
            <v>43007</v>
          </cell>
          <cell r="KH27">
            <v>43008</v>
          </cell>
          <cell r="KI27">
            <v>43009</v>
          </cell>
          <cell r="KJ27">
            <v>43010</v>
          </cell>
          <cell r="KK27">
            <v>43011</v>
          </cell>
          <cell r="KL27">
            <v>43012</v>
          </cell>
          <cell r="KM27">
            <v>43013</v>
          </cell>
          <cell r="KN27">
            <v>43014</v>
          </cell>
          <cell r="KO27">
            <v>43015</v>
          </cell>
          <cell r="KP27">
            <v>43016</v>
          </cell>
          <cell r="KQ27">
            <v>43017</v>
          </cell>
          <cell r="KR27">
            <v>43018</v>
          </cell>
          <cell r="KS27">
            <v>43019</v>
          </cell>
          <cell r="KT27">
            <v>43020</v>
          </cell>
          <cell r="KU27">
            <v>43021</v>
          </cell>
          <cell r="KV27">
            <v>43022</v>
          </cell>
          <cell r="KW27">
            <v>43023</v>
          </cell>
          <cell r="KX27">
            <v>43024</v>
          </cell>
          <cell r="KY27">
            <v>43025</v>
          </cell>
          <cell r="KZ27">
            <v>43026</v>
          </cell>
          <cell r="LA27">
            <v>43027</v>
          </cell>
          <cell r="LB27">
            <v>43028</v>
          </cell>
          <cell r="LC27">
            <v>43029</v>
          </cell>
          <cell r="LD27">
            <v>43030</v>
          </cell>
          <cell r="LE27">
            <v>43031</v>
          </cell>
          <cell r="LF27">
            <v>43032</v>
          </cell>
          <cell r="LG27">
            <v>43033</v>
          </cell>
          <cell r="LH27">
            <v>43034</v>
          </cell>
          <cell r="LI27">
            <v>43035</v>
          </cell>
          <cell r="LJ27">
            <v>43036</v>
          </cell>
          <cell r="LK27">
            <v>43037</v>
          </cell>
          <cell r="LL27">
            <v>43038</v>
          </cell>
          <cell r="LM27">
            <v>43039</v>
          </cell>
          <cell r="LN27">
            <v>43040</v>
          </cell>
          <cell r="LO27">
            <v>43041</v>
          </cell>
          <cell r="LP27">
            <v>43042</v>
          </cell>
          <cell r="LQ27">
            <v>43043</v>
          </cell>
          <cell r="LR27">
            <v>43044</v>
          </cell>
          <cell r="LS27">
            <v>43045</v>
          </cell>
          <cell r="LT27">
            <v>43046</v>
          </cell>
          <cell r="LU27">
            <v>43047</v>
          </cell>
          <cell r="LV27">
            <v>43048</v>
          </cell>
          <cell r="LW27">
            <v>43049</v>
          </cell>
          <cell r="LX27">
            <v>43050</v>
          </cell>
          <cell r="LY27">
            <v>43051</v>
          </cell>
          <cell r="LZ27">
            <v>43052</v>
          </cell>
          <cell r="MA27">
            <v>43053</v>
          </cell>
          <cell r="MB27">
            <v>43054</v>
          </cell>
          <cell r="MC27">
            <v>43055</v>
          </cell>
          <cell r="MD27">
            <v>43056</v>
          </cell>
          <cell r="ME27">
            <v>43057</v>
          </cell>
          <cell r="MF27">
            <v>43058</v>
          </cell>
          <cell r="MG27">
            <v>43059</v>
          </cell>
          <cell r="MH27">
            <v>43060</v>
          </cell>
          <cell r="MI27">
            <v>43061</v>
          </cell>
          <cell r="MJ27">
            <v>43062</v>
          </cell>
          <cell r="MK27">
            <v>43063</v>
          </cell>
          <cell r="ML27">
            <v>43064</v>
          </cell>
          <cell r="MM27">
            <v>43065</v>
          </cell>
          <cell r="MN27">
            <v>43066</v>
          </cell>
          <cell r="MO27">
            <v>43067</v>
          </cell>
          <cell r="MP27">
            <v>43068</v>
          </cell>
          <cell r="MQ27">
            <v>43069</v>
          </cell>
          <cell r="MR27">
            <v>43070</v>
          </cell>
          <cell r="MS27">
            <v>43071</v>
          </cell>
          <cell r="MT27">
            <v>43072</v>
          </cell>
          <cell r="MU27">
            <v>43073</v>
          </cell>
          <cell r="MV27">
            <v>43074</v>
          </cell>
          <cell r="MW27">
            <v>43075</v>
          </cell>
          <cell r="MX27">
            <v>43076</v>
          </cell>
          <cell r="MY27">
            <v>43077</v>
          </cell>
          <cell r="MZ27">
            <v>43078</v>
          </cell>
          <cell r="NA27">
            <v>43079</v>
          </cell>
          <cell r="NB27">
            <v>43080</v>
          </cell>
          <cell r="NC27">
            <v>43081</v>
          </cell>
          <cell r="ND27">
            <v>43082</v>
          </cell>
          <cell r="NE27">
            <v>43083</v>
          </cell>
          <cell r="NF27">
            <v>43084</v>
          </cell>
          <cell r="NG27">
            <v>43085</v>
          </cell>
          <cell r="NH27">
            <v>43086</v>
          </cell>
          <cell r="NI27">
            <v>43087</v>
          </cell>
          <cell r="NJ27">
            <v>43088</v>
          </cell>
          <cell r="NK27">
            <v>43089</v>
          </cell>
          <cell r="NL27">
            <v>43090</v>
          </cell>
          <cell r="NM27">
            <v>43091</v>
          </cell>
          <cell r="NN27">
            <v>43092</v>
          </cell>
          <cell r="NO27">
            <v>43093</v>
          </cell>
          <cell r="NP27">
            <v>43094</v>
          </cell>
          <cell r="NQ27">
            <v>43095</v>
          </cell>
          <cell r="NR27">
            <v>43096</v>
          </cell>
          <cell r="NS27">
            <v>43097</v>
          </cell>
          <cell r="NT27">
            <v>43098</v>
          </cell>
          <cell r="NU27">
            <v>43099</v>
          </cell>
          <cell r="NV27">
            <v>43100</v>
          </cell>
          <cell r="NW27">
            <v>43101</v>
          </cell>
          <cell r="NX27">
            <v>43102</v>
          </cell>
          <cell r="NY27">
            <v>43103</v>
          </cell>
          <cell r="NZ27">
            <v>43104</v>
          </cell>
          <cell r="OA27">
            <v>43105</v>
          </cell>
          <cell r="OB27">
            <v>43106</v>
          </cell>
          <cell r="OC27">
            <v>43107</v>
          </cell>
          <cell r="OD27">
            <v>43108</v>
          </cell>
          <cell r="OE27">
            <v>43109</v>
          </cell>
          <cell r="OF27">
            <v>43110</v>
          </cell>
          <cell r="OG27">
            <v>43111</v>
          </cell>
          <cell r="OH27">
            <v>43112</v>
          </cell>
          <cell r="OI27">
            <v>43113</v>
          </cell>
          <cell r="OJ27">
            <v>43114</v>
          </cell>
          <cell r="OK27">
            <v>43115</v>
          </cell>
          <cell r="OL27">
            <v>43116</v>
          </cell>
          <cell r="OM27">
            <v>43117</v>
          </cell>
          <cell r="ON27">
            <v>43118</v>
          </cell>
          <cell r="OO27">
            <v>43119</v>
          </cell>
          <cell r="OP27">
            <v>43120</v>
          </cell>
          <cell r="OQ27">
            <v>43121</v>
          </cell>
          <cell r="OR27">
            <v>43122</v>
          </cell>
          <cell r="OS27">
            <v>43123</v>
          </cell>
          <cell r="OT27">
            <v>43124</v>
          </cell>
          <cell r="OU27">
            <v>43125</v>
          </cell>
          <cell r="OV27">
            <v>43126</v>
          </cell>
          <cell r="OW27">
            <v>43127</v>
          </cell>
          <cell r="OX27">
            <v>43128</v>
          </cell>
          <cell r="OY27">
            <v>43129</v>
          </cell>
          <cell r="OZ27">
            <v>43130</v>
          </cell>
          <cell r="PA27">
            <v>43131</v>
          </cell>
          <cell r="PB27">
            <v>43132</v>
          </cell>
          <cell r="PC27">
            <v>43133</v>
          </cell>
          <cell r="PD27">
            <v>43134</v>
          </cell>
          <cell r="PE27">
            <v>43135</v>
          </cell>
          <cell r="PF27">
            <v>43136</v>
          </cell>
          <cell r="PG27">
            <v>43137</v>
          </cell>
          <cell r="PH27">
            <v>43138</v>
          </cell>
          <cell r="PI27">
            <v>43139</v>
          </cell>
          <cell r="PJ27">
            <v>43140</v>
          </cell>
          <cell r="PK27">
            <v>43141</v>
          </cell>
          <cell r="PL27">
            <v>43142</v>
          </cell>
          <cell r="PM27">
            <v>43143</v>
          </cell>
          <cell r="PN27">
            <v>43144</v>
          </cell>
          <cell r="PO27">
            <v>43145</v>
          </cell>
          <cell r="PP27">
            <v>43146</v>
          </cell>
          <cell r="PQ27">
            <v>43147</v>
          </cell>
          <cell r="PR27">
            <v>43148</v>
          </cell>
          <cell r="PS27">
            <v>43149</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0</v>
          </cell>
          <cell r="R29">
            <v>0</v>
          </cell>
          <cell r="S29">
            <v>0</v>
          </cell>
          <cell r="T29">
            <v>0</v>
          </cell>
          <cell r="U29">
            <v>0</v>
          </cell>
          <cell r="V29">
            <v>0</v>
          </cell>
          <cell r="W29" t="str">
            <v>SEM 2</v>
          </cell>
          <cell r="X29">
            <v>0</v>
          </cell>
          <cell r="Y29">
            <v>0</v>
          </cell>
          <cell r="Z29">
            <v>0</v>
          </cell>
          <cell r="AA29">
            <v>0</v>
          </cell>
          <cell r="AB29">
            <v>0</v>
          </cell>
          <cell r="AC29">
            <v>0</v>
          </cell>
          <cell r="AD29" t="str">
            <v>SEM 3</v>
          </cell>
          <cell r="AE29">
            <v>0</v>
          </cell>
          <cell r="AF29">
            <v>0</v>
          </cell>
          <cell r="AG29">
            <v>0</v>
          </cell>
          <cell r="AH29">
            <v>0</v>
          </cell>
          <cell r="AI29">
            <v>0</v>
          </cell>
          <cell r="AJ29">
            <v>0</v>
          </cell>
          <cell r="AK29" t="str">
            <v>SEM 4</v>
          </cell>
          <cell r="AL29">
            <v>0</v>
          </cell>
          <cell r="AM29">
            <v>0</v>
          </cell>
          <cell r="AN29">
            <v>0</v>
          </cell>
          <cell r="AO29">
            <v>0</v>
          </cell>
          <cell r="AP29">
            <v>0</v>
          </cell>
          <cell r="AQ29">
            <v>0</v>
          </cell>
          <cell r="AR29" t="str">
            <v>SEM 5</v>
          </cell>
          <cell r="AS29">
            <v>0</v>
          </cell>
          <cell r="AT29">
            <v>0</v>
          </cell>
          <cell r="AU29">
            <v>0</v>
          </cell>
          <cell r="AV29">
            <v>0</v>
          </cell>
          <cell r="AW29">
            <v>0</v>
          </cell>
          <cell r="AX29">
            <v>0</v>
          </cell>
          <cell r="AY29" t="str">
            <v>SEM 6</v>
          </cell>
          <cell r="AZ29">
            <v>0</v>
          </cell>
          <cell r="BA29">
            <v>0</v>
          </cell>
          <cell r="BB29">
            <v>0</v>
          </cell>
          <cell r="BC29">
            <v>0</v>
          </cell>
          <cell r="BD29">
            <v>0</v>
          </cell>
          <cell r="BE29">
            <v>0</v>
          </cell>
          <cell r="BF29" t="str">
            <v>SEM 7</v>
          </cell>
          <cell r="BG29">
            <v>0</v>
          </cell>
          <cell r="BH29">
            <v>0</v>
          </cell>
          <cell r="BI29">
            <v>0</v>
          </cell>
          <cell r="BJ29">
            <v>0</v>
          </cell>
          <cell r="BK29">
            <v>0</v>
          </cell>
          <cell r="BL29">
            <v>0</v>
          </cell>
          <cell r="BM29" t="str">
            <v>SEM 8</v>
          </cell>
          <cell r="BN29">
            <v>0</v>
          </cell>
          <cell r="BO29">
            <v>0</v>
          </cell>
          <cell r="BP29">
            <v>0</v>
          </cell>
          <cell r="BQ29">
            <v>0</v>
          </cell>
          <cell r="BR29">
            <v>0</v>
          </cell>
          <cell r="BS29">
            <v>0</v>
          </cell>
          <cell r="BT29" t="str">
            <v>SEM 9</v>
          </cell>
          <cell r="BU29">
            <v>0</v>
          </cell>
          <cell r="BV29">
            <v>0</v>
          </cell>
          <cell r="BW29">
            <v>0</v>
          </cell>
          <cell r="BX29">
            <v>0</v>
          </cell>
          <cell r="BY29">
            <v>0</v>
          </cell>
          <cell r="BZ29">
            <v>0</v>
          </cell>
          <cell r="CA29" t="str">
            <v>SEM 10</v>
          </cell>
          <cell r="CB29">
            <v>0</v>
          </cell>
          <cell r="CC29">
            <v>0</v>
          </cell>
          <cell r="CD29">
            <v>0</v>
          </cell>
          <cell r="CE29">
            <v>0</v>
          </cell>
          <cell r="CF29">
            <v>0</v>
          </cell>
          <cell r="CG29">
            <v>0</v>
          </cell>
          <cell r="CH29" t="str">
            <v>SEM 11</v>
          </cell>
          <cell r="CI29">
            <v>0</v>
          </cell>
          <cell r="CJ29">
            <v>0</v>
          </cell>
          <cell r="CK29">
            <v>0</v>
          </cell>
          <cell r="CL29">
            <v>0</v>
          </cell>
          <cell r="CM29">
            <v>0</v>
          </cell>
          <cell r="CN29">
            <v>0</v>
          </cell>
          <cell r="CO29" t="str">
            <v>SEM 12</v>
          </cell>
          <cell r="CP29">
            <v>0</v>
          </cell>
          <cell r="CQ29">
            <v>0</v>
          </cell>
          <cell r="CR29">
            <v>0</v>
          </cell>
          <cell r="CS29">
            <v>0</v>
          </cell>
          <cell r="CT29">
            <v>0</v>
          </cell>
          <cell r="CU29">
            <v>0</v>
          </cell>
          <cell r="CV29" t="str">
            <v>SEM 13</v>
          </cell>
          <cell r="CW29">
            <v>0</v>
          </cell>
          <cell r="CX29">
            <v>0</v>
          </cell>
          <cell r="CY29">
            <v>0</v>
          </cell>
          <cell r="CZ29">
            <v>0</v>
          </cell>
          <cell r="DA29">
            <v>0</v>
          </cell>
          <cell r="DB29">
            <v>0</v>
          </cell>
          <cell r="DC29" t="str">
            <v>SEM 14</v>
          </cell>
          <cell r="DD29">
            <v>0</v>
          </cell>
          <cell r="DE29">
            <v>0</v>
          </cell>
          <cell r="DF29">
            <v>0</v>
          </cell>
          <cell r="DG29">
            <v>0</v>
          </cell>
          <cell r="DH29">
            <v>0</v>
          </cell>
          <cell r="DI29">
            <v>0</v>
          </cell>
          <cell r="DJ29" t="str">
            <v>SEM 15</v>
          </cell>
          <cell r="DK29">
            <v>0</v>
          </cell>
          <cell r="DL29">
            <v>0</v>
          </cell>
          <cell r="DM29">
            <v>0</v>
          </cell>
          <cell r="DN29">
            <v>0</v>
          </cell>
          <cell r="DO29">
            <v>0</v>
          </cell>
          <cell r="DP29">
            <v>0</v>
          </cell>
          <cell r="DQ29" t="str">
            <v>SEM 16</v>
          </cell>
          <cell r="DR29">
            <v>0</v>
          </cell>
          <cell r="DS29">
            <v>0</v>
          </cell>
          <cell r="DT29">
            <v>0</v>
          </cell>
          <cell r="DU29">
            <v>0</v>
          </cell>
          <cell r="DV29">
            <v>0</v>
          </cell>
          <cell r="DW29">
            <v>0</v>
          </cell>
          <cell r="DX29" t="str">
            <v>SEM 17</v>
          </cell>
          <cell r="DY29">
            <v>0</v>
          </cell>
          <cell r="DZ29">
            <v>0</v>
          </cell>
          <cell r="EA29">
            <v>0</v>
          </cell>
          <cell r="EB29">
            <v>0</v>
          </cell>
          <cell r="EC29">
            <v>0</v>
          </cell>
          <cell r="ED29">
            <v>0</v>
          </cell>
          <cell r="EE29" t="str">
            <v>SEM 18</v>
          </cell>
          <cell r="EF29">
            <v>0</v>
          </cell>
          <cell r="EG29">
            <v>0</v>
          </cell>
          <cell r="EH29">
            <v>0</v>
          </cell>
          <cell r="EI29">
            <v>0</v>
          </cell>
          <cell r="EJ29">
            <v>0</v>
          </cell>
          <cell r="EK29">
            <v>0</v>
          </cell>
          <cell r="EL29" t="str">
            <v>SEM 19</v>
          </cell>
          <cell r="EM29">
            <v>0</v>
          </cell>
          <cell r="EN29">
            <v>0</v>
          </cell>
          <cell r="EO29">
            <v>0</v>
          </cell>
          <cell r="EP29">
            <v>0</v>
          </cell>
          <cell r="EQ29">
            <v>0</v>
          </cell>
          <cell r="ER29">
            <v>0</v>
          </cell>
          <cell r="ES29" t="str">
            <v>SEM 20</v>
          </cell>
          <cell r="ET29">
            <v>0</v>
          </cell>
          <cell r="EU29">
            <v>0</v>
          </cell>
          <cell r="EV29">
            <v>0</v>
          </cell>
          <cell r="EW29">
            <v>0</v>
          </cell>
          <cell r="EX29">
            <v>0</v>
          </cell>
          <cell r="EY29">
            <v>0</v>
          </cell>
          <cell r="EZ29" t="str">
            <v>SEM 21</v>
          </cell>
          <cell r="FA29">
            <v>0</v>
          </cell>
          <cell r="FB29">
            <v>0</v>
          </cell>
          <cell r="FC29">
            <v>0</v>
          </cell>
          <cell r="FD29">
            <v>0</v>
          </cell>
          <cell r="FE29">
            <v>0</v>
          </cell>
          <cell r="FF29">
            <v>0</v>
          </cell>
          <cell r="FG29" t="str">
            <v>SEM 22</v>
          </cell>
          <cell r="FH29">
            <v>0</v>
          </cell>
          <cell r="FI29">
            <v>0</v>
          </cell>
          <cell r="FJ29">
            <v>0</v>
          </cell>
          <cell r="FK29">
            <v>0</v>
          </cell>
          <cell r="FL29">
            <v>0</v>
          </cell>
          <cell r="FM29">
            <v>0</v>
          </cell>
          <cell r="FN29" t="str">
            <v>SEM 23</v>
          </cell>
          <cell r="FO29">
            <v>0</v>
          </cell>
          <cell r="FP29">
            <v>0</v>
          </cell>
          <cell r="FQ29">
            <v>0</v>
          </cell>
          <cell r="FR29">
            <v>0</v>
          </cell>
          <cell r="FS29">
            <v>0</v>
          </cell>
          <cell r="FT29">
            <v>0</v>
          </cell>
          <cell r="FU29" t="str">
            <v>SEM 24</v>
          </cell>
          <cell r="FV29">
            <v>0</v>
          </cell>
          <cell r="FW29">
            <v>0</v>
          </cell>
          <cell r="FX29">
            <v>0</v>
          </cell>
          <cell r="FY29">
            <v>0</v>
          </cell>
          <cell r="FZ29">
            <v>0</v>
          </cell>
          <cell r="GA29">
            <v>0</v>
          </cell>
          <cell r="GB29" t="str">
            <v>SEM 25</v>
          </cell>
          <cell r="GC29">
            <v>0</v>
          </cell>
          <cell r="GD29">
            <v>0</v>
          </cell>
          <cell r="GE29">
            <v>0</v>
          </cell>
          <cell r="GF29">
            <v>0</v>
          </cell>
          <cell r="GG29">
            <v>0</v>
          </cell>
          <cell r="GH29">
            <v>0</v>
          </cell>
          <cell r="GI29" t="str">
            <v>SEM 26</v>
          </cell>
          <cell r="GJ29">
            <v>0</v>
          </cell>
          <cell r="GK29">
            <v>0</v>
          </cell>
          <cell r="GL29">
            <v>0</v>
          </cell>
          <cell r="GM29">
            <v>0</v>
          </cell>
          <cell r="GN29">
            <v>0</v>
          </cell>
          <cell r="GO29">
            <v>0</v>
          </cell>
          <cell r="GP29" t="str">
            <v>SEM 27</v>
          </cell>
          <cell r="GQ29">
            <v>0</v>
          </cell>
          <cell r="GR29">
            <v>0</v>
          </cell>
          <cell r="GS29">
            <v>0</v>
          </cell>
          <cell r="GT29">
            <v>0</v>
          </cell>
          <cell r="GU29">
            <v>0</v>
          </cell>
          <cell r="GV29">
            <v>0</v>
          </cell>
          <cell r="GW29" t="str">
            <v>SEM 28</v>
          </cell>
          <cell r="GX29">
            <v>0</v>
          </cell>
          <cell r="GY29">
            <v>0</v>
          </cell>
          <cell r="GZ29">
            <v>0</v>
          </cell>
          <cell r="HA29">
            <v>0</v>
          </cell>
          <cell r="HB29">
            <v>0</v>
          </cell>
          <cell r="HC29">
            <v>0</v>
          </cell>
          <cell r="HD29" t="str">
            <v>SEM 29</v>
          </cell>
          <cell r="HE29">
            <v>0</v>
          </cell>
          <cell r="HF29">
            <v>0</v>
          </cell>
          <cell r="HG29">
            <v>0</v>
          </cell>
          <cell r="HH29">
            <v>0</v>
          </cell>
          <cell r="HI29">
            <v>0</v>
          </cell>
          <cell r="HJ29">
            <v>0</v>
          </cell>
          <cell r="HK29" t="str">
            <v>SEM 30</v>
          </cell>
          <cell r="HL29">
            <v>0</v>
          </cell>
          <cell r="HM29">
            <v>0</v>
          </cell>
          <cell r="HN29">
            <v>0</v>
          </cell>
          <cell r="HO29">
            <v>0</v>
          </cell>
          <cell r="HP29">
            <v>0</v>
          </cell>
          <cell r="HQ29">
            <v>0</v>
          </cell>
          <cell r="HR29" t="str">
            <v>SEM 31</v>
          </cell>
          <cell r="HS29">
            <v>0</v>
          </cell>
          <cell r="HT29">
            <v>0</v>
          </cell>
          <cell r="HU29">
            <v>0</v>
          </cell>
          <cell r="HV29">
            <v>0</v>
          </cell>
          <cell r="HW29">
            <v>0</v>
          </cell>
          <cell r="HX29">
            <v>0</v>
          </cell>
          <cell r="HY29" t="str">
            <v>SEM 32</v>
          </cell>
          <cell r="HZ29">
            <v>0</v>
          </cell>
          <cell r="IA29">
            <v>0</v>
          </cell>
          <cell r="IB29">
            <v>0</v>
          </cell>
          <cell r="IC29">
            <v>0</v>
          </cell>
          <cell r="ID29">
            <v>0</v>
          </cell>
          <cell r="IE29">
            <v>0</v>
          </cell>
          <cell r="IF29" t="str">
            <v>SEM 33</v>
          </cell>
          <cell r="IG29">
            <v>0</v>
          </cell>
          <cell r="IH29">
            <v>0</v>
          </cell>
          <cell r="II29">
            <v>0</v>
          </cell>
          <cell r="IJ29">
            <v>0</v>
          </cell>
          <cell r="IK29">
            <v>0</v>
          </cell>
          <cell r="IL29">
            <v>0</v>
          </cell>
          <cell r="IM29" t="str">
            <v>SEM 34</v>
          </cell>
          <cell r="IN29">
            <v>0</v>
          </cell>
          <cell r="IO29">
            <v>0</v>
          </cell>
          <cell r="IP29">
            <v>0</v>
          </cell>
          <cell r="IQ29">
            <v>0</v>
          </cell>
          <cell r="IR29">
            <v>0</v>
          </cell>
          <cell r="IS29">
            <v>0</v>
          </cell>
          <cell r="IT29" t="str">
            <v>SEM 35</v>
          </cell>
          <cell r="IU29">
            <v>0</v>
          </cell>
          <cell r="IV29">
            <v>0</v>
          </cell>
          <cell r="IW29">
            <v>0</v>
          </cell>
          <cell r="IX29">
            <v>0</v>
          </cell>
          <cell r="IY29">
            <v>0</v>
          </cell>
          <cell r="IZ29">
            <v>0</v>
          </cell>
          <cell r="JA29" t="str">
            <v>SEM 36</v>
          </cell>
          <cell r="JB29">
            <v>0</v>
          </cell>
          <cell r="JC29">
            <v>0</v>
          </cell>
          <cell r="JD29">
            <v>0</v>
          </cell>
          <cell r="JE29">
            <v>0</v>
          </cell>
          <cell r="JF29">
            <v>0</v>
          </cell>
          <cell r="JG29">
            <v>0</v>
          </cell>
          <cell r="JH29" t="str">
            <v>SEM 37</v>
          </cell>
          <cell r="JI29">
            <v>0</v>
          </cell>
          <cell r="JJ29">
            <v>0</v>
          </cell>
          <cell r="JK29">
            <v>0</v>
          </cell>
          <cell r="JL29">
            <v>0</v>
          </cell>
          <cell r="JM29">
            <v>0</v>
          </cell>
          <cell r="JN29">
            <v>0</v>
          </cell>
          <cell r="JO29" t="str">
            <v>SEM 38</v>
          </cell>
          <cell r="JP29">
            <v>0</v>
          </cell>
          <cell r="JQ29">
            <v>0</v>
          </cell>
          <cell r="JR29">
            <v>0</v>
          </cell>
          <cell r="JS29">
            <v>0</v>
          </cell>
          <cell r="JT29">
            <v>0</v>
          </cell>
          <cell r="JU29">
            <v>0</v>
          </cell>
          <cell r="JV29" t="str">
            <v>SEM 39</v>
          </cell>
          <cell r="JW29">
            <v>0</v>
          </cell>
          <cell r="JX29">
            <v>0</v>
          </cell>
          <cell r="JY29">
            <v>0</v>
          </cell>
          <cell r="JZ29">
            <v>0</v>
          </cell>
          <cell r="KA29">
            <v>0</v>
          </cell>
          <cell r="KB29">
            <v>0</v>
          </cell>
          <cell r="KC29" t="str">
            <v>SEM 40</v>
          </cell>
          <cell r="KD29">
            <v>0</v>
          </cell>
          <cell r="KE29">
            <v>0</v>
          </cell>
          <cell r="KF29">
            <v>0</v>
          </cell>
          <cell r="KG29">
            <v>0</v>
          </cell>
          <cell r="KH29">
            <v>0</v>
          </cell>
          <cell r="KI29">
            <v>0</v>
          </cell>
          <cell r="KJ29" t="str">
            <v>SEM 41</v>
          </cell>
          <cell r="KK29">
            <v>0</v>
          </cell>
          <cell r="KL29">
            <v>0</v>
          </cell>
          <cell r="KM29">
            <v>0</v>
          </cell>
          <cell r="KN29">
            <v>0</v>
          </cell>
          <cell r="KO29">
            <v>0</v>
          </cell>
          <cell r="KP29">
            <v>0</v>
          </cell>
          <cell r="KQ29" t="str">
            <v>SEM 42</v>
          </cell>
          <cell r="KR29">
            <v>0</v>
          </cell>
          <cell r="KS29">
            <v>0</v>
          </cell>
          <cell r="KT29">
            <v>0</v>
          </cell>
          <cell r="KU29">
            <v>0</v>
          </cell>
          <cell r="KV29">
            <v>0</v>
          </cell>
          <cell r="KW29">
            <v>0</v>
          </cell>
          <cell r="KX29" t="str">
            <v>SEM 43</v>
          </cell>
          <cell r="KY29">
            <v>0</v>
          </cell>
          <cell r="KZ29">
            <v>0</v>
          </cell>
          <cell r="LA29">
            <v>0</v>
          </cell>
          <cell r="LB29">
            <v>0</v>
          </cell>
          <cell r="LC29">
            <v>0</v>
          </cell>
          <cell r="LD29">
            <v>0</v>
          </cell>
          <cell r="LE29" t="str">
            <v>SEM 44</v>
          </cell>
          <cell r="LF29">
            <v>0</v>
          </cell>
          <cell r="LG29">
            <v>0</v>
          </cell>
          <cell r="LH29">
            <v>0</v>
          </cell>
          <cell r="LI29">
            <v>0</v>
          </cell>
          <cell r="LJ29">
            <v>0</v>
          </cell>
          <cell r="LK29">
            <v>0</v>
          </cell>
          <cell r="LL29" t="str">
            <v>SEM 45</v>
          </cell>
          <cell r="LM29">
            <v>0</v>
          </cell>
          <cell r="LN29">
            <v>0</v>
          </cell>
          <cell r="LO29">
            <v>0</v>
          </cell>
          <cell r="LP29">
            <v>0</v>
          </cell>
          <cell r="LQ29">
            <v>0</v>
          </cell>
          <cell r="LR29">
            <v>0</v>
          </cell>
          <cell r="LS29" t="str">
            <v>SEM 46</v>
          </cell>
          <cell r="LT29">
            <v>0</v>
          </cell>
          <cell r="LU29">
            <v>0</v>
          </cell>
          <cell r="LV29">
            <v>0</v>
          </cell>
          <cell r="LW29">
            <v>0</v>
          </cell>
          <cell r="LX29">
            <v>0</v>
          </cell>
          <cell r="LY29">
            <v>0</v>
          </cell>
          <cell r="LZ29" t="str">
            <v>SEM 47</v>
          </cell>
          <cell r="MA29">
            <v>0</v>
          </cell>
          <cell r="MB29">
            <v>0</v>
          </cell>
          <cell r="MC29">
            <v>0</v>
          </cell>
          <cell r="MD29">
            <v>0</v>
          </cell>
          <cell r="ME29">
            <v>0</v>
          </cell>
          <cell r="MF29">
            <v>0</v>
          </cell>
          <cell r="MG29" t="str">
            <v>SEM 48</v>
          </cell>
          <cell r="MH29">
            <v>0</v>
          </cell>
          <cell r="MI29">
            <v>0</v>
          </cell>
          <cell r="MJ29">
            <v>0</v>
          </cell>
          <cell r="MK29">
            <v>0</v>
          </cell>
          <cell r="ML29">
            <v>0</v>
          </cell>
          <cell r="MM29">
            <v>0</v>
          </cell>
          <cell r="MN29" t="str">
            <v>SEM 49</v>
          </cell>
          <cell r="MO29">
            <v>0</v>
          </cell>
          <cell r="MP29">
            <v>0</v>
          </cell>
          <cell r="MQ29">
            <v>0</v>
          </cell>
          <cell r="MR29">
            <v>0</v>
          </cell>
          <cell r="MS29">
            <v>0</v>
          </cell>
          <cell r="MT29">
            <v>0</v>
          </cell>
          <cell r="MU29" t="str">
            <v>SEM 50</v>
          </cell>
          <cell r="MV29">
            <v>0</v>
          </cell>
          <cell r="MW29">
            <v>0</v>
          </cell>
          <cell r="MX29">
            <v>0</v>
          </cell>
          <cell r="MY29">
            <v>0</v>
          </cell>
          <cell r="MZ29">
            <v>0</v>
          </cell>
          <cell r="NA29">
            <v>0</v>
          </cell>
          <cell r="NB29" t="str">
            <v>SEM 51</v>
          </cell>
          <cell r="NC29">
            <v>0</v>
          </cell>
          <cell r="ND29">
            <v>0</v>
          </cell>
          <cell r="NE29">
            <v>0</v>
          </cell>
          <cell r="NF29">
            <v>0</v>
          </cell>
          <cell r="NG29">
            <v>0</v>
          </cell>
          <cell r="NH29">
            <v>0</v>
          </cell>
          <cell r="NI29" t="str">
            <v>SEM 52</v>
          </cell>
          <cell r="NJ29">
            <v>0</v>
          </cell>
          <cell r="NK29">
            <v>0</v>
          </cell>
          <cell r="NL29">
            <v>0</v>
          </cell>
          <cell r="NM29">
            <v>0</v>
          </cell>
          <cell r="NN29">
            <v>0</v>
          </cell>
          <cell r="NO29">
            <v>0</v>
          </cell>
          <cell r="NP29" t="str">
            <v>SEM 53</v>
          </cell>
          <cell r="NQ29">
            <v>0</v>
          </cell>
          <cell r="NR29">
            <v>0</v>
          </cell>
          <cell r="NS29">
            <v>0</v>
          </cell>
          <cell r="NT29">
            <v>0</v>
          </cell>
          <cell r="NU29">
            <v>0</v>
          </cell>
          <cell r="NV29">
            <v>0</v>
          </cell>
          <cell r="NW29" t="str">
            <v>SEM 54</v>
          </cell>
          <cell r="NX29">
            <v>0</v>
          </cell>
          <cell r="NY29">
            <v>0</v>
          </cell>
          <cell r="NZ29">
            <v>0</v>
          </cell>
          <cell r="OA29">
            <v>0</v>
          </cell>
          <cell r="OB29">
            <v>0</v>
          </cell>
          <cell r="OC29">
            <v>0</v>
          </cell>
          <cell r="OD29" t="str">
            <v>SEM 55</v>
          </cell>
          <cell r="OE29">
            <v>0</v>
          </cell>
          <cell r="OF29">
            <v>0</v>
          </cell>
          <cell r="OG29">
            <v>0</v>
          </cell>
          <cell r="OH29">
            <v>0</v>
          </cell>
          <cell r="OI29">
            <v>0</v>
          </cell>
          <cell r="OJ29">
            <v>0</v>
          </cell>
          <cell r="OK29" t="str">
            <v>SEM 56</v>
          </cell>
          <cell r="OL29">
            <v>0</v>
          </cell>
          <cell r="OM29">
            <v>0</v>
          </cell>
          <cell r="ON29">
            <v>0</v>
          </cell>
          <cell r="OO29">
            <v>0</v>
          </cell>
          <cell r="OP29">
            <v>0</v>
          </cell>
          <cell r="OQ29">
            <v>0</v>
          </cell>
          <cell r="OR29" t="str">
            <v>SEM 57</v>
          </cell>
          <cell r="OS29">
            <v>0</v>
          </cell>
          <cell r="OT29">
            <v>0</v>
          </cell>
          <cell r="OU29">
            <v>0</v>
          </cell>
          <cell r="OV29">
            <v>0</v>
          </cell>
          <cell r="OW29">
            <v>0</v>
          </cell>
          <cell r="OX29">
            <v>0</v>
          </cell>
          <cell r="OY29" t="str">
            <v>SEM 58</v>
          </cell>
          <cell r="OZ29">
            <v>0</v>
          </cell>
          <cell r="PA29">
            <v>0</v>
          </cell>
          <cell r="PB29">
            <v>0</v>
          </cell>
          <cell r="PC29">
            <v>0</v>
          </cell>
          <cell r="PD29">
            <v>0</v>
          </cell>
          <cell r="PE29">
            <v>0</v>
          </cell>
          <cell r="PF29" t="str">
            <v>SEM 59</v>
          </cell>
          <cell r="PG29">
            <v>0</v>
          </cell>
          <cell r="PH29">
            <v>0</v>
          </cell>
          <cell r="PI29">
            <v>0</v>
          </cell>
          <cell r="PJ29">
            <v>0</v>
          </cell>
          <cell r="PK29">
            <v>0</v>
          </cell>
          <cell r="PL29">
            <v>0</v>
          </cell>
          <cell r="PM29" t="str">
            <v>SEM 60</v>
          </cell>
          <cell r="PN29">
            <v>0</v>
          </cell>
          <cell r="PO29">
            <v>0</v>
          </cell>
          <cell r="PP29">
            <v>0</v>
          </cell>
          <cell r="PQ29">
            <v>0</v>
          </cell>
          <cell r="PR29">
            <v>0</v>
          </cell>
          <cell r="PS29">
            <v>0</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sheetData>
      <sheetData sheetId="16" refreshError="1"/>
      <sheetData sheetId="17" refreshError="1"/>
      <sheetData sheetId="18" refreshError="1"/>
      <sheetData sheetId="19" refreshError="1"/>
      <sheetData sheetId="2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_Preliminares"/>
      <sheetName val="Insumos"/>
      <sheetName val="M.Obra"/>
    </sheetNames>
    <sheetDataSet>
      <sheetData sheetId="0" refreshError="1"/>
      <sheetData sheetId="1" refreshError="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VERSOR"/>
      <sheetName val="CARTERA"/>
      <sheetName val="curvas circulares"/>
      <sheetName val="Azimut directo (2)"/>
      <sheetName val="curvas espirales"/>
      <sheetName val="curvas verticales"/>
      <sheetName val="peralte"/>
      <sheetName val="CARTERA "/>
      <sheetName val="COTAS BORDE"/>
      <sheetName val="BORDES RASANTE"/>
      <sheetName val="PQS"/>
      <sheetName val="MOVIMIENTO DE TIERRAS"/>
      <sheetName val="PAVIMENTO"/>
      <sheetName val="Hoja1"/>
    </sheetNames>
    <sheetDataSet>
      <sheetData sheetId="0"/>
      <sheetData sheetId="1"/>
      <sheetData sheetId="2"/>
      <sheetData sheetId="3"/>
      <sheetData sheetId="4"/>
      <sheetData sheetId="5"/>
      <sheetData sheetId="6"/>
      <sheetData sheetId="7">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row>
        <row r="2">
          <cell r="A2" t="str">
            <v>BORDE IZQUIERDO</v>
          </cell>
          <cell r="H2" t="str">
            <v>EJE</v>
          </cell>
          <cell r="M2" t="str">
            <v>BORDE DERECHO</v>
          </cell>
        </row>
        <row r="3">
          <cell r="A3" t="str">
            <v>ABSCISA</v>
          </cell>
          <cell r="B3" t="str">
            <v>DIST</v>
          </cell>
          <cell r="C3" t="str">
            <v>NORTE</v>
          </cell>
          <cell r="D3" t="str">
            <v>ESTE</v>
          </cell>
          <cell r="E3" t="str">
            <v>PEN</v>
          </cell>
          <cell r="F3" t="str">
            <v>ALTURA</v>
          </cell>
          <cell r="G3" t="str">
            <v>COTA BORDE</v>
          </cell>
          <cell r="H3" t="str">
            <v>ABSCISA</v>
          </cell>
          <cell r="I3" t="str">
            <v>DIST</v>
          </cell>
          <cell r="J3" t="str">
            <v>NORTE</v>
          </cell>
          <cell r="K3" t="str">
            <v>ESTE</v>
          </cell>
          <cell r="L3" t="str">
            <v>COTA EJE</v>
          </cell>
          <cell r="M3" t="str">
            <v>ABSCISA</v>
          </cell>
          <cell r="N3" t="str">
            <v>DIST</v>
          </cell>
          <cell r="O3" t="str">
            <v>NORTE</v>
          </cell>
          <cell r="P3" t="str">
            <v>ESTE</v>
          </cell>
          <cell r="Q3" t="str">
            <v>PEN</v>
          </cell>
          <cell r="R3" t="str">
            <v>ALTURA</v>
          </cell>
          <cell r="S3" t="str">
            <v>COTA BORDE</v>
          </cell>
          <cell r="T3" t="str">
            <v>COTA NEGRA</v>
          </cell>
        </row>
        <row r="4">
          <cell r="A4">
            <v>0</v>
          </cell>
          <cell r="B4">
            <v>-3.8</v>
          </cell>
          <cell r="C4">
            <v>1342594.9680000001</v>
          </cell>
          <cell r="D4">
            <v>1163123.17</v>
          </cell>
          <cell r="E4">
            <v>-0.2</v>
          </cell>
          <cell r="F4">
            <v>-7.5999999999999998E-2</v>
          </cell>
          <cell r="G4">
            <v>713.64699999999993</v>
          </cell>
          <cell r="H4">
            <v>0</v>
          </cell>
          <cell r="I4">
            <v>0</v>
          </cell>
          <cell r="J4">
            <v>1342597.1710000001</v>
          </cell>
          <cell r="K4">
            <v>1163120.0730000001</v>
          </cell>
          <cell r="L4">
            <v>713.72299999999996</v>
          </cell>
          <cell r="M4">
            <v>0</v>
          </cell>
          <cell r="N4">
            <v>3.8</v>
          </cell>
          <cell r="O4">
            <v>1342599.3740000001</v>
          </cell>
          <cell r="P4">
            <v>1163116.977</v>
          </cell>
          <cell r="Q4">
            <v>-0.2</v>
          </cell>
          <cell r="R4">
            <v>-7.5999999999999998E-2</v>
          </cell>
          <cell r="S4">
            <v>713.64699999999993</v>
          </cell>
          <cell r="T4">
            <v>460.41899999999998</v>
          </cell>
        </row>
        <row r="5">
          <cell r="A5">
            <v>5</v>
          </cell>
          <cell r="B5">
            <v>-3.8</v>
          </cell>
          <cell r="C5">
            <v>1342590.8940000001</v>
          </cell>
          <cell r="D5">
            <v>1163120.2709999999</v>
          </cell>
          <cell r="E5">
            <v>-0.2</v>
          </cell>
          <cell r="F5">
            <v>-7.5999999999999998E-2</v>
          </cell>
          <cell r="G5">
            <v>713.86400000000003</v>
          </cell>
          <cell r="H5">
            <v>5</v>
          </cell>
          <cell r="I5">
            <v>0</v>
          </cell>
          <cell r="J5">
            <v>1342593.0970000001</v>
          </cell>
          <cell r="K5">
            <v>1163117.175</v>
          </cell>
          <cell r="L5">
            <v>713.94</v>
          </cell>
          <cell r="M5">
            <v>5</v>
          </cell>
          <cell r="N5">
            <v>3.8</v>
          </cell>
          <cell r="O5">
            <v>1342595.3</v>
          </cell>
          <cell r="P5">
            <v>1163114.078</v>
          </cell>
          <cell r="Q5">
            <v>-0.2</v>
          </cell>
          <cell r="R5">
            <v>-7.5999999999999998E-2</v>
          </cell>
          <cell r="S5">
            <v>713.86400000000003</v>
          </cell>
          <cell r="T5">
            <v>460.05799999999999</v>
          </cell>
        </row>
        <row r="6">
          <cell r="A6">
            <v>10</v>
          </cell>
          <cell r="B6">
            <v>-3.8</v>
          </cell>
          <cell r="C6">
            <v>1342586.82</v>
          </cell>
          <cell r="D6">
            <v>1163117.372</v>
          </cell>
          <cell r="E6">
            <v>-0.2</v>
          </cell>
          <cell r="F6">
            <v>-7.5999999999999998E-2</v>
          </cell>
          <cell r="G6">
            <v>714.07999999999993</v>
          </cell>
          <cell r="H6">
            <v>10</v>
          </cell>
          <cell r="I6">
            <v>0</v>
          </cell>
          <cell r="J6">
            <v>1342589.023</v>
          </cell>
          <cell r="K6">
            <v>1163114.2760000001</v>
          </cell>
          <cell r="L6">
            <v>714.15599999999995</v>
          </cell>
          <cell r="M6">
            <v>10</v>
          </cell>
          <cell r="N6">
            <v>3.8</v>
          </cell>
          <cell r="O6">
            <v>1342591.226</v>
          </cell>
          <cell r="P6">
            <v>1163111.18</v>
          </cell>
          <cell r="Q6">
            <v>-0.2</v>
          </cell>
          <cell r="R6">
            <v>-7.5999999999999998E-2</v>
          </cell>
          <cell r="S6">
            <v>714.07999999999993</v>
          </cell>
          <cell r="T6">
            <v>459.66500000000002</v>
          </cell>
        </row>
        <row r="7">
          <cell r="A7">
            <v>15</v>
          </cell>
          <cell r="B7">
            <v>-3.8</v>
          </cell>
          <cell r="C7">
            <v>1342582.746</v>
          </cell>
          <cell r="D7">
            <v>1163114.473</v>
          </cell>
          <cell r="E7">
            <v>-0.2</v>
          </cell>
          <cell r="F7">
            <v>-7.5999999999999998E-2</v>
          </cell>
          <cell r="G7">
            <v>714.29700000000003</v>
          </cell>
          <cell r="H7">
            <v>15</v>
          </cell>
          <cell r="I7">
            <v>0</v>
          </cell>
          <cell r="J7">
            <v>1342584.949</v>
          </cell>
          <cell r="K7">
            <v>1163111.3770000001</v>
          </cell>
          <cell r="L7">
            <v>714.37300000000005</v>
          </cell>
          <cell r="M7">
            <v>15</v>
          </cell>
          <cell r="N7">
            <v>3.8</v>
          </cell>
          <cell r="O7">
            <v>1342587.152</v>
          </cell>
          <cell r="P7">
            <v>1163108.281</v>
          </cell>
          <cell r="Q7">
            <v>-0.2</v>
          </cell>
          <cell r="R7">
            <v>-7.5999999999999998E-2</v>
          </cell>
          <cell r="S7">
            <v>714.29700000000003</v>
          </cell>
          <cell r="T7">
            <v>458.16</v>
          </cell>
        </row>
        <row r="8">
          <cell r="A8">
            <v>20</v>
          </cell>
          <cell r="B8">
            <v>-3.8</v>
          </cell>
          <cell r="C8">
            <v>1342578.672</v>
          </cell>
          <cell r="D8">
            <v>1163111.574</v>
          </cell>
          <cell r="E8">
            <v>-0.2</v>
          </cell>
          <cell r="F8">
            <v>-7.5999999999999998E-2</v>
          </cell>
          <cell r="G8">
            <v>714.52099999999996</v>
          </cell>
          <cell r="H8">
            <v>20</v>
          </cell>
          <cell r="I8">
            <v>0</v>
          </cell>
          <cell r="J8">
            <v>1342580.875</v>
          </cell>
          <cell r="K8">
            <v>1163108.4779999999</v>
          </cell>
          <cell r="L8">
            <v>714.59699999999998</v>
          </cell>
          <cell r="M8">
            <v>20</v>
          </cell>
          <cell r="N8">
            <v>3.8</v>
          </cell>
          <cell r="O8">
            <v>1342583.078</v>
          </cell>
          <cell r="P8">
            <v>1163105.382</v>
          </cell>
          <cell r="Q8">
            <v>-0.2</v>
          </cell>
          <cell r="R8">
            <v>-7.5999999999999998E-2</v>
          </cell>
          <cell r="S8">
            <v>714.52099999999996</v>
          </cell>
          <cell r="T8">
            <v>458.12</v>
          </cell>
        </row>
        <row r="9">
          <cell r="A9">
            <v>25</v>
          </cell>
          <cell r="B9">
            <v>-3.8</v>
          </cell>
          <cell r="C9">
            <v>1342574.598</v>
          </cell>
          <cell r="D9">
            <v>1163108.675</v>
          </cell>
          <cell r="E9">
            <v>-0.2</v>
          </cell>
          <cell r="F9">
            <v>-7.5999999999999998E-2</v>
          </cell>
          <cell r="G9">
            <v>714.76300000000003</v>
          </cell>
          <cell r="H9">
            <v>25</v>
          </cell>
          <cell r="I9">
            <v>0</v>
          </cell>
          <cell r="J9">
            <v>1342576.801</v>
          </cell>
          <cell r="K9">
            <v>1163105.5789999999</v>
          </cell>
          <cell r="L9">
            <v>714.83900000000006</v>
          </cell>
          <cell r="M9">
            <v>25</v>
          </cell>
          <cell r="N9">
            <v>3.8</v>
          </cell>
          <cell r="O9">
            <v>1342579.0049999999</v>
          </cell>
          <cell r="P9">
            <v>1163102.483</v>
          </cell>
          <cell r="Q9">
            <v>-0.2</v>
          </cell>
          <cell r="R9">
            <v>-7.5999999999999998E-2</v>
          </cell>
          <cell r="S9">
            <v>714.76300000000003</v>
          </cell>
          <cell r="T9">
            <v>458.12299999999999</v>
          </cell>
        </row>
        <row r="10">
          <cell r="A10">
            <v>30</v>
          </cell>
          <cell r="B10">
            <v>-3.8</v>
          </cell>
          <cell r="C10">
            <v>1342570.524</v>
          </cell>
          <cell r="D10">
            <v>1163105.777</v>
          </cell>
          <cell r="E10">
            <v>-0.2</v>
          </cell>
          <cell r="F10">
            <v>-7.5999999999999998E-2</v>
          </cell>
          <cell r="G10">
            <v>715.02300000000002</v>
          </cell>
          <cell r="H10">
            <v>30</v>
          </cell>
          <cell r="I10">
            <v>0</v>
          </cell>
          <cell r="J10">
            <v>1342572.7279999999</v>
          </cell>
          <cell r="K10">
            <v>1163102.68</v>
          </cell>
          <cell r="L10">
            <v>715.09900000000005</v>
          </cell>
          <cell r="M10">
            <v>30</v>
          </cell>
          <cell r="N10">
            <v>3.8</v>
          </cell>
          <cell r="O10">
            <v>1342574.9310000001</v>
          </cell>
          <cell r="P10">
            <v>1163099.584</v>
          </cell>
          <cell r="Q10">
            <v>-0.2</v>
          </cell>
          <cell r="R10">
            <v>-7.5999999999999998E-2</v>
          </cell>
          <cell r="S10">
            <v>715.02300000000002</v>
          </cell>
          <cell r="T10">
            <v>458.15899999999999</v>
          </cell>
        </row>
        <row r="11">
          <cell r="A11">
            <v>35</v>
          </cell>
          <cell r="B11">
            <v>-3.8</v>
          </cell>
          <cell r="C11">
            <v>1342566.4509999999</v>
          </cell>
          <cell r="D11">
            <v>1163102.878</v>
          </cell>
          <cell r="E11">
            <v>-0.2</v>
          </cell>
          <cell r="F11">
            <v>-7.5999999999999998E-2</v>
          </cell>
          <cell r="G11">
            <v>715.30200000000002</v>
          </cell>
          <cell r="H11">
            <v>35</v>
          </cell>
          <cell r="I11">
            <v>0</v>
          </cell>
          <cell r="J11">
            <v>1342568.6540000001</v>
          </cell>
          <cell r="K11">
            <v>1163099.7819999999</v>
          </cell>
          <cell r="L11">
            <v>715.37800000000004</v>
          </cell>
          <cell r="M11">
            <v>35</v>
          </cell>
          <cell r="N11">
            <v>3.8</v>
          </cell>
          <cell r="O11">
            <v>1342570.8570000001</v>
          </cell>
          <cell r="P11">
            <v>1163096.6850000001</v>
          </cell>
          <cell r="Q11">
            <v>-0.2</v>
          </cell>
          <cell r="R11">
            <v>-7.5999999999999998E-2</v>
          </cell>
          <cell r="S11">
            <v>715.30200000000002</v>
          </cell>
          <cell r="T11">
            <v>458.11799999999999</v>
          </cell>
        </row>
        <row r="12">
          <cell r="A12">
            <v>40</v>
          </cell>
          <cell r="B12">
            <v>-3.8</v>
          </cell>
          <cell r="C12">
            <v>1342562.3770000001</v>
          </cell>
          <cell r="D12">
            <v>1163099.9790000001</v>
          </cell>
          <cell r="E12">
            <v>-0.2</v>
          </cell>
          <cell r="F12">
            <v>-7.5999999999999998E-2</v>
          </cell>
          <cell r="G12">
            <v>715.59799999999996</v>
          </cell>
          <cell r="H12">
            <v>40</v>
          </cell>
          <cell r="I12">
            <v>0</v>
          </cell>
          <cell r="J12">
            <v>1342564.58</v>
          </cell>
          <cell r="K12">
            <v>1163096.8829999999</v>
          </cell>
          <cell r="L12">
            <v>715.67399999999998</v>
          </cell>
          <cell r="M12">
            <v>40</v>
          </cell>
          <cell r="N12">
            <v>3.8</v>
          </cell>
          <cell r="O12">
            <v>1342566.7830000001</v>
          </cell>
          <cell r="P12">
            <v>1163093.787</v>
          </cell>
          <cell r="Q12">
            <v>-0.2</v>
          </cell>
          <cell r="R12">
            <v>-7.5999999999999998E-2</v>
          </cell>
          <cell r="S12">
            <v>715.59799999999996</v>
          </cell>
          <cell r="T12">
            <v>458.19900000000001</v>
          </cell>
        </row>
        <row r="13">
          <cell r="A13">
            <v>45</v>
          </cell>
          <cell r="B13">
            <v>-3.8</v>
          </cell>
          <cell r="C13">
            <v>1342558.3030000001</v>
          </cell>
          <cell r="D13">
            <v>1163097.08</v>
          </cell>
          <cell r="E13">
            <v>-0.2</v>
          </cell>
          <cell r="F13">
            <v>-7.5999999999999998E-2</v>
          </cell>
          <cell r="G13">
            <v>715.91300000000001</v>
          </cell>
          <cell r="H13">
            <v>45</v>
          </cell>
          <cell r="I13">
            <v>0</v>
          </cell>
          <cell r="J13">
            <v>1342560.5060000001</v>
          </cell>
          <cell r="K13">
            <v>1163093.9839999999</v>
          </cell>
          <cell r="L13">
            <v>715.98900000000003</v>
          </cell>
          <cell r="M13">
            <v>45</v>
          </cell>
          <cell r="N13">
            <v>3.8</v>
          </cell>
          <cell r="O13">
            <v>1342562.709</v>
          </cell>
          <cell r="P13">
            <v>1163090.888</v>
          </cell>
          <cell r="Q13">
            <v>-0.2</v>
          </cell>
          <cell r="R13">
            <v>-7.5999999999999998E-2</v>
          </cell>
          <cell r="S13">
            <v>715.91300000000001</v>
          </cell>
          <cell r="T13">
            <v>458.952</v>
          </cell>
        </row>
        <row r="14">
          <cell r="A14">
            <v>50</v>
          </cell>
          <cell r="B14">
            <v>-3.8</v>
          </cell>
          <cell r="C14">
            <v>1342554.2290000001</v>
          </cell>
          <cell r="D14">
            <v>1163094.1810000001</v>
          </cell>
          <cell r="E14">
            <v>-0.2</v>
          </cell>
          <cell r="F14">
            <v>-7.5999999999999998E-2</v>
          </cell>
          <cell r="G14">
            <v>716.24699999999996</v>
          </cell>
          <cell r="H14">
            <v>50</v>
          </cell>
          <cell r="I14">
            <v>0</v>
          </cell>
          <cell r="J14">
            <v>1342556.432</v>
          </cell>
          <cell r="K14">
            <v>1163091.085</v>
          </cell>
          <cell r="L14">
            <v>716.32299999999998</v>
          </cell>
          <cell r="M14">
            <v>50</v>
          </cell>
          <cell r="N14">
            <v>3.8</v>
          </cell>
          <cell r="O14">
            <v>1342558.635</v>
          </cell>
          <cell r="P14">
            <v>1163087.9890000001</v>
          </cell>
          <cell r="Q14">
            <v>-0.2</v>
          </cell>
          <cell r="R14">
            <v>-7.5999999999999998E-2</v>
          </cell>
          <cell r="S14">
            <v>716.24699999999996</v>
          </cell>
          <cell r="T14">
            <v>460.762</v>
          </cell>
        </row>
        <row r="15">
          <cell r="A15">
            <v>55</v>
          </cell>
          <cell r="B15">
            <v>-3.8</v>
          </cell>
          <cell r="C15">
            <v>1342550.155</v>
          </cell>
          <cell r="D15">
            <v>1163091.2830000001</v>
          </cell>
          <cell r="E15">
            <v>-0.2</v>
          </cell>
          <cell r="F15">
            <v>-7.5999999999999998E-2</v>
          </cell>
          <cell r="G15">
            <v>716.59799999999996</v>
          </cell>
          <cell r="H15">
            <v>55</v>
          </cell>
          <cell r="I15">
            <v>0</v>
          </cell>
          <cell r="J15">
            <v>1342552.358</v>
          </cell>
          <cell r="K15">
            <v>1163088.186</v>
          </cell>
          <cell r="L15">
            <v>716.67399999999998</v>
          </cell>
          <cell r="M15">
            <v>55</v>
          </cell>
          <cell r="N15">
            <v>3.8</v>
          </cell>
          <cell r="O15">
            <v>1342554.561</v>
          </cell>
          <cell r="P15">
            <v>1163085.0900000001</v>
          </cell>
          <cell r="Q15">
            <v>-0.11700000000000001</v>
          </cell>
          <cell r="R15">
            <v>-4.446E-2</v>
          </cell>
          <cell r="S15">
            <v>716.62954000000002</v>
          </cell>
          <cell r="T15">
            <v>461.30099999999999</v>
          </cell>
        </row>
        <row r="16">
          <cell r="A16">
            <v>60</v>
          </cell>
          <cell r="B16">
            <v>-3.8</v>
          </cell>
          <cell r="C16">
            <v>1342546.081</v>
          </cell>
          <cell r="D16">
            <v>1163088.3840000001</v>
          </cell>
          <cell r="E16">
            <v>-0.2</v>
          </cell>
          <cell r="F16">
            <v>-7.5999999999999998E-2</v>
          </cell>
          <cell r="G16">
            <v>716.96799999999996</v>
          </cell>
          <cell r="H16">
            <v>60</v>
          </cell>
          <cell r="I16">
            <v>0</v>
          </cell>
          <cell r="J16">
            <v>1342548.284</v>
          </cell>
          <cell r="K16">
            <v>1163085.2879999999</v>
          </cell>
          <cell r="L16">
            <v>717.04399999999998</v>
          </cell>
          <cell r="M16">
            <v>60</v>
          </cell>
          <cell r="N16">
            <v>3.8</v>
          </cell>
          <cell r="O16">
            <v>1342550.487</v>
          </cell>
          <cell r="P16">
            <v>1163082.1910000001</v>
          </cell>
          <cell r="Q16">
            <v>-1.4E-2</v>
          </cell>
          <cell r="R16">
            <v>-5.3200000000000001E-3</v>
          </cell>
          <cell r="S16">
            <v>717.03868</v>
          </cell>
          <cell r="T16">
            <v>461.07</v>
          </cell>
        </row>
        <row r="17">
          <cell r="A17">
            <v>65</v>
          </cell>
          <cell r="B17">
            <v>-3.8</v>
          </cell>
          <cell r="C17">
            <v>1342542.007</v>
          </cell>
          <cell r="D17">
            <v>1163085.4850000001</v>
          </cell>
          <cell r="E17">
            <v>-0.2</v>
          </cell>
          <cell r="F17">
            <v>-7.5999999999999998E-2</v>
          </cell>
          <cell r="G17">
            <v>717.35599999999999</v>
          </cell>
          <cell r="H17">
            <v>65</v>
          </cell>
          <cell r="I17">
            <v>0</v>
          </cell>
          <cell r="J17">
            <v>1342544.21</v>
          </cell>
          <cell r="K17">
            <v>1163082.389</v>
          </cell>
          <cell r="L17">
            <v>717.43200000000002</v>
          </cell>
          <cell r="M17">
            <v>65</v>
          </cell>
          <cell r="N17">
            <v>3.8</v>
          </cell>
          <cell r="O17">
            <v>1342546.4129999999</v>
          </cell>
          <cell r="P17">
            <v>1163079.2930000001</v>
          </cell>
          <cell r="Q17">
            <v>9.1999999999999998E-2</v>
          </cell>
          <cell r="R17">
            <v>3.4959999999999998E-2</v>
          </cell>
          <cell r="S17">
            <v>717.46695999999997</v>
          </cell>
          <cell r="T17">
            <v>460.90300000000002</v>
          </cell>
        </row>
        <row r="18">
          <cell r="A18">
            <v>70</v>
          </cell>
          <cell r="B18">
            <v>-3.8</v>
          </cell>
          <cell r="C18">
            <v>1342537.933</v>
          </cell>
          <cell r="D18">
            <v>1163082.5859999999</v>
          </cell>
          <cell r="E18">
            <v>-0.2</v>
          </cell>
          <cell r="F18">
            <v>-7.5999999999999998E-2</v>
          </cell>
          <cell r="G18">
            <v>717.76300000000003</v>
          </cell>
          <cell r="H18">
            <v>70</v>
          </cell>
          <cell r="I18">
            <v>0</v>
          </cell>
          <cell r="J18">
            <v>1342540.1359999999</v>
          </cell>
          <cell r="K18">
            <v>1163079.49</v>
          </cell>
          <cell r="L18">
            <v>717.83900000000006</v>
          </cell>
          <cell r="M18">
            <v>70</v>
          </cell>
          <cell r="N18">
            <v>3.8</v>
          </cell>
          <cell r="O18">
            <v>1342542.3389999999</v>
          </cell>
          <cell r="P18">
            <v>1163076.3940000001</v>
          </cell>
          <cell r="Q18">
            <v>0.19900000000000001</v>
          </cell>
          <cell r="R18">
            <v>7.5619999999999993E-2</v>
          </cell>
          <cell r="S18">
            <v>717.91462000000001</v>
          </cell>
          <cell r="T18">
            <v>460.798</v>
          </cell>
        </row>
        <row r="19">
          <cell r="A19">
            <v>75</v>
          </cell>
          <cell r="B19">
            <v>-3.8</v>
          </cell>
          <cell r="C19">
            <v>1342533.8589999999</v>
          </cell>
          <cell r="D19">
            <v>1163079.6869999999</v>
          </cell>
          <cell r="E19">
            <v>-0.314</v>
          </cell>
          <cell r="F19">
            <v>-0.11932000000000001</v>
          </cell>
          <cell r="G19">
            <v>718.14067999999997</v>
          </cell>
          <cell r="H19">
            <v>75</v>
          </cell>
          <cell r="I19">
            <v>0</v>
          </cell>
          <cell r="J19">
            <v>1342536.0619999999</v>
          </cell>
          <cell r="K19">
            <v>1163076.591</v>
          </cell>
          <cell r="L19">
            <v>718.26</v>
          </cell>
          <cell r="M19">
            <v>75</v>
          </cell>
          <cell r="N19">
            <v>3.8</v>
          </cell>
          <cell r="O19">
            <v>1342538.2649999999</v>
          </cell>
          <cell r="P19">
            <v>1163073.4950000001</v>
          </cell>
          <cell r="Q19">
            <v>0.314</v>
          </cell>
          <cell r="R19">
            <v>0.11932000000000001</v>
          </cell>
          <cell r="S19">
            <v>718.37932000000001</v>
          </cell>
          <cell r="T19">
            <v>460.41899999999998</v>
          </cell>
        </row>
        <row r="20">
          <cell r="A20">
            <v>80</v>
          </cell>
          <cell r="B20">
            <v>-3.8</v>
          </cell>
          <cell r="C20">
            <v>1342529.7849999999</v>
          </cell>
          <cell r="D20">
            <v>1163076.7879999999</v>
          </cell>
          <cell r="E20">
            <v>-0.43</v>
          </cell>
          <cell r="F20">
            <v>-0.16339999999999999</v>
          </cell>
          <cell r="G20">
            <v>718.52059999999994</v>
          </cell>
          <cell r="H20">
            <v>80</v>
          </cell>
          <cell r="I20">
            <v>0</v>
          </cell>
          <cell r="J20">
            <v>1342531.9879999999</v>
          </cell>
          <cell r="K20">
            <v>1163073.692</v>
          </cell>
          <cell r="L20">
            <v>718.68399999999997</v>
          </cell>
          <cell r="M20">
            <v>80</v>
          </cell>
          <cell r="N20">
            <v>3.8</v>
          </cell>
          <cell r="O20">
            <v>1342534.1910000001</v>
          </cell>
          <cell r="P20">
            <v>1163070.5959999999</v>
          </cell>
          <cell r="Q20">
            <v>0.43</v>
          </cell>
          <cell r="R20">
            <v>0.16339999999999999</v>
          </cell>
          <cell r="S20">
            <v>718.84739999999999</v>
          </cell>
          <cell r="T20">
            <v>461.41899999999998</v>
          </cell>
        </row>
        <row r="21">
          <cell r="A21">
            <v>85</v>
          </cell>
          <cell r="B21">
            <v>-3.8</v>
          </cell>
          <cell r="C21">
            <v>1342525.7109999999</v>
          </cell>
          <cell r="D21">
            <v>1163073.8899999999</v>
          </cell>
          <cell r="E21">
            <v>-0.54500000000000004</v>
          </cell>
          <cell r="F21">
            <v>-0.20710000000000001</v>
          </cell>
          <cell r="G21">
            <v>718.8999</v>
          </cell>
          <cell r="H21">
            <v>85</v>
          </cell>
          <cell r="I21">
            <v>0</v>
          </cell>
          <cell r="J21">
            <v>1342527.9140000001</v>
          </cell>
          <cell r="K21">
            <v>1163070.7930000001</v>
          </cell>
          <cell r="L21">
            <v>719.10699999999997</v>
          </cell>
          <cell r="M21">
            <v>85</v>
          </cell>
          <cell r="N21">
            <v>3.8</v>
          </cell>
          <cell r="O21">
            <v>1342530.118</v>
          </cell>
          <cell r="P21">
            <v>1163067.6969999999</v>
          </cell>
          <cell r="Q21">
            <v>0.54500000000000004</v>
          </cell>
          <cell r="R21">
            <v>0.20710000000000001</v>
          </cell>
          <cell r="S21">
            <v>719.31409999999994</v>
          </cell>
          <cell r="T21">
            <v>462.41899999999998</v>
          </cell>
        </row>
        <row r="22">
          <cell r="A22">
            <v>90</v>
          </cell>
          <cell r="B22">
            <v>-3.8</v>
          </cell>
          <cell r="C22">
            <v>1342521.682</v>
          </cell>
          <cell r="D22">
            <v>1163071.058</v>
          </cell>
          <cell r="E22">
            <v>-0.66100000000000003</v>
          </cell>
          <cell r="F22">
            <v>-0.25118000000000001</v>
          </cell>
          <cell r="G22">
            <v>719.27981999999997</v>
          </cell>
          <cell r="H22">
            <v>90</v>
          </cell>
          <cell r="I22">
            <v>0</v>
          </cell>
          <cell r="J22">
            <v>1342523.824</v>
          </cell>
          <cell r="K22">
            <v>1163067.919</v>
          </cell>
          <cell r="L22">
            <v>719.53099999999995</v>
          </cell>
          <cell r="M22">
            <v>90</v>
          </cell>
          <cell r="N22">
            <v>3.8</v>
          </cell>
          <cell r="O22">
            <v>1342525.9650000001</v>
          </cell>
          <cell r="P22">
            <v>1163064.7790000001</v>
          </cell>
          <cell r="Q22">
            <v>0.66100000000000003</v>
          </cell>
          <cell r="R22">
            <v>0.25118000000000001</v>
          </cell>
          <cell r="S22">
            <v>719.78217999999993</v>
          </cell>
          <cell r="T22">
            <v>463.41899999999998</v>
          </cell>
        </row>
        <row r="23">
          <cell r="A23">
            <v>95</v>
          </cell>
          <cell r="B23">
            <v>-3.8</v>
          </cell>
          <cell r="C23">
            <v>1342517.611</v>
          </cell>
          <cell r="D23">
            <v>1163068.3799999999</v>
          </cell>
          <cell r="E23">
            <v>-0.77600000000000002</v>
          </cell>
          <cell r="F23">
            <v>-0.29487999999999998</v>
          </cell>
          <cell r="G23">
            <v>719.65911999999992</v>
          </cell>
          <cell r="H23">
            <v>95</v>
          </cell>
          <cell r="I23">
            <v>0</v>
          </cell>
          <cell r="J23">
            <v>1342519.6470000001</v>
          </cell>
          <cell r="K23">
            <v>1163065.1710000001</v>
          </cell>
          <cell r="L23">
            <v>719.95399999999995</v>
          </cell>
          <cell r="M23">
            <v>95</v>
          </cell>
          <cell r="N23">
            <v>3.8</v>
          </cell>
          <cell r="O23">
            <v>1342521.682</v>
          </cell>
          <cell r="P23">
            <v>1163061.9620000001</v>
          </cell>
          <cell r="Q23">
            <v>0.77600000000000002</v>
          </cell>
          <cell r="R23">
            <v>0.29487999999999998</v>
          </cell>
          <cell r="S23">
            <v>720.24887999999999</v>
          </cell>
          <cell r="T23">
            <v>464.41899999999998</v>
          </cell>
        </row>
        <row r="24">
          <cell r="A24">
            <v>100</v>
          </cell>
          <cell r="B24">
            <v>-3.8</v>
          </cell>
          <cell r="C24">
            <v>1342513.453</v>
          </cell>
          <cell r="D24">
            <v>1163065.8389999999</v>
          </cell>
          <cell r="E24">
            <v>-0.8</v>
          </cell>
          <cell r="F24">
            <v>-0.30399999999999999</v>
          </cell>
          <cell r="G24">
            <v>720.07400000000007</v>
          </cell>
          <cell r="H24">
            <v>100</v>
          </cell>
          <cell r="I24">
            <v>0</v>
          </cell>
          <cell r="J24">
            <v>1342515.3810000001</v>
          </cell>
          <cell r="K24">
            <v>1163062.564</v>
          </cell>
          <cell r="L24">
            <v>720.37800000000004</v>
          </cell>
          <cell r="M24">
            <v>100</v>
          </cell>
          <cell r="N24">
            <v>3.8</v>
          </cell>
          <cell r="O24">
            <v>1342517.308</v>
          </cell>
          <cell r="P24">
            <v>1163059.2890000001</v>
          </cell>
          <cell r="Q24">
            <v>0.8</v>
          </cell>
          <cell r="R24">
            <v>0.30399999999999999</v>
          </cell>
          <cell r="S24">
            <v>720.68200000000002</v>
          </cell>
          <cell r="T24">
            <v>465.41899999999998</v>
          </cell>
        </row>
        <row r="25">
          <cell r="A25">
            <v>105</v>
          </cell>
          <cell r="B25">
            <v>-3.8</v>
          </cell>
          <cell r="C25">
            <v>1342509.213</v>
          </cell>
          <cell r="D25">
            <v>1163063.4369999999</v>
          </cell>
          <cell r="E25">
            <v>-0.8</v>
          </cell>
          <cell r="F25">
            <v>-0.30399999999999999</v>
          </cell>
          <cell r="G25">
            <v>720.49700000000007</v>
          </cell>
          <cell r="H25">
            <v>105</v>
          </cell>
          <cell r="I25">
            <v>0</v>
          </cell>
          <cell r="J25">
            <v>1342511.03</v>
          </cell>
          <cell r="K25">
            <v>1163060.1000000001</v>
          </cell>
          <cell r="L25">
            <v>720.80100000000004</v>
          </cell>
          <cell r="M25">
            <v>105</v>
          </cell>
          <cell r="N25">
            <v>3.8</v>
          </cell>
          <cell r="O25">
            <v>1342512.8470000001</v>
          </cell>
          <cell r="P25">
            <v>1163056.763</v>
          </cell>
          <cell r="Q25">
            <v>0.8</v>
          </cell>
          <cell r="R25">
            <v>0.30399999999999999</v>
          </cell>
          <cell r="S25">
            <v>721.10500000000002</v>
          </cell>
          <cell r="T25">
            <v>466.41899999999998</v>
          </cell>
        </row>
        <row r="26">
          <cell r="A26">
            <v>110</v>
          </cell>
          <cell r="B26">
            <v>-3.8</v>
          </cell>
          <cell r="C26">
            <v>1342504.895</v>
          </cell>
          <cell r="D26">
            <v>1163061.179</v>
          </cell>
          <cell r="E26">
            <v>-0.8</v>
          </cell>
          <cell r="F26">
            <v>-0.30399999999999999</v>
          </cell>
          <cell r="G26">
            <v>720.92100000000005</v>
          </cell>
          <cell r="H26">
            <v>110</v>
          </cell>
          <cell r="I26">
            <v>0</v>
          </cell>
          <cell r="J26">
            <v>1342506.6</v>
          </cell>
          <cell r="K26">
            <v>1163057.7830000001</v>
          </cell>
          <cell r="L26">
            <v>721.22500000000002</v>
          </cell>
          <cell r="M26">
            <v>110</v>
          </cell>
          <cell r="N26">
            <v>3.8</v>
          </cell>
          <cell r="O26">
            <v>1342508.304</v>
          </cell>
          <cell r="P26">
            <v>1163054.3870000001</v>
          </cell>
          <cell r="Q26">
            <v>0.8</v>
          </cell>
          <cell r="R26">
            <v>0.30399999999999999</v>
          </cell>
          <cell r="S26">
            <v>721.529</v>
          </cell>
          <cell r="T26">
            <v>467.41899999999998</v>
          </cell>
        </row>
        <row r="27">
          <cell r="A27">
            <v>115</v>
          </cell>
          <cell r="B27">
            <v>-3.8</v>
          </cell>
          <cell r="C27">
            <v>1342500.504</v>
          </cell>
          <cell r="D27">
            <v>1163059.0649999999</v>
          </cell>
          <cell r="E27">
            <v>-0.8</v>
          </cell>
          <cell r="F27">
            <v>-0.30399999999999999</v>
          </cell>
          <cell r="G27">
            <v>721.34400000000005</v>
          </cell>
          <cell r="H27">
            <v>115</v>
          </cell>
          <cell r="I27">
            <v>0</v>
          </cell>
          <cell r="J27">
            <v>1342502.094</v>
          </cell>
          <cell r="K27">
            <v>1163055.6140000001</v>
          </cell>
          <cell r="L27">
            <v>721.64800000000002</v>
          </cell>
          <cell r="M27">
            <v>115</v>
          </cell>
          <cell r="N27">
            <v>3.8</v>
          </cell>
          <cell r="O27">
            <v>1342503.6850000001</v>
          </cell>
          <cell r="P27">
            <v>1163052.1629999999</v>
          </cell>
          <cell r="Q27">
            <v>0.8</v>
          </cell>
          <cell r="R27">
            <v>0.30399999999999999</v>
          </cell>
          <cell r="S27">
            <v>721.952</v>
          </cell>
          <cell r="T27">
            <v>468.41899999999998</v>
          </cell>
        </row>
        <row r="28">
          <cell r="A28">
            <v>120</v>
          </cell>
          <cell r="B28">
            <v>-3.8</v>
          </cell>
          <cell r="C28">
            <v>1342496.0449999999</v>
          </cell>
          <cell r="D28">
            <v>1163057.1000000001</v>
          </cell>
          <cell r="E28">
            <v>-0.8</v>
          </cell>
          <cell r="F28">
            <v>-0.30399999999999999</v>
          </cell>
          <cell r="G28">
            <v>721.76800000000003</v>
          </cell>
          <cell r="H28">
            <v>120</v>
          </cell>
          <cell r="I28">
            <v>0</v>
          </cell>
          <cell r="J28">
            <v>1342497.52</v>
          </cell>
          <cell r="K28">
            <v>1163053.5970000001</v>
          </cell>
          <cell r="L28">
            <v>722.072</v>
          </cell>
          <cell r="M28">
            <v>120</v>
          </cell>
          <cell r="N28">
            <v>3.8</v>
          </cell>
          <cell r="O28">
            <v>1342498.9939999999</v>
          </cell>
          <cell r="P28">
            <v>1163050.095</v>
          </cell>
          <cell r="Q28">
            <v>0.8</v>
          </cell>
          <cell r="R28">
            <v>0.30399999999999999</v>
          </cell>
          <cell r="S28">
            <v>722.37599999999998</v>
          </cell>
          <cell r="T28">
            <v>469.41899999999998</v>
          </cell>
        </row>
        <row r="29">
          <cell r="A29">
            <v>125</v>
          </cell>
          <cell r="B29">
            <v>-3.8</v>
          </cell>
          <cell r="C29">
            <v>1342491.523</v>
          </cell>
          <cell r="D29">
            <v>1163055.2830000001</v>
          </cell>
          <cell r="E29">
            <v>-0.8</v>
          </cell>
          <cell r="F29">
            <v>-0.30399999999999999</v>
          </cell>
          <cell r="G29">
            <v>722.19100000000003</v>
          </cell>
          <cell r="H29">
            <v>125</v>
          </cell>
          <cell r="I29">
            <v>0</v>
          </cell>
          <cell r="J29">
            <v>1342492.88</v>
          </cell>
          <cell r="K29">
            <v>1163051.7339999999</v>
          </cell>
          <cell r="L29">
            <v>722.495</v>
          </cell>
          <cell r="M29">
            <v>125</v>
          </cell>
          <cell r="N29">
            <v>3.8</v>
          </cell>
          <cell r="O29">
            <v>1342494.237</v>
          </cell>
          <cell r="P29">
            <v>1163048.1850000001</v>
          </cell>
          <cell r="Q29">
            <v>0.8</v>
          </cell>
          <cell r="R29">
            <v>0.30399999999999999</v>
          </cell>
          <cell r="S29">
            <v>722.79899999999998</v>
          </cell>
          <cell r="T29">
            <v>470.41899999999998</v>
          </cell>
        </row>
        <row r="30">
          <cell r="A30">
            <v>130</v>
          </cell>
          <cell r="B30">
            <v>-3.8</v>
          </cell>
          <cell r="C30">
            <v>1342486.943</v>
          </cell>
          <cell r="D30">
            <v>1163053.6189999999</v>
          </cell>
          <cell r="E30">
            <v>-0.8</v>
          </cell>
          <cell r="F30">
            <v>-0.30399999999999999</v>
          </cell>
          <cell r="G30">
            <v>722.61400000000003</v>
          </cell>
          <cell r="H30">
            <v>130</v>
          </cell>
          <cell r="I30">
            <v>0</v>
          </cell>
          <cell r="J30">
            <v>1342488.1810000001</v>
          </cell>
          <cell r="K30">
            <v>1163050.0260000001</v>
          </cell>
          <cell r="L30">
            <v>722.91800000000001</v>
          </cell>
          <cell r="M30">
            <v>130</v>
          </cell>
          <cell r="N30">
            <v>3.8</v>
          </cell>
          <cell r="O30">
            <v>1342489.419</v>
          </cell>
          <cell r="P30">
            <v>1163046.4339999999</v>
          </cell>
          <cell r="Q30">
            <v>0.8</v>
          </cell>
          <cell r="R30">
            <v>0.30399999999999999</v>
          </cell>
          <cell r="S30">
            <v>723.22199999999998</v>
          </cell>
          <cell r="T30">
            <v>471.41899999999998</v>
          </cell>
        </row>
        <row r="31">
          <cell r="A31">
            <v>135</v>
          </cell>
          <cell r="B31">
            <v>-3.8</v>
          </cell>
          <cell r="C31">
            <v>1342482.31</v>
          </cell>
          <cell r="D31">
            <v>1163052.108</v>
          </cell>
          <cell r="E31">
            <v>-0.8</v>
          </cell>
          <cell r="F31">
            <v>-0.30399999999999999</v>
          </cell>
          <cell r="G31">
            <v>723.03800000000001</v>
          </cell>
          <cell r="H31">
            <v>135</v>
          </cell>
          <cell r="I31">
            <v>0</v>
          </cell>
          <cell r="J31">
            <v>1342483.4269999999</v>
          </cell>
          <cell r="K31">
            <v>1163048.476</v>
          </cell>
          <cell r="L31">
            <v>723.34199999999998</v>
          </cell>
          <cell r="M31">
            <v>135</v>
          </cell>
          <cell r="N31">
            <v>3.8</v>
          </cell>
          <cell r="O31">
            <v>1342484.5449999999</v>
          </cell>
          <cell r="P31">
            <v>1163044.844</v>
          </cell>
          <cell r="Q31">
            <v>0.8</v>
          </cell>
          <cell r="R31">
            <v>0.30399999999999999</v>
          </cell>
          <cell r="S31">
            <v>723.64599999999996</v>
          </cell>
          <cell r="T31">
            <v>472.41899999999998</v>
          </cell>
        </row>
        <row r="32">
          <cell r="A32">
            <v>140</v>
          </cell>
          <cell r="B32">
            <v>-3.8</v>
          </cell>
          <cell r="C32">
            <v>1342477.629</v>
          </cell>
          <cell r="D32">
            <v>1163050.7520000001</v>
          </cell>
          <cell r="E32">
            <v>-0.8</v>
          </cell>
          <cell r="F32">
            <v>-0.30399999999999999</v>
          </cell>
          <cell r="G32">
            <v>723.46100000000001</v>
          </cell>
          <cell r="H32">
            <v>140</v>
          </cell>
          <cell r="I32">
            <v>0</v>
          </cell>
          <cell r="J32">
            <v>1342478.625</v>
          </cell>
          <cell r="K32">
            <v>1163047.085</v>
          </cell>
          <cell r="L32">
            <v>723.76499999999999</v>
          </cell>
          <cell r="M32">
            <v>140</v>
          </cell>
          <cell r="N32">
            <v>3.8</v>
          </cell>
          <cell r="O32">
            <v>1342479.621</v>
          </cell>
          <cell r="P32">
            <v>1163043.4180000001</v>
          </cell>
          <cell r="Q32">
            <v>0.8</v>
          </cell>
          <cell r="R32">
            <v>0.30399999999999999</v>
          </cell>
          <cell r="S32">
            <v>724.06899999999996</v>
          </cell>
          <cell r="T32">
            <v>473.41899999999998</v>
          </cell>
        </row>
        <row r="33">
          <cell r="A33">
            <v>145</v>
          </cell>
          <cell r="B33">
            <v>-3.8</v>
          </cell>
          <cell r="C33">
            <v>1342472.906</v>
          </cell>
          <cell r="D33">
            <v>1163049.5530000001</v>
          </cell>
          <cell r="E33">
            <v>-0.74399999999999999</v>
          </cell>
          <cell r="F33">
            <v>-0.28271999999999997</v>
          </cell>
          <cell r="G33">
            <v>723.90627999999992</v>
          </cell>
          <cell r="H33">
            <v>145</v>
          </cell>
          <cell r="I33">
            <v>0</v>
          </cell>
          <cell r="J33">
            <v>1342473.7790000001</v>
          </cell>
          <cell r="K33">
            <v>1163045.855</v>
          </cell>
          <cell r="L33">
            <v>724.18899999999996</v>
          </cell>
          <cell r="M33">
            <v>145</v>
          </cell>
          <cell r="N33">
            <v>3.8</v>
          </cell>
          <cell r="O33">
            <v>1342474.652</v>
          </cell>
          <cell r="P33">
            <v>1163042.1569999999</v>
          </cell>
          <cell r="Q33">
            <v>0.74399999999999999</v>
          </cell>
          <cell r="R33">
            <v>0.28271999999999997</v>
          </cell>
          <cell r="S33">
            <v>724.47172</v>
          </cell>
          <cell r="T33">
            <v>474.41899999999998</v>
          </cell>
        </row>
        <row r="34">
          <cell r="A34">
            <v>150</v>
          </cell>
          <cell r="B34">
            <v>-3.8</v>
          </cell>
          <cell r="C34">
            <v>1342468.145</v>
          </cell>
          <cell r="D34">
            <v>1163048.513</v>
          </cell>
          <cell r="E34">
            <v>-0.628</v>
          </cell>
          <cell r="F34">
            <v>-0.23864000000000002</v>
          </cell>
          <cell r="G34">
            <v>724.37335999999993</v>
          </cell>
          <cell r="H34">
            <v>150</v>
          </cell>
          <cell r="I34">
            <v>0</v>
          </cell>
          <cell r="J34">
            <v>1342468.895</v>
          </cell>
          <cell r="K34">
            <v>1163044.787</v>
          </cell>
          <cell r="L34">
            <v>724.61199999999997</v>
          </cell>
          <cell r="M34">
            <v>150</v>
          </cell>
          <cell r="N34">
            <v>3.8</v>
          </cell>
          <cell r="O34">
            <v>1342469.6440000001</v>
          </cell>
          <cell r="P34">
            <v>1163041.0619999999</v>
          </cell>
          <cell r="Q34">
            <v>0.628</v>
          </cell>
          <cell r="R34">
            <v>0.23864000000000002</v>
          </cell>
          <cell r="S34">
            <v>724.85064</v>
          </cell>
          <cell r="T34">
            <v>475.41899999999998</v>
          </cell>
        </row>
        <row r="35">
          <cell r="A35">
            <v>155</v>
          </cell>
          <cell r="B35">
            <v>-3.8</v>
          </cell>
          <cell r="C35">
            <v>1342463.274</v>
          </cell>
          <cell r="D35">
            <v>1163047.577</v>
          </cell>
          <cell r="E35">
            <v>-0.51300000000000001</v>
          </cell>
          <cell r="F35">
            <v>-0.19494</v>
          </cell>
          <cell r="G35">
            <v>724.84105999999997</v>
          </cell>
          <cell r="H35">
            <v>155</v>
          </cell>
          <cell r="I35">
            <v>0</v>
          </cell>
          <cell r="J35">
            <v>1342463.9839999999</v>
          </cell>
          <cell r="K35">
            <v>1163043.844</v>
          </cell>
          <cell r="L35">
            <v>725.03599999999994</v>
          </cell>
          <cell r="M35">
            <v>155</v>
          </cell>
          <cell r="N35">
            <v>3.8</v>
          </cell>
          <cell r="O35">
            <v>1342464.6950000001</v>
          </cell>
          <cell r="P35">
            <v>1163040.111</v>
          </cell>
          <cell r="Q35">
            <v>0.51300000000000001</v>
          </cell>
          <cell r="R35">
            <v>0.19494</v>
          </cell>
          <cell r="S35">
            <v>725.23093999999992</v>
          </cell>
          <cell r="T35">
            <v>476.41899999999998</v>
          </cell>
        </row>
        <row r="36">
          <cell r="A36">
            <v>160</v>
          </cell>
          <cell r="B36">
            <v>-3.8</v>
          </cell>
          <cell r="C36">
            <v>1342458.362</v>
          </cell>
          <cell r="D36">
            <v>1163046.642</v>
          </cell>
          <cell r="E36">
            <v>-0.39700000000000002</v>
          </cell>
          <cell r="F36">
            <v>-0.15085999999999999</v>
          </cell>
          <cell r="G36">
            <v>725.30813999999998</v>
          </cell>
          <cell r="H36">
            <v>160</v>
          </cell>
          <cell r="I36">
            <v>0</v>
          </cell>
          <cell r="J36">
            <v>1342459.0730000001</v>
          </cell>
          <cell r="K36">
            <v>1163042.909</v>
          </cell>
          <cell r="L36">
            <v>725.45899999999995</v>
          </cell>
          <cell r="M36">
            <v>160</v>
          </cell>
          <cell r="N36">
            <v>3.8</v>
          </cell>
          <cell r="O36">
            <v>1342459.7830000001</v>
          </cell>
          <cell r="P36">
            <v>1163039.176</v>
          </cell>
          <cell r="Q36">
            <v>0.39700000000000002</v>
          </cell>
          <cell r="R36">
            <v>0.15085999999999999</v>
          </cell>
          <cell r="S36">
            <v>725.60985999999991</v>
          </cell>
          <cell r="T36">
            <v>477.41899999999998</v>
          </cell>
        </row>
        <row r="37">
          <cell r="A37">
            <v>165</v>
          </cell>
          <cell r="B37">
            <v>-3.8</v>
          </cell>
          <cell r="C37">
            <v>1342453.45</v>
          </cell>
          <cell r="D37">
            <v>1163045.7080000001</v>
          </cell>
          <cell r="E37">
            <v>-0.28199999999999997</v>
          </cell>
          <cell r="F37">
            <v>-0.10715999999999999</v>
          </cell>
          <cell r="G37">
            <v>725.77584000000002</v>
          </cell>
          <cell r="H37">
            <v>165</v>
          </cell>
          <cell r="I37">
            <v>0</v>
          </cell>
          <cell r="J37">
            <v>1342454.1610000001</v>
          </cell>
          <cell r="K37">
            <v>1163041.9750000001</v>
          </cell>
          <cell r="L37">
            <v>725.88300000000004</v>
          </cell>
          <cell r="M37">
            <v>165</v>
          </cell>
          <cell r="N37">
            <v>3.8</v>
          </cell>
          <cell r="O37">
            <v>1342454.871</v>
          </cell>
          <cell r="P37">
            <v>1163038.2420000001</v>
          </cell>
          <cell r="Q37">
            <v>0.28199999999999997</v>
          </cell>
          <cell r="R37">
            <v>0.10715999999999999</v>
          </cell>
          <cell r="S37">
            <v>725.99016000000006</v>
          </cell>
          <cell r="T37">
            <v>478.41899999999998</v>
          </cell>
        </row>
        <row r="38">
          <cell r="A38">
            <v>170</v>
          </cell>
          <cell r="B38">
            <v>-3.8</v>
          </cell>
          <cell r="C38">
            <v>1342448.5379999999</v>
          </cell>
          <cell r="D38">
            <v>1163044.773</v>
          </cell>
          <cell r="E38">
            <v>-0.2</v>
          </cell>
          <cell r="F38">
            <v>-7.5999999999999998E-2</v>
          </cell>
          <cell r="G38">
            <v>726.23</v>
          </cell>
          <cell r="H38">
            <v>170</v>
          </cell>
          <cell r="I38">
            <v>0</v>
          </cell>
          <cell r="J38">
            <v>1342449.2490000001</v>
          </cell>
          <cell r="K38">
            <v>1163041.04</v>
          </cell>
          <cell r="L38">
            <v>726.30600000000004</v>
          </cell>
          <cell r="M38">
            <v>170</v>
          </cell>
          <cell r="N38">
            <v>3.8</v>
          </cell>
          <cell r="O38">
            <v>1342449.959</v>
          </cell>
          <cell r="P38">
            <v>1163037.307</v>
          </cell>
          <cell r="Q38">
            <v>0.16400000000000001</v>
          </cell>
          <cell r="R38">
            <v>6.232E-2</v>
          </cell>
          <cell r="S38">
            <v>726.36832000000004</v>
          </cell>
          <cell r="T38">
            <v>479.41899999999998</v>
          </cell>
        </row>
        <row r="39">
          <cell r="A39">
            <v>175</v>
          </cell>
          <cell r="B39">
            <v>-3.8</v>
          </cell>
          <cell r="C39">
            <v>1342443.6270000001</v>
          </cell>
          <cell r="D39">
            <v>1163043.838</v>
          </cell>
          <cell r="E39">
            <v>-0.2</v>
          </cell>
          <cell r="F39">
            <v>-7.5999999999999998E-2</v>
          </cell>
          <cell r="G39">
            <v>726.654</v>
          </cell>
          <cell r="H39">
            <v>175</v>
          </cell>
          <cell r="I39">
            <v>0</v>
          </cell>
          <cell r="J39">
            <v>1342444.3370000001</v>
          </cell>
          <cell r="K39">
            <v>1163040.105</v>
          </cell>
          <cell r="L39">
            <v>726.73</v>
          </cell>
          <cell r="M39">
            <v>175</v>
          </cell>
          <cell r="N39">
            <v>3.8</v>
          </cell>
          <cell r="O39">
            <v>1342445.048</v>
          </cell>
          <cell r="P39">
            <v>1163036.372</v>
          </cell>
          <cell r="Q39">
            <v>4.1000000000000002E-2</v>
          </cell>
          <cell r="R39">
            <v>1.558E-2</v>
          </cell>
          <cell r="S39">
            <v>726.74558000000002</v>
          </cell>
          <cell r="T39">
            <v>480.41899999999998</v>
          </cell>
        </row>
        <row r="40">
          <cell r="A40">
            <v>180</v>
          </cell>
          <cell r="B40">
            <v>-3.8</v>
          </cell>
          <cell r="C40">
            <v>1342438.7150000001</v>
          </cell>
          <cell r="D40">
            <v>1163042.9029999999</v>
          </cell>
          <cell r="E40">
            <v>-0.2</v>
          </cell>
          <cell r="F40">
            <v>-7.5999999999999998E-2</v>
          </cell>
          <cell r="G40">
            <v>727.077</v>
          </cell>
          <cell r="H40">
            <v>180</v>
          </cell>
          <cell r="I40">
            <v>0</v>
          </cell>
          <cell r="J40">
            <v>1342439.425</v>
          </cell>
          <cell r="K40">
            <v>1163039.17</v>
          </cell>
          <cell r="L40">
            <v>727.15300000000002</v>
          </cell>
          <cell r="M40">
            <v>180</v>
          </cell>
          <cell r="N40">
            <v>3.8</v>
          </cell>
          <cell r="O40">
            <v>1342440.1359999999</v>
          </cell>
          <cell r="P40">
            <v>1163035.4369999999</v>
          </cell>
          <cell r="Q40">
            <v>-8.5000000000000006E-2</v>
          </cell>
          <cell r="R40">
            <v>-3.2300000000000002E-2</v>
          </cell>
          <cell r="S40">
            <v>727.12070000000006</v>
          </cell>
          <cell r="T40">
            <v>481.41899999999998</v>
          </cell>
        </row>
        <row r="41">
          <cell r="A41">
            <v>185</v>
          </cell>
          <cell r="B41">
            <v>-3.8</v>
          </cell>
          <cell r="C41">
            <v>1342433.8030000001</v>
          </cell>
          <cell r="D41">
            <v>1163041.9680000001</v>
          </cell>
          <cell r="E41">
            <v>-0.2</v>
          </cell>
          <cell r="F41">
            <v>-7.5999999999999998E-2</v>
          </cell>
          <cell r="G41">
            <v>727.5</v>
          </cell>
          <cell r="H41">
            <v>185</v>
          </cell>
          <cell r="I41">
            <v>0</v>
          </cell>
          <cell r="J41">
            <v>1342434.513</v>
          </cell>
          <cell r="K41">
            <v>1163038.2350000001</v>
          </cell>
          <cell r="L41">
            <v>727.57600000000002</v>
          </cell>
          <cell r="M41">
            <v>185</v>
          </cell>
          <cell r="N41">
            <v>3.8</v>
          </cell>
          <cell r="O41">
            <v>1342435.2239999999</v>
          </cell>
          <cell r="P41">
            <v>1163034.5020000001</v>
          </cell>
          <cell r="Q41">
            <v>-0.2</v>
          </cell>
          <cell r="R41">
            <v>-7.5999999999999998E-2</v>
          </cell>
          <cell r="S41">
            <v>727.5</v>
          </cell>
          <cell r="T41">
            <v>482.41899999999998</v>
          </cell>
        </row>
        <row r="42">
          <cell r="A42">
            <v>190</v>
          </cell>
          <cell r="B42">
            <v>-3.8</v>
          </cell>
          <cell r="C42">
            <v>1342428.9</v>
          </cell>
          <cell r="D42">
            <v>1163041.0390000001</v>
          </cell>
          <cell r="E42">
            <v>-0.2</v>
          </cell>
          <cell r="F42">
            <v>-7.5999999999999998E-2</v>
          </cell>
          <cell r="G42">
            <v>727.92099999999994</v>
          </cell>
          <cell r="H42">
            <v>190</v>
          </cell>
          <cell r="I42">
            <v>0</v>
          </cell>
          <cell r="J42">
            <v>1342429.601</v>
          </cell>
          <cell r="K42">
            <v>1163037.304</v>
          </cell>
          <cell r="L42">
            <v>727.99699999999996</v>
          </cell>
          <cell r="M42">
            <v>190</v>
          </cell>
          <cell r="N42">
            <v>3.8</v>
          </cell>
          <cell r="O42">
            <v>1342430.301</v>
          </cell>
          <cell r="P42">
            <v>1163033.5689999999</v>
          </cell>
          <cell r="Q42">
            <v>-0.2</v>
          </cell>
          <cell r="R42">
            <v>-7.5999999999999998E-2</v>
          </cell>
          <cell r="S42">
            <v>727.92099999999994</v>
          </cell>
          <cell r="T42">
            <v>483.41899999999998</v>
          </cell>
        </row>
        <row r="43">
          <cell r="A43">
            <v>195</v>
          </cell>
          <cell r="B43">
            <v>-3.8</v>
          </cell>
          <cell r="C43">
            <v>1342424.0020000001</v>
          </cell>
          <cell r="D43">
            <v>1163040.1329999999</v>
          </cell>
          <cell r="E43">
            <v>-0.2</v>
          </cell>
          <cell r="F43">
            <v>-7.5999999999999998E-2</v>
          </cell>
          <cell r="G43">
            <v>728.33799999999997</v>
          </cell>
          <cell r="H43">
            <v>195</v>
          </cell>
          <cell r="I43">
            <v>0</v>
          </cell>
          <cell r="J43">
            <v>1342424.6839999999</v>
          </cell>
          <cell r="K43">
            <v>1163036.3940000001</v>
          </cell>
          <cell r="L43">
            <v>728.41399999999999</v>
          </cell>
          <cell r="M43">
            <v>195</v>
          </cell>
          <cell r="N43">
            <v>3.8</v>
          </cell>
          <cell r="O43">
            <v>1342425.3659999999</v>
          </cell>
          <cell r="P43">
            <v>1163032.656</v>
          </cell>
          <cell r="Q43">
            <v>-0.2</v>
          </cell>
          <cell r="R43">
            <v>-7.5999999999999998E-2</v>
          </cell>
          <cell r="S43">
            <v>728.33799999999997</v>
          </cell>
          <cell r="T43">
            <v>484.41899999999998</v>
          </cell>
        </row>
        <row r="44">
          <cell r="A44">
            <v>200</v>
          </cell>
          <cell r="B44">
            <v>-3.8</v>
          </cell>
          <cell r="C44">
            <v>1342419.1</v>
          </cell>
          <cell r="D44">
            <v>1163039.2509999999</v>
          </cell>
          <cell r="E44">
            <v>-0.2</v>
          </cell>
          <cell r="F44">
            <v>-7.5999999999999998E-2</v>
          </cell>
          <cell r="G44">
            <v>728.75299999999993</v>
          </cell>
          <cell r="H44">
            <v>200</v>
          </cell>
          <cell r="I44">
            <v>0</v>
          </cell>
          <cell r="J44">
            <v>1342419.763</v>
          </cell>
          <cell r="K44">
            <v>1163035.5090000001</v>
          </cell>
          <cell r="L44">
            <v>728.82899999999995</v>
          </cell>
          <cell r="M44">
            <v>200</v>
          </cell>
          <cell r="N44">
            <v>3.8</v>
          </cell>
          <cell r="O44">
            <v>1342420.426</v>
          </cell>
          <cell r="P44">
            <v>1163031.7679999999</v>
          </cell>
          <cell r="Q44">
            <v>-0.2</v>
          </cell>
          <cell r="R44">
            <v>-7.5999999999999998E-2</v>
          </cell>
          <cell r="S44">
            <v>728.75299999999993</v>
          </cell>
          <cell r="T44">
            <v>485.41899999999998</v>
          </cell>
        </row>
        <row r="45">
          <cell r="A45">
            <v>205</v>
          </cell>
          <cell r="B45">
            <v>-3.8</v>
          </cell>
          <cell r="C45">
            <v>1342414.193</v>
          </cell>
          <cell r="D45">
            <v>1163038.3940000001</v>
          </cell>
          <cell r="E45">
            <v>-0.2</v>
          </cell>
          <cell r="F45">
            <v>-7.5999999999999998E-2</v>
          </cell>
          <cell r="G45">
            <v>729.16800000000001</v>
          </cell>
          <cell r="H45">
            <v>205</v>
          </cell>
          <cell r="I45">
            <v>0</v>
          </cell>
          <cell r="J45">
            <v>1342414.838</v>
          </cell>
          <cell r="K45">
            <v>1163034.649</v>
          </cell>
          <cell r="L45">
            <v>729.24400000000003</v>
          </cell>
          <cell r="M45">
            <v>205</v>
          </cell>
          <cell r="N45">
            <v>3.8</v>
          </cell>
          <cell r="O45">
            <v>1342415.4820000001</v>
          </cell>
          <cell r="P45">
            <v>1163030.9040000001</v>
          </cell>
          <cell r="Q45">
            <v>-0.2</v>
          </cell>
          <cell r="R45">
            <v>-7.5999999999999998E-2</v>
          </cell>
          <cell r="S45">
            <v>729.16800000000001</v>
          </cell>
          <cell r="T45">
            <v>486.41899999999998</v>
          </cell>
        </row>
        <row r="46">
          <cell r="A46">
            <v>210</v>
          </cell>
          <cell r="B46">
            <v>-3.8</v>
          </cell>
          <cell r="C46">
            <v>1342409.2819999999</v>
          </cell>
          <cell r="D46">
            <v>1163037.5619999999</v>
          </cell>
          <cell r="E46">
            <v>-0.2</v>
          </cell>
          <cell r="F46">
            <v>-7.5999999999999998E-2</v>
          </cell>
          <cell r="G46">
            <v>729.58299999999997</v>
          </cell>
          <cell r="H46">
            <v>210</v>
          </cell>
          <cell r="I46">
            <v>0</v>
          </cell>
          <cell r="J46">
            <v>1342409.9080000001</v>
          </cell>
          <cell r="K46">
            <v>1163033.8130000001</v>
          </cell>
          <cell r="L46">
            <v>729.65899999999999</v>
          </cell>
          <cell r="M46">
            <v>210</v>
          </cell>
          <cell r="N46">
            <v>3.8</v>
          </cell>
          <cell r="O46">
            <v>1342410.534</v>
          </cell>
          <cell r="P46">
            <v>1163030.0649999999</v>
          </cell>
          <cell r="Q46">
            <v>-0.2</v>
          </cell>
          <cell r="R46">
            <v>-7.5999999999999998E-2</v>
          </cell>
          <cell r="S46">
            <v>729.58299999999997</v>
          </cell>
          <cell r="T46">
            <v>487.41899999999998</v>
          </cell>
        </row>
        <row r="47">
          <cell r="A47">
            <v>215</v>
          </cell>
          <cell r="B47">
            <v>-3.8</v>
          </cell>
          <cell r="C47">
            <v>1342404.3670000001</v>
          </cell>
          <cell r="D47">
            <v>1163036.754</v>
          </cell>
          <cell r="E47">
            <v>-0.2</v>
          </cell>
          <cell r="F47">
            <v>-7.5999999999999998E-2</v>
          </cell>
          <cell r="G47">
            <v>729.99799999999993</v>
          </cell>
          <cell r="H47">
            <v>215</v>
          </cell>
          <cell r="I47">
            <v>0</v>
          </cell>
          <cell r="J47">
            <v>1342404.9739999999</v>
          </cell>
          <cell r="K47">
            <v>1163033.0020000001</v>
          </cell>
          <cell r="L47">
            <v>730.07399999999996</v>
          </cell>
          <cell r="M47">
            <v>215</v>
          </cell>
          <cell r="N47">
            <v>3.8</v>
          </cell>
          <cell r="O47">
            <v>1342405.581</v>
          </cell>
          <cell r="P47">
            <v>1163029.2509999999</v>
          </cell>
          <cell r="Q47">
            <v>-0.2</v>
          </cell>
          <cell r="R47">
            <v>-7.5999999999999998E-2</v>
          </cell>
          <cell r="S47">
            <v>729.99799999999993</v>
          </cell>
          <cell r="T47">
            <v>488.41899999999998</v>
          </cell>
        </row>
        <row r="48">
          <cell r="A48">
            <v>220</v>
          </cell>
          <cell r="B48">
            <v>-3.8</v>
          </cell>
          <cell r="C48">
            <v>1342399.4480000001</v>
          </cell>
          <cell r="D48">
            <v>1163035.97</v>
          </cell>
          <cell r="E48">
            <v>-0.2</v>
          </cell>
          <cell r="F48">
            <v>-7.5999999999999998E-2</v>
          </cell>
          <cell r="G48">
            <v>730.41200000000003</v>
          </cell>
          <cell r="H48">
            <v>220</v>
          </cell>
          <cell r="I48">
            <v>0</v>
          </cell>
          <cell r="J48">
            <v>1342400.037</v>
          </cell>
          <cell r="K48">
            <v>1163032.216</v>
          </cell>
          <cell r="L48">
            <v>730.48800000000006</v>
          </cell>
          <cell r="M48">
            <v>220</v>
          </cell>
          <cell r="N48">
            <v>3.8</v>
          </cell>
          <cell r="O48">
            <v>1342400.625</v>
          </cell>
          <cell r="P48">
            <v>1163028.4620000001</v>
          </cell>
          <cell r="Q48">
            <v>-0.2</v>
          </cell>
          <cell r="R48">
            <v>-7.5999999999999998E-2</v>
          </cell>
          <cell r="S48">
            <v>730.41200000000003</v>
          </cell>
          <cell r="T48">
            <v>489.41899999999998</v>
          </cell>
        </row>
        <row r="49">
          <cell r="A49">
            <v>225</v>
          </cell>
          <cell r="B49">
            <v>-3.8</v>
          </cell>
          <cell r="C49">
            <v>1342394.5260000001</v>
          </cell>
          <cell r="D49">
            <v>1163035.2120000001</v>
          </cell>
          <cell r="E49">
            <v>-0.2</v>
          </cell>
          <cell r="F49">
            <v>-7.5999999999999998E-2</v>
          </cell>
          <cell r="G49">
            <v>730.827</v>
          </cell>
          <cell r="H49">
            <v>225</v>
          </cell>
          <cell r="I49">
            <v>0</v>
          </cell>
          <cell r="J49">
            <v>1342395.095</v>
          </cell>
          <cell r="K49">
            <v>1163031.4550000001</v>
          </cell>
          <cell r="L49">
            <v>730.90300000000002</v>
          </cell>
          <cell r="M49">
            <v>225</v>
          </cell>
          <cell r="N49">
            <v>3.8</v>
          </cell>
          <cell r="O49">
            <v>1342395.6640000001</v>
          </cell>
          <cell r="P49">
            <v>1163027.6969999999</v>
          </cell>
          <cell r="Q49">
            <v>-0.2</v>
          </cell>
          <cell r="R49">
            <v>-7.5999999999999998E-2</v>
          </cell>
          <cell r="S49">
            <v>730.827</v>
          </cell>
          <cell r="T49">
            <v>490.41899999999998</v>
          </cell>
        </row>
        <row r="50">
          <cell r="A50">
            <v>230</v>
          </cell>
          <cell r="B50">
            <v>-3.8</v>
          </cell>
          <cell r="C50">
            <v>1342389.5989999999</v>
          </cell>
          <cell r="D50">
            <v>1163034.4779999999</v>
          </cell>
          <cell r="E50">
            <v>-0.2</v>
          </cell>
          <cell r="F50">
            <v>-7.5999999999999998E-2</v>
          </cell>
          <cell r="G50">
            <v>731.24199999999996</v>
          </cell>
          <cell r="H50">
            <v>230</v>
          </cell>
          <cell r="I50">
            <v>0</v>
          </cell>
          <cell r="J50">
            <v>1342390.15</v>
          </cell>
          <cell r="K50">
            <v>1163030.7180000001</v>
          </cell>
          <cell r="L50">
            <v>731.31799999999998</v>
          </cell>
          <cell r="M50">
            <v>230</v>
          </cell>
          <cell r="N50">
            <v>3.8</v>
          </cell>
          <cell r="O50">
            <v>1342390.7</v>
          </cell>
          <cell r="P50">
            <v>1163026.9580000001</v>
          </cell>
          <cell r="Q50">
            <v>-0.2</v>
          </cell>
          <cell r="R50">
            <v>-7.5999999999999998E-2</v>
          </cell>
          <cell r="S50">
            <v>731.24199999999996</v>
          </cell>
          <cell r="T50">
            <v>491.41899999999998</v>
          </cell>
        </row>
        <row r="51">
          <cell r="A51">
            <v>235</v>
          </cell>
          <cell r="B51">
            <v>-3.8</v>
          </cell>
          <cell r="C51">
            <v>1342384.669</v>
          </cell>
          <cell r="D51">
            <v>1163033.7679999999</v>
          </cell>
          <cell r="E51">
            <v>-0.2</v>
          </cell>
          <cell r="F51">
            <v>-7.5999999999999998E-2</v>
          </cell>
          <cell r="G51">
            <v>731.65699999999993</v>
          </cell>
          <cell r="H51">
            <v>235</v>
          </cell>
          <cell r="I51">
            <v>0</v>
          </cell>
          <cell r="J51">
            <v>1342385.2009999999</v>
          </cell>
          <cell r="K51">
            <v>1163030.0060000001</v>
          </cell>
          <cell r="L51">
            <v>731.73299999999995</v>
          </cell>
          <cell r="M51">
            <v>235</v>
          </cell>
          <cell r="N51">
            <v>3.8</v>
          </cell>
          <cell r="O51">
            <v>1342385.7320000001</v>
          </cell>
          <cell r="P51">
            <v>1163026.243</v>
          </cell>
          <cell r="Q51">
            <v>-0.2</v>
          </cell>
          <cell r="R51">
            <v>-7.5999999999999998E-2</v>
          </cell>
          <cell r="S51">
            <v>731.65699999999993</v>
          </cell>
          <cell r="T51">
            <v>492.41899999999998</v>
          </cell>
        </row>
        <row r="52">
          <cell r="A52">
            <v>240</v>
          </cell>
          <cell r="B52">
            <v>-3.8</v>
          </cell>
          <cell r="C52">
            <v>1342379.7350000001</v>
          </cell>
          <cell r="D52">
            <v>1163033.0830000001</v>
          </cell>
          <cell r="E52">
            <v>-0.2</v>
          </cell>
          <cell r="F52">
            <v>-7.5999999999999998E-2</v>
          </cell>
          <cell r="G52">
            <v>732.07100000000003</v>
          </cell>
          <cell r="H52">
            <v>240</v>
          </cell>
          <cell r="I52">
            <v>0</v>
          </cell>
          <cell r="J52">
            <v>1342380.2479999999</v>
          </cell>
          <cell r="K52">
            <v>1163029.318</v>
          </cell>
          <cell r="L52">
            <v>732.14700000000005</v>
          </cell>
          <cell r="M52">
            <v>240</v>
          </cell>
          <cell r="N52">
            <v>3.8</v>
          </cell>
          <cell r="O52">
            <v>1342380.7609999999</v>
          </cell>
          <cell r="P52">
            <v>1163025.5530000001</v>
          </cell>
          <cell r="Q52">
            <v>-0.2</v>
          </cell>
          <cell r="R52">
            <v>-7.5999999999999998E-2</v>
          </cell>
          <cell r="S52">
            <v>732.07100000000003</v>
          </cell>
          <cell r="T52">
            <v>493.41899999999998</v>
          </cell>
        </row>
        <row r="53">
          <cell r="A53">
            <v>245</v>
          </cell>
          <cell r="B53">
            <v>-3.8</v>
          </cell>
          <cell r="C53">
            <v>1342374.798</v>
          </cell>
          <cell r="D53">
            <v>1163032.423</v>
          </cell>
          <cell r="E53">
            <v>-0.2</v>
          </cell>
          <cell r="F53">
            <v>-7.5999999999999998E-2</v>
          </cell>
          <cell r="G53">
            <v>732.48599999999999</v>
          </cell>
          <cell r="H53">
            <v>245</v>
          </cell>
          <cell r="I53">
            <v>0</v>
          </cell>
          <cell r="J53">
            <v>1342375.2919999999</v>
          </cell>
          <cell r="K53">
            <v>1163028.656</v>
          </cell>
          <cell r="L53">
            <v>732.56200000000001</v>
          </cell>
          <cell r="M53">
            <v>245</v>
          </cell>
          <cell r="N53">
            <v>3.8</v>
          </cell>
          <cell r="O53">
            <v>1342375.7860000001</v>
          </cell>
          <cell r="P53">
            <v>1163024.888</v>
          </cell>
          <cell r="Q53">
            <v>-0.2</v>
          </cell>
          <cell r="R53">
            <v>-7.5999999999999998E-2</v>
          </cell>
          <cell r="S53">
            <v>732.48599999999999</v>
          </cell>
          <cell r="T53">
            <v>494.41899999999998</v>
          </cell>
        </row>
        <row r="54">
          <cell r="A54">
            <v>250</v>
          </cell>
          <cell r="B54">
            <v>-3.8</v>
          </cell>
          <cell r="C54">
            <v>1342369.858</v>
          </cell>
          <cell r="D54">
            <v>1163031.7879999999</v>
          </cell>
          <cell r="E54">
            <v>-0.2</v>
          </cell>
          <cell r="F54">
            <v>-7.5999999999999998E-2</v>
          </cell>
          <cell r="G54">
            <v>732.90099999999995</v>
          </cell>
          <cell r="H54">
            <v>250</v>
          </cell>
          <cell r="I54">
            <v>0</v>
          </cell>
          <cell r="J54">
            <v>1342370.3330000001</v>
          </cell>
          <cell r="K54">
            <v>1163028.0179999999</v>
          </cell>
          <cell r="L54">
            <v>732.97699999999998</v>
          </cell>
          <cell r="M54">
            <v>250</v>
          </cell>
          <cell r="N54">
            <v>3.8</v>
          </cell>
          <cell r="O54">
            <v>1342370.808</v>
          </cell>
          <cell r="P54">
            <v>1163024.2479999999</v>
          </cell>
          <cell r="Q54">
            <v>-0.2</v>
          </cell>
          <cell r="R54">
            <v>-7.5999999999999998E-2</v>
          </cell>
          <cell r="S54">
            <v>732.90099999999995</v>
          </cell>
          <cell r="T54">
            <v>495.41899999999998</v>
          </cell>
        </row>
        <row r="55">
          <cell r="A55">
            <v>255</v>
          </cell>
          <cell r="B55">
            <v>-3.8</v>
          </cell>
          <cell r="C55">
            <v>1342364.9140000001</v>
          </cell>
          <cell r="D55">
            <v>1163031.1769999999</v>
          </cell>
          <cell r="E55">
            <v>-0.2</v>
          </cell>
          <cell r="F55">
            <v>-7.5999999999999998E-2</v>
          </cell>
          <cell r="G55">
            <v>733.31600000000003</v>
          </cell>
          <cell r="H55">
            <v>255</v>
          </cell>
          <cell r="I55">
            <v>0</v>
          </cell>
          <cell r="J55">
            <v>1342365.371</v>
          </cell>
          <cell r="K55">
            <v>1163027.405</v>
          </cell>
          <cell r="L55">
            <v>733.39200000000005</v>
          </cell>
          <cell r="M55">
            <v>255</v>
          </cell>
          <cell r="N55">
            <v>3.8</v>
          </cell>
          <cell r="O55">
            <v>1342365.827</v>
          </cell>
          <cell r="P55">
            <v>1163023.632</v>
          </cell>
          <cell r="Q55">
            <v>-0.2</v>
          </cell>
          <cell r="R55">
            <v>-7.5999999999999998E-2</v>
          </cell>
          <cell r="S55">
            <v>733.31600000000003</v>
          </cell>
          <cell r="T55">
            <v>496.41899999999998</v>
          </cell>
        </row>
        <row r="56">
          <cell r="A56">
            <v>260</v>
          </cell>
          <cell r="B56">
            <v>-3.8</v>
          </cell>
          <cell r="C56">
            <v>1342359.9680000001</v>
          </cell>
          <cell r="D56">
            <v>1163030.591</v>
          </cell>
          <cell r="E56">
            <v>-0.2</v>
          </cell>
          <cell r="F56">
            <v>-7.5999999999999998E-2</v>
          </cell>
          <cell r="G56">
            <v>733.73</v>
          </cell>
          <cell r="H56">
            <v>260</v>
          </cell>
          <cell r="I56">
            <v>0</v>
          </cell>
          <cell r="J56">
            <v>1342360.405</v>
          </cell>
          <cell r="K56">
            <v>1163026.817</v>
          </cell>
          <cell r="L56">
            <v>733.80600000000004</v>
          </cell>
          <cell r="M56">
            <v>260</v>
          </cell>
          <cell r="N56">
            <v>3.8</v>
          </cell>
          <cell r="O56">
            <v>1342360.8430000001</v>
          </cell>
          <cell r="P56">
            <v>1163023.0419999999</v>
          </cell>
          <cell r="Q56">
            <v>-0.2</v>
          </cell>
          <cell r="R56">
            <v>-7.5999999999999998E-2</v>
          </cell>
          <cell r="S56">
            <v>733.73</v>
          </cell>
          <cell r="T56">
            <v>497.41899999999998</v>
          </cell>
        </row>
        <row r="57">
          <cell r="A57">
            <v>265</v>
          </cell>
          <cell r="B57">
            <v>-3.8</v>
          </cell>
          <cell r="C57">
            <v>1342355.0190000001</v>
          </cell>
          <cell r="D57">
            <v>1163030.03</v>
          </cell>
          <cell r="E57">
            <v>-0.2</v>
          </cell>
          <cell r="F57">
            <v>-7.5999999999999998E-2</v>
          </cell>
          <cell r="G57">
            <v>734.14499999999998</v>
          </cell>
          <cell r="H57">
            <v>265</v>
          </cell>
          <cell r="I57">
            <v>0</v>
          </cell>
          <cell r="J57">
            <v>1342355.4369999999</v>
          </cell>
          <cell r="K57">
            <v>1163026.253</v>
          </cell>
          <cell r="L57">
            <v>734.221</v>
          </cell>
          <cell r="M57">
            <v>265</v>
          </cell>
          <cell r="N57">
            <v>3.8</v>
          </cell>
          <cell r="O57">
            <v>1342355.8559999999</v>
          </cell>
          <cell r="P57">
            <v>1163022.476</v>
          </cell>
          <cell r="Q57">
            <v>-0.2</v>
          </cell>
          <cell r="R57">
            <v>-7.5999999999999998E-2</v>
          </cell>
          <cell r="S57">
            <v>734.14499999999998</v>
          </cell>
          <cell r="T57">
            <v>498.41899999999998</v>
          </cell>
        </row>
        <row r="58">
          <cell r="A58">
            <v>270</v>
          </cell>
          <cell r="B58">
            <v>-3.8</v>
          </cell>
          <cell r="C58">
            <v>1342350.067</v>
          </cell>
          <cell r="D58">
            <v>1163029.4939999999</v>
          </cell>
          <cell r="E58">
            <v>-0.2</v>
          </cell>
          <cell r="F58">
            <v>-7.5999999999999998E-2</v>
          </cell>
          <cell r="G58">
            <v>734.56</v>
          </cell>
          <cell r="H58">
            <v>270</v>
          </cell>
          <cell r="I58">
            <v>0</v>
          </cell>
          <cell r="J58">
            <v>1342350.466</v>
          </cell>
          <cell r="K58">
            <v>1163025.7150000001</v>
          </cell>
          <cell r="L58">
            <v>734.63599999999997</v>
          </cell>
          <cell r="M58">
            <v>270</v>
          </cell>
          <cell r="N58">
            <v>3.8</v>
          </cell>
          <cell r="O58">
            <v>1342350.8659999999</v>
          </cell>
          <cell r="P58">
            <v>1163021.936</v>
          </cell>
          <cell r="Q58">
            <v>-0.2</v>
          </cell>
          <cell r="R58">
            <v>-7.5999999999999998E-2</v>
          </cell>
          <cell r="S58">
            <v>734.56</v>
          </cell>
          <cell r="T58">
            <v>499.41899999999998</v>
          </cell>
        </row>
        <row r="59">
          <cell r="A59">
            <v>275</v>
          </cell>
          <cell r="B59">
            <v>-3.8</v>
          </cell>
          <cell r="C59">
            <v>1342345.112</v>
          </cell>
          <cell r="D59">
            <v>1163028.9820000001</v>
          </cell>
          <cell r="E59">
            <v>-0.2</v>
          </cell>
          <cell r="F59">
            <v>-7.5999999999999998E-2</v>
          </cell>
          <cell r="G59">
            <v>734.97399999999993</v>
          </cell>
          <cell r="H59">
            <v>275</v>
          </cell>
          <cell r="I59">
            <v>0</v>
          </cell>
          <cell r="J59">
            <v>1342345.493</v>
          </cell>
          <cell r="K59">
            <v>1163025.2009999999</v>
          </cell>
          <cell r="L59">
            <v>735.05</v>
          </cell>
          <cell r="M59">
            <v>275</v>
          </cell>
          <cell r="N59">
            <v>3.8</v>
          </cell>
          <cell r="O59">
            <v>1342345.8740000001</v>
          </cell>
          <cell r="P59">
            <v>1163021.42</v>
          </cell>
          <cell r="Q59">
            <v>-0.2</v>
          </cell>
          <cell r="R59">
            <v>-7.5999999999999998E-2</v>
          </cell>
          <cell r="S59">
            <v>734.97399999999993</v>
          </cell>
          <cell r="T59">
            <v>500.41899999999998</v>
          </cell>
        </row>
        <row r="60">
          <cell r="A60">
            <v>280</v>
          </cell>
          <cell r="B60">
            <v>-3.8</v>
          </cell>
          <cell r="C60">
            <v>1342340.155</v>
          </cell>
          <cell r="D60">
            <v>1163028.4950000001</v>
          </cell>
          <cell r="E60">
            <v>-0.2</v>
          </cell>
          <cell r="F60">
            <v>-7.5999999999999998E-2</v>
          </cell>
          <cell r="G60">
            <v>735.38900000000001</v>
          </cell>
          <cell r="H60">
            <v>280</v>
          </cell>
          <cell r="I60">
            <v>0</v>
          </cell>
          <cell r="J60">
            <v>1342340.517</v>
          </cell>
          <cell r="K60">
            <v>1163024.7120000001</v>
          </cell>
          <cell r="L60">
            <v>735.46500000000003</v>
          </cell>
          <cell r="M60">
            <v>280</v>
          </cell>
          <cell r="N60">
            <v>3.8</v>
          </cell>
          <cell r="O60">
            <v>1342340.879</v>
          </cell>
          <cell r="P60">
            <v>1163020.929</v>
          </cell>
          <cell r="Q60">
            <v>-0.2</v>
          </cell>
          <cell r="R60">
            <v>-7.5999999999999998E-2</v>
          </cell>
          <cell r="S60">
            <v>735.38900000000001</v>
          </cell>
          <cell r="T60">
            <v>501.41899999999998</v>
          </cell>
        </row>
        <row r="61">
          <cell r="A61">
            <v>285</v>
          </cell>
          <cell r="B61">
            <v>-3.8</v>
          </cell>
          <cell r="C61">
            <v>1342335.1950000001</v>
          </cell>
          <cell r="D61">
            <v>1163028.0330000001</v>
          </cell>
          <cell r="E61">
            <v>-0.2</v>
          </cell>
          <cell r="F61">
            <v>-7.5999999999999998E-2</v>
          </cell>
          <cell r="G61">
            <v>735.80399999999997</v>
          </cell>
          <cell r="H61">
            <v>285</v>
          </cell>
          <cell r="I61">
            <v>0</v>
          </cell>
          <cell r="J61">
            <v>1342335.5379999999</v>
          </cell>
          <cell r="K61">
            <v>1163024.2479999999</v>
          </cell>
          <cell r="L61">
            <v>735.88</v>
          </cell>
          <cell r="M61">
            <v>285</v>
          </cell>
          <cell r="N61">
            <v>3.8</v>
          </cell>
          <cell r="O61">
            <v>1342335.8810000001</v>
          </cell>
          <cell r="P61">
            <v>1163020.4639999999</v>
          </cell>
          <cell r="Q61">
            <v>-0.2</v>
          </cell>
          <cell r="R61">
            <v>-7.5999999999999998E-2</v>
          </cell>
          <cell r="S61">
            <v>735.80399999999997</v>
          </cell>
          <cell r="T61">
            <v>502.41899999999998</v>
          </cell>
        </row>
        <row r="62">
          <cell r="A62">
            <v>290</v>
          </cell>
          <cell r="B62">
            <v>-3.8</v>
          </cell>
          <cell r="C62">
            <v>1342330.233</v>
          </cell>
          <cell r="D62">
            <v>1163027.595</v>
          </cell>
          <cell r="E62">
            <v>-0.2</v>
          </cell>
          <cell r="F62">
            <v>-7.5999999999999998E-2</v>
          </cell>
          <cell r="G62">
            <v>736.21799999999996</v>
          </cell>
          <cell r="H62">
            <v>290</v>
          </cell>
          <cell r="I62">
            <v>0</v>
          </cell>
          <cell r="J62">
            <v>1342330.558</v>
          </cell>
          <cell r="K62">
            <v>1163023.8089999999</v>
          </cell>
          <cell r="L62">
            <v>736.29399999999998</v>
          </cell>
          <cell r="M62">
            <v>290</v>
          </cell>
          <cell r="N62">
            <v>3.8</v>
          </cell>
          <cell r="O62">
            <v>1342330.882</v>
          </cell>
          <cell r="P62">
            <v>1163020.023</v>
          </cell>
          <cell r="Q62">
            <v>-0.2</v>
          </cell>
          <cell r="R62">
            <v>-7.5999999999999998E-2</v>
          </cell>
          <cell r="S62">
            <v>736.21799999999996</v>
          </cell>
          <cell r="T62">
            <v>503.41899999999998</v>
          </cell>
        </row>
        <row r="63">
          <cell r="A63">
            <v>295</v>
          </cell>
          <cell r="B63">
            <v>-3.8</v>
          </cell>
          <cell r="C63">
            <v>1342325.27</v>
          </cell>
          <cell r="D63">
            <v>1163027.183</v>
          </cell>
          <cell r="E63">
            <v>-0.2</v>
          </cell>
          <cell r="F63">
            <v>-7.5999999999999998E-2</v>
          </cell>
          <cell r="G63">
            <v>736.62900000000002</v>
          </cell>
          <cell r="H63">
            <v>295</v>
          </cell>
          <cell r="I63">
            <v>0</v>
          </cell>
          <cell r="J63">
            <v>1342325.575</v>
          </cell>
          <cell r="K63">
            <v>1163023.395</v>
          </cell>
          <cell r="L63">
            <v>736.70500000000004</v>
          </cell>
          <cell r="M63">
            <v>295</v>
          </cell>
          <cell r="N63">
            <v>3.8</v>
          </cell>
          <cell r="O63">
            <v>1342325.88</v>
          </cell>
          <cell r="P63">
            <v>1163019.6070000001</v>
          </cell>
          <cell r="Q63">
            <v>-0.2</v>
          </cell>
          <cell r="R63">
            <v>-7.5999999999999998E-2</v>
          </cell>
          <cell r="S63">
            <v>736.62900000000002</v>
          </cell>
          <cell r="T63">
            <v>504.41899999999998</v>
          </cell>
        </row>
        <row r="64">
          <cell r="A64">
            <v>300</v>
          </cell>
          <cell r="B64">
            <v>-3.8</v>
          </cell>
          <cell r="C64">
            <v>1342320.304</v>
          </cell>
          <cell r="D64">
            <v>1163026.7949999999</v>
          </cell>
          <cell r="E64">
            <v>-0.2</v>
          </cell>
          <cell r="F64">
            <v>-7.5999999999999998E-2</v>
          </cell>
          <cell r="G64">
            <v>737.03800000000001</v>
          </cell>
          <cell r="H64">
            <v>300</v>
          </cell>
          <cell r="I64">
            <v>0</v>
          </cell>
          <cell r="J64">
            <v>1342320.59</v>
          </cell>
          <cell r="K64">
            <v>1163023.0060000001</v>
          </cell>
          <cell r="L64">
            <v>737.11400000000003</v>
          </cell>
          <cell r="M64">
            <v>300</v>
          </cell>
          <cell r="N64">
            <v>3.8</v>
          </cell>
          <cell r="O64">
            <v>1342320.8759999999</v>
          </cell>
          <cell r="P64">
            <v>1163019.2169999999</v>
          </cell>
          <cell r="Q64">
            <v>-0.2</v>
          </cell>
          <cell r="R64">
            <v>-7.5999999999999998E-2</v>
          </cell>
          <cell r="S64">
            <v>737.03800000000001</v>
          </cell>
          <cell r="T64">
            <v>505.41899999999998</v>
          </cell>
        </row>
        <row r="65">
          <cell r="A65">
            <v>305</v>
          </cell>
          <cell r="B65">
            <v>-3.8</v>
          </cell>
          <cell r="C65">
            <v>1342315.3359999999</v>
          </cell>
          <cell r="D65">
            <v>1163026.432</v>
          </cell>
          <cell r="E65">
            <v>-0.2</v>
          </cell>
          <cell r="F65">
            <v>-7.5999999999999998E-2</v>
          </cell>
          <cell r="G65">
            <v>737.44499999999994</v>
          </cell>
          <cell r="H65">
            <v>305</v>
          </cell>
          <cell r="I65">
            <v>0</v>
          </cell>
          <cell r="J65">
            <v>1342315.6029999999</v>
          </cell>
          <cell r="K65">
            <v>1163022.642</v>
          </cell>
          <cell r="L65">
            <v>737.52099999999996</v>
          </cell>
          <cell r="M65">
            <v>305</v>
          </cell>
          <cell r="N65">
            <v>3.8</v>
          </cell>
          <cell r="O65">
            <v>1342315.871</v>
          </cell>
          <cell r="P65">
            <v>1163018.851</v>
          </cell>
          <cell r="Q65">
            <v>-0.2</v>
          </cell>
          <cell r="R65">
            <v>-7.5999999999999998E-2</v>
          </cell>
          <cell r="S65">
            <v>737.44499999999994</v>
          </cell>
          <cell r="T65">
            <v>506.41899999999998</v>
          </cell>
        </row>
        <row r="66">
          <cell r="A66">
            <v>310</v>
          </cell>
          <cell r="B66">
            <v>-3.8</v>
          </cell>
          <cell r="C66">
            <v>1342310.35</v>
          </cell>
          <cell r="D66">
            <v>1163026.0819999999</v>
          </cell>
          <cell r="E66">
            <v>-0.2</v>
          </cell>
          <cell r="F66">
            <v>-7.5999999999999998E-2</v>
          </cell>
          <cell r="G66">
            <v>737.84899999999993</v>
          </cell>
          <cell r="H66">
            <v>310</v>
          </cell>
          <cell r="I66">
            <v>0</v>
          </cell>
          <cell r="J66">
            <v>1342310.6159999999</v>
          </cell>
          <cell r="K66">
            <v>1163022.2919999999</v>
          </cell>
          <cell r="L66">
            <v>737.92499999999995</v>
          </cell>
          <cell r="M66">
            <v>310</v>
          </cell>
          <cell r="N66">
            <v>3.8</v>
          </cell>
          <cell r="O66">
            <v>1342310.8810000001</v>
          </cell>
          <cell r="P66">
            <v>1163018.5009999999</v>
          </cell>
          <cell r="Q66">
            <v>-0.2</v>
          </cell>
          <cell r="R66">
            <v>-7.5999999999999998E-2</v>
          </cell>
          <cell r="S66">
            <v>737.84899999999993</v>
          </cell>
          <cell r="T66">
            <v>507.41899999999998</v>
          </cell>
        </row>
        <row r="67">
          <cell r="A67">
            <v>315</v>
          </cell>
          <cell r="B67">
            <v>-3.8</v>
          </cell>
          <cell r="C67">
            <v>1342305.362</v>
          </cell>
          <cell r="D67">
            <v>1163025.733</v>
          </cell>
          <cell r="E67">
            <v>-0.2</v>
          </cell>
          <cell r="F67">
            <v>-7.5999999999999998E-2</v>
          </cell>
          <cell r="G67">
            <v>738.25</v>
          </cell>
          <cell r="H67">
            <v>315</v>
          </cell>
          <cell r="I67">
            <v>0</v>
          </cell>
          <cell r="J67">
            <v>1342305.628</v>
          </cell>
          <cell r="K67">
            <v>1163021.942</v>
          </cell>
          <cell r="L67">
            <v>738.32600000000002</v>
          </cell>
          <cell r="M67">
            <v>315</v>
          </cell>
          <cell r="N67">
            <v>3.8</v>
          </cell>
          <cell r="O67">
            <v>1342305.8940000001</v>
          </cell>
          <cell r="P67">
            <v>1163018.1510000001</v>
          </cell>
          <cell r="Q67">
            <v>-0.2</v>
          </cell>
          <cell r="R67">
            <v>-7.5999999999999998E-2</v>
          </cell>
          <cell r="S67">
            <v>738.25</v>
          </cell>
          <cell r="T67">
            <v>508.41899999999998</v>
          </cell>
        </row>
        <row r="68">
          <cell r="A68">
            <v>320</v>
          </cell>
          <cell r="B68">
            <v>-3.8</v>
          </cell>
          <cell r="C68">
            <v>1342300.3740000001</v>
          </cell>
          <cell r="D68">
            <v>1163025.3829999999</v>
          </cell>
          <cell r="E68">
            <v>-0.2</v>
          </cell>
          <cell r="F68">
            <v>-7.5999999999999998E-2</v>
          </cell>
          <cell r="G68">
            <v>738.64800000000002</v>
          </cell>
          <cell r="H68">
            <v>320</v>
          </cell>
          <cell r="I68">
            <v>0</v>
          </cell>
          <cell r="J68">
            <v>1342300.64</v>
          </cell>
          <cell r="K68">
            <v>1163021.5919999999</v>
          </cell>
          <cell r="L68">
            <v>738.72400000000005</v>
          </cell>
          <cell r="M68">
            <v>320</v>
          </cell>
          <cell r="N68">
            <v>3.8</v>
          </cell>
          <cell r="O68">
            <v>1342300.906</v>
          </cell>
          <cell r="P68">
            <v>1163017.801</v>
          </cell>
          <cell r="Q68">
            <v>-0.2</v>
          </cell>
          <cell r="R68">
            <v>-7.5999999999999998E-2</v>
          </cell>
          <cell r="S68">
            <v>738.64800000000002</v>
          </cell>
          <cell r="T68">
            <v>509.41899999999998</v>
          </cell>
        </row>
        <row r="69">
          <cell r="A69">
            <v>325</v>
          </cell>
          <cell r="B69">
            <v>-3.8</v>
          </cell>
          <cell r="C69">
            <v>1342295.3859999999</v>
          </cell>
          <cell r="D69">
            <v>1163025.0330000001</v>
          </cell>
          <cell r="E69">
            <v>-0.2</v>
          </cell>
          <cell r="F69">
            <v>-7.5999999999999998E-2</v>
          </cell>
          <cell r="G69">
            <v>739.04399999999998</v>
          </cell>
          <cell r="H69">
            <v>325</v>
          </cell>
          <cell r="I69">
            <v>0</v>
          </cell>
          <cell r="J69">
            <v>1342295.652</v>
          </cell>
          <cell r="K69">
            <v>1163021.2420000001</v>
          </cell>
          <cell r="L69">
            <v>739.12</v>
          </cell>
          <cell r="M69">
            <v>325</v>
          </cell>
          <cell r="N69">
            <v>3.8</v>
          </cell>
          <cell r="O69">
            <v>1342295.9180000001</v>
          </cell>
          <cell r="P69">
            <v>1163017.4509999999</v>
          </cell>
          <cell r="Q69">
            <v>-0.2</v>
          </cell>
          <cell r="R69">
            <v>-7.5999999999999998E-2</v>
          </cell>
          <cell r="S69">
            <v>739.04399999999998</v>
          </cell>
          <cell r="T69">
            <v>510.41899999999998</v>
          </cell>
        </row>
        <row r="70">
          <cell r="A70">
            <v>330</v>
          </cell>
          <cell r="B70">
            <v>-3.8</v>
          </cell>
          <cell r="C70">
            <v>1342290.399</v>
          </cell>
          <cell r="D70">
            <v>1163024.683</v>
          </cell>
          <cell r="E70">
            <v>-0.2</v>
          </cell>
          <cell r="F70">
            <v>-7.5999999999999998E-2</v>
          </cell>
          <cell r="G70">
            <v>739.43799999999999</v>
          </cell>
          <cell r="H70">
            <v>330</v>
          </cell>
          <cell r="I70">
            <v>0</v>
          </cell>
          <cell r="J70">
            <v>1342290.665</v>
          </cell>
          <cell r="K70">
            <v>1163020.892</v>
          </cell>
          <cell r="L70">
            <v>739.51400000000001</v>
          </cell>
          <cell r="M70">
            <v>330</v>
          </cell>
          <cell r="N70">
            <v>3.8</v>
          </cell>
          <cell r="O70">
            <v>1342290.9310000001</v>
          </cell>
          <cell r="P70">
            <v>1163017.101</v>
          </cell>
          <cell r="Q70">
            <v>-0.2</v>
          </cell>
          <cell r="R70">
            <v>-7.5999999999999998E-2</v>
          </cell>
          <cell r="S70">
            <v>739.43799999999999</v>
          </cell>
          <cell r="T70">
            <v>511.41899999999998</v>
          </cell>
        </row>
        <row r="71">
          <cell r="A71">
            <v>335</v>
          </cell>
          <cell r="B71">
            <v>-3.8</v>
          </cell>
          <cell r="C71">
            <v>1342285.4110000001</v>
          </cell>
          <cell r="D71">
            <v>1163024.3330000001</v>
          </cell>
          <cell r="E71">
            <v>-0.2</v>
          </cell>
          <cell r="F71">
            <v>-7.5999999999999998E-2</v>
          </cell>
          <cell r="G71">
            <v>739.82899999999995</v>
          </cell>
          <cell r="H71">
            <v>335</v>
          </cell>
          <cell r="I71">
            <v>0</v>
          </cell>
          <cell r="J71">
            <v>1342285.6769999999</v>
          </cell>
          <cell r="K71">
            <v>1163020.5419999999</v>
          </cell>
          <cell r="L71">
            <v>739.90499999999997</v>
          </cell>
          <cell r="M71">
            <v>335</v>
          </cell>
          <cell r="N71">
            <v>3.8</v>
          </cell>
          <cell r="O71">
            <v>1342285.943</v>
          </cell>
          <cell r="P71">
            <v>1163016.7520000001</v>
          </cell>
          <cell r="Q71">
            <v>-0.2</v>
          </cell>
          <cell r="R71">
            <v>-7.5999999999999998E-2</v>
          </cell>
          <cell r="S71">
            <v>739.82899999999995</v>
          </cell>
          <cell r="T71">
            <v>512.41899999999998</v>
          </cell>
        </row>
        <row r="72">
          <cell r="A72">
            <v>340</v>
          </cell>
          <cell r="B72">
            <v>-3.8</v>
          </cell>
          <cell r="C72">
            <v>1342280.423</v>
          </cell>
          <cell r="D72">
            <v>1163023.983</v>
          </cell>
          <cell r="E72">
            <v>-0.2</v>
          </cell>
          <cell r="F72">
            <v>-7.5999999999999998E-2</v>
          </cell>
          <cell r="G72">
            <v>740.21699999999998</v>
          </cell>
          <cell r="H72">
            <v>340</v>
          </cell>
          <cell r="I72">
            <v>0</v>
          </cell>
          <cell r="J72">
            <v>1342280.689</v>
          </cell>
          <cell r="K72">
            <v>1163020.192</v>
          </cell>
          <cell r="L72">
            <v>740.29300000000001</v>
          </cell>
          <cell r="M72">
            <v>340</v>
          </cell>
          <cell r="N72">
            <v>3.8</v>
          </cell>
          <cell r="O72">
            <v>1342280.9550000001</v>
          </cell>
          <cell r="P72">
            <v>1163016.402</v>
          </cell>
          <cell r="Q72">
            <v>-0.2</v>
          </cell>
          <cell r="R72">
            <v>-7.5999999999999998E-2</v>
          </cell>
          <cell r="S72">
            <v>740.21699999999998</v>
          </cell>
          <cell r="T72">
            <v>513.41899999999998</v>
          </cell>
        </row>
        <row r="73">
          <cell r="A73">
            <v>345</v>
          </cell>
          <cell r="B73">
            <v>-3.8</v>
          </cell>
          <cell r="C73">
            <v>1342275.4350000001</v>
          </cell>
          <cell r="D73">
            <v>1163023.6329999999</v>
          </cell>
          <cell r="E73">
            <v>-0.2</v>
          </cell>
          <cell r="F73">
            <v>-7.5999999999999998E-2</v>
          </cell>
          <cell r="G73">
            <v>740.60299999999995</v>
          </cell>
          <cell r="H73">
            <v>345</v>
          </cell>
          <cell r="I73">
            <v>0</v>
          </cell>
          <cell r="J73">
            <v>1342275.7009999999</v>
          </cell>
          <cell r="K73">
            <v>1163019.8419999999</v>
          </cell>
          <cell r="L73">
            <v>740.67899999999997</v>
          </cell>
          <cell r="M73">
            <v>345</v>
          </cell>
          <cell r="N73">
            <v>3.8</v>
          </cell>
          <cell r="O73">
            <v>1342275.9669999999</v>
          </cell>
          <cell r="P73">
            <v>1163016.0519999999</v>
          </cell>
          <cell r="Q73">
            <v>-0.2</v>
          </cell>
          <cell r="R73">
            <v>-7.5999999999999998E-2</v>
          </cell>
          <cell r="S73">
            <v>740.60299999999995</v>
          </cell>
          <cell r="T73">
            <v>514.41899999999998</v>
          </cell>
        </row>
        <row r="74">
          <cell r="A74">
            <v>350</v>
          </cell>
          <cell r="B74">
            <v>-3.8</v>
          </cell>
          <cell r="C74">
            <v>1342270.4480000001</v>
          </cell>
          <cell r="D74">
            <v>1163023.2830000001</v>
          </cell>
          <cell r="E74">
            <v>-0.2</v>
          </cell>
          <cell r="F74">
            <v>-7.5999999999999998E-2</v>
          </cell>
          <cell r="G74">
            <v>740.98599999999999</v>
          </cell>
          <cell r="H74">
            <v>350</v>
          </cell>
          <cell r="I74">
            <v>0</v>
          </cell>
          <cell r="J74">
            <v>1342270.7139999999</v>
          </cell>
          <cell r="K74">
            <v>1163019.4920000001</v>
          </cell>
          <cell r="L74">
            <v>741.06200000000001</v>
          </cell>
          <cell r="M74">
            <v>350</v>
          </cell>
          <cell r="N74">
            <v>3.8</v>
          </cell>
          <cell r="O74">
            <v>1342270.98</v>
          </cell>
          <cell r="P74">
            <v>1163015.702</v>
          </cell>
          <cell r="Q74">
            <v>-0.2</v>
          </cell>
          <cell r="R74">
            <v>-7.5999999999999998E-2</v>
          </cell>
          <cell r="S74">
            <v>740.98599999999999</v>
          </cell>
          <cell r="T74">
            <v>515.41899999999998</v>
          </cell>
        </row>
        <row r="75">
          <cell r="A75">
            <v>355</v>
          </cell>
          <cell r="B75">
            <v>-3.8</v>
          </cell>
          <cell r="C75">
            <v>1342265.46</v>
          </cell>
          <cell r="D75">
            <v>1163022.933</v>
          </cell>
          <cell r="E75">
            <v>-0.2</v>
          </cell>
          <cell r="F75">
            <v>-7.5999999999999998E-2</v>
          </cell>
          <cell r="G75">
            <v>741.36599999999999</v>
          </cell>
          <cell r="H75">
            <v>355</v>
          </cell>
          <cell r="I75">
            <v>0</v>
          </cell>
          <cell r="J75">
            <v>1342265.726</v>
          </cell>
          <cell r="K75">
            <v>1163019.1429999999</v>
          </cell>
          <cell r="L75">
            <v>741.44200000000001</v>
          </cell>
          <cell r="M75">
            <v>355</v>
          </cell>
          <cell r="N75">
            <v>3.8</v>
          </cell>
          <cell r="O75">
            <v>1342265.9920000001</v>
          </cell>
          <cell r="P75">
            <v>1163015.352</v>
          </cell>
          <cell r="Q75">
            <v>-0.2</v>
          </cell>
          <cell r="R75">
            <v>-7.5999999999999998E-2</v>
          </cell>
          <cell r="S75">
            <v>741.36599999999999</v>
          </cell>
          <cell r="T75">
            <v>516.41899999999998</v>
          </cell>
        </row>
        <row r="76">
          <cell r="A76">
            <v>360</v>
          </cell>
          <cell r="B76">
            <v>-3.8</v>
          </cell>
          <cell r="C76">
            <v>1342260.4720000001</v>
          </cell>
          <cell r="D76">
            <v>1163022.5830000001</v>
          </cell>
          <cell r="E76">
            <v>-0.2</v>
          </cell>
          <cell r="F76">
            <v>-7.5999999999999998E-2</v>
          </cell>
          <cell r="G76">
            <v>741.74599999999998</v>
          </cell>
          <cell r="H76">
            <v>360</v>
          </cell>
          <cell r="I76">
            <v>0</v>
          </cell>
          <cell r="J76">
            <v>1342260.7379999999</v>
          </cell>
          <cell r="K76">
            <v>1163018.7930000001</v>
          </cell>
          <cell r="L76">
            <v>741.822</v>
          </cell>
          <cell r="M76">
            <v>360</v>
          </cell>
          <cell r="N76">
            <v>3.8</v>
          </cell>
          <cell r="O76">
            <v>1342261.004</v>
          </cell>
          <cell r="P76">
            <v>1163015.0020000001</v>
          </cell>
          <cell r="Q76">
            <v>-0.2</v>
          </cell>
          <cell r="R76">
            <v>-7.5999999999999998E-2</v>
          </cell>
          <cell r="S76">
            <v>741.74599999999998</v>
          </cell>
          <cell r="T76">
            <v>517.41899999999998</v>
          </cell>
        </row>
        <row r="77">
          <cell r="A77">
            <v>365</v>
          </cell>
          <cell r="B77">
            <v>-3.8</v>
          </cell>
          <cell r="C77">
            <v>1342255.4839999999</v>
          </cell>
          <cell r="D77">
            <v>1163022.233</v>
          </cell>
          <cell r="E77">
            <v>-0.2</v>
          </cell>
          <cell r="F77">
            <v>-7.5999999999999998E-2</v>
          </cell>
          <cell r="G77">
            <v>742.12599999999998</v>
          </cell>
          <cell r="H77">
            <v>365</v>
          </cell>
          <cell r="I77">
            <v>0</v>
          </cell>
          <cell r="J77">
            <v>1342255.75</v>
          </cell>
          <cell r="K77">
            <v>1163018.443</v>
          </cell>
          <cell r="L77">
            <v>742.202</v>
          </cell>
          <cell r="M77">
            <v>365</v>
          </cell>
          <cell r="N77">
            <v>3.8</v>
          </cell>
          <cell r="O77">
            <v>1342256.0160000001</v>
          </cell>
          <cell r="P77">
            <v>1163014.652</v>
          </cell>
          <cell r="Q77">
            <v>-0.2</v>
          </cell>
          <cell r="R77">
            <v>-7.5999999999999998E-2</v>
          </cell>
          <cell r="S77">
            <v>742.12599999999998</v>
          </cell>
          <cell r="T77">
            <v>518.41899999999998</v>
          </cell>
        </row>
        <row r="78">
          <cell r="A78">
            <v>370</v>
          </cell>
          <cell r="B78">
            <v>-3.8</v>
          </cell>
          <cell r="C78">
            <v>1342250.497</v>
          </cell>
          <cell r="D78">
            <v>1163021.8829999999</v>
          </cell>
          <cell r="E78">
            <v>-0.2</v>
          </cell>
          <cell r="F78">
            <v>-7.5999999999999998E-2</v>
          </cell>
          <cell r="G78">
            <v>742.50599999999997</v>
          </cell>
          <cell r="H78">
            <v>370</v>
          </cell>
          <cell r="I78">
            <v>0</v>
          </cell>
          <cell r="J78">
            <v>1342250.763</v>
          </cell>
          <cell r="K78">
            <v>1163018.0930000001</v>
          </cell>
          <cell r="L78">
            <v>742.58199999999999</v>
          </cell>
          <cell r="M78">
            <v>370</v>
          </cell>
          <cell r="N78">
            <v>3.8</v>
          </cell>
          <cell r="O78">
            <v>1342251.0290000001</v>
          </cell>
          <cell r="P78">
            <v>1163014.3019999999</v>
          </cell>
          <cell r="Q78">
            <v>-0.2</v>
          </cell>
          <cell r="R78">
            <v>-7.5999999999999998E-2</v>
          </cell>
          <cell r="S78">
            <v>742.50599999999997</v>
          </cell>
          <cell r="T78">
            <v>519.41899999999998</v>
          </cell>
        </row>
        <row r="79">
          <cell r="A79">
            <v>375</v>
          </cell>
          <cell r="B79">
            <v>-3.8</v>
          </cell>
          <cell r="C79">
            <v>1342245.5090000001</v>
          </cell>
          <cell r="D79">
            <v>1163021.534</v>
          </cell>
          <cell r="E79">
            <v>-0.2</v>
          </cell>
          <cell r="F79">
            <v>-7.5999999999999998E-2</v>
          </cell>
          <cell r="G79">
            <v>742.88599999999997</v>
          </cell>
          <cell r="H79">
            <v>375</v>
          </cell>
          <cell r="I79">
            <v>0</v>
          </cell>
          <cell r="J79">
            <v>1342245.7749999999</v>
          </cell>
          <cell r="K79">
            <v>1163017.743</v>
          </cell>
          <cell r="L79">
            <v>742.96199999999999</v>
          </cell>
          <cell r="M79">
            <v>375</v>
          </cell>
          <cell r="N79">
            <v>3.8</v>
          </cell>
          <cell r="O79">
            <v>1342246.041</v>
          </cell>
          <cell r="P79">
            <v>1163013.952</v>
          </cell>
          <cell r="Q79">
            <v>-0.2</v>
          </cell>
          <cell r="R79">
            <v>-7.5999999999999998E-2</v>
          </cell>
          <cell r="S79">
            <v>742.88599999999997</v>
          </cell>
          <cell r="T79">
            <v>520.41899999999998</v>
          </cell>
        </row>
        <row r="80">
          <cell r="A80">
            <v>380</v>
          </cell>
          <cell r="B80">
            <v>-3.8</v>
          </cell>
          <cell r="C80">
            <v>1342240.5209999999</v>
          </cell>
          <cell r="D80">
            <v>1163021.1839999999</v>
          </cell>
          <cell r="E80">
            <v>-0.2</v>
          </cell>
          <cell r="F80">
            <v>-7.5999999999999998E-2</v>
          </cell>
          <cell r="G80">
            <v>743.26599999999996</v>
          </cell>
          <cell r="H80">
            <v>380</v>
          </cell>
          <cell r="I80">
            <v>0</v>
          </cell>
          <cell r="J80">
            <v>1342240.787</v>
          </cell>
          <cell r="K80">
            <v>1163017.3929999999</v>
          </cell>
          <cell r="L80">
            <v>743.34199999999998</v>
          </cell>
          <cell r="M80">
            <v>380</v>
          </cell>
          <cell r="N80">
            <v>3.8</v>
          </cell>
          <cell r="O80">
            <v>1342241.0530000001</v>
          </cell>
          <cell r="P80">
            <v>1163013.602</v>
          </cell>
          <cell r="Q80">
            <v>-0.2</v>
          </cell>
          <cell r="R80">
            <v>-7.5999999999999998E-2</v>
          </cell>
          <cell r="S80">
            <v>743.26599999999996</v>
          </cell>
          <cell r="T80">
            <v>521.41899999999998</v>
          </cell>
        </row>
        <row r="81">
          <cell r="A81">
            <v>385</v>
          </cell>
          <cell r="B81">
            <v>-3.8</v>
          </cell>
          <cell r="C81">
            <v>1342235.5330000001</v>
          </cell>
          <cell r="D81">
            <v>1163020.834</v>
          </cell>
          <cell r="E81">
            <v>-0.2</v>
          </cell>
          <cell r="F81">
            <v>-7.5999999999999998E-2</v>
          </cell>
          <cell r="G81">
            <v>743.64599999999996</v>
          </cell>
          <cell r="H81">
            <v>385</v>
          </cell>
          <cell r="I81">
            <v>0</v>
          </cell>
          <cell r="J81">
            <v>1342235.7990000001</v>
          </cell>
          <cell r="K81">
            <v>1163017.0430000001</v>
          </cell>
          <cell r="L81">
            <v>743.72199999999998</v>
          </cell>
          <cell r="M81">
            <v>385</v>
          </cell>
          <cell r="N81">
            <v>3.8</v>
          </cell>
          <cell r="O81">
            <v>1342236.0649999999</v>
          </cell>
          <cell r="P81">
            <v>1163013.2520000001</v>
          </cell>
          <cell r="Q81">
            <v>-0.2</v>
          </cell>
          <cell r="R81">
            <v>-7.5999999999999998E-2</v>
          </cell>
          <cell r="S81">
            <v>743.64599999999996</v>
          </cell>
          <cell r="T81">
            <v>522.41899999999998</v>
          </cell>
        </row>
        <row r="82">
          <cell r="A82">
            <v>390</v>
          </cell>
          <cell r="B82">
            <v>-3.8</v>
          </cell>
          <cell r="C82">
            <v>1342230.5460000001</v>
          </cell>
          <cell r="D82">
            <v>1163020.4839999999</v>
          </cell>
          <cell r="E82">
            <v>-0.2</v>
          </cell>
          <cell r="F82">
            <v>-7.5999999999999998E-2</v>
          </cell>
          <cell r="G82">
            <v>744.02599999999995</v>
          </cell>
          <cell r="H82">
            <v>390</v>
          </cell>
          <cell r="I82">
            <v>0</v>
          </cell>
          <cell r="J82">
            <v>1342230.8119999999</v>
          </cell>
          <cell r="K82">
            <v>1163016.693</v>
          </cell>
          <cell r="L82">
            <v>744.10199999999998</v>
          </cell>
          <cell r="M82">
            <v>390</v>
          </cell>
          <cell r="N82">
            <v>3.8</v>
          </cell>
          <cell r="O82">
            <v>1342231.078</v>
          </cell>
          <cell r="P82">
            <v>1163012.902</v>
          </cell>
          <cell r="Q82">
            <v>-0.2</v>
          </cell>
          <cell r="R82">
            <v>-7.5999999999999998E-2</v>
          </cell>
          <cell r="S82">
            <v>744.02599999999995</v>
          </cell>
          <cell r="T82">
            <v>523.41899999999998</v>
          </cell>
        </row>
        <row r="83">
          <cell r="A83">
            <v>395</v>
          </cell>
          <cell r="B83">
            <v>-3.8</v>
          </cell>
          <cell r="C83">
            <v>1342225.558</v>
          </cell>
          <cell r="D83">
            <v>1163020.1340000001</v>
          </cell>
          <cell r="E83">
            <v>-0.2</v>
          </cell>
          <cell r="F83">
            <v>-7.5999999999999998E-2</v>
          </cell>
          <cell r="G83">
            <v>744.40599999999995</v>
          </cell>
          <cell r="H83">
            <v>395</v>
          </cell>
          <cell r="I83">
            <v>0</v>
          </cell>
          <cell r="J83">
            <v>1342225.824</v>
          </cell>
          <cell r="K83">
            <v>1163016.3430000001</v>
          </cell>
          <cell r="L83">
            <v>744.48199999999997</v>
          </cell>
          <cell r="M83">
            <v>395</v>
          </cell>
          <cell r="N83">
            <v>3.8</v>
          </cell>
          <cell r="O83">
            <v>1342226.09</v>
          </cell>
          <cell r="P83">
            <v>1163012.5530000001</v>
          </cell>
          <cell r="Q83">
            <v>-0.2</v>
          </cell>
          <cell r="R83">
            <v>-7.5999999999999998E-2</v>
          </cell>
          <cell r="S83">
            <v>744.40599999999995</v>
          </cell>
          <cell r="T83">
            <v>524.41899999999998</v>
          </cell>
        </row>
        <row r="84">
          <cell r="A84">
            <v>400</v>
          </cell>
          <cell r="B84">
            <v>-3.8</v>
          </cell>
          <cell r="C84">
            <v>1342220.57</v>
          </cell>
          <cell r="D84">
            <v>1163019.784</v>
          </cell>
          <cell r="E84">
            <v>-0.2</v>
          </cell>
          <cell r="F84">
            <v>-7.5999999999999998E-2</v>
          </cell>
          <cell r="G84">
            <v>744.78599999999994</v>
          </cell>
          <cell r="H84">
            <v>400</v>
          </cell>
          <cell r="I84">
            <v>0</v>
          </cell>
          <cell r="J84">
            <v>1342220.8359999999</v>
          </cell>
          <cell r="K84">
            <v>1163015.993</v>
          </cell>
          <cell r="L84">
            <v>744.86199999999997</v>
          </cell>
          <cell r="M84">
            <v>400</v>
          </cell>
          <cell r="N84">
            <v>3.8</v>
          </cell>
          <cell r="O84">
            <v>1342221.102</v>
          </cell>
          <cell r="P84">
            <v>1163012.203</v>
          </cell>
          <cell r="Q84">
            <v>-0.2</v>
          </cell>
          <cell r="R84">
            <v>-7.5999999999999998E-2</v>
          </cell>
          <cell r="S84">
            <v>744.78599999999994</v>
          </cell>
          <cell r="T84">
            <v>525.41899999999998</v>
          </cell>
        </row>
        <row r="85">
          <cell r="A85">
            <v>405</v>
          </cell>
          <cell r="B85">
            <v>-3.8</v>
          </cell>
          <cell r="C85">
            <v>1342215.5830000001</v>
          </cell>
          <cell r="D85">
            <v>1163019.4339999999</v>
          </cell>
          <cell r="E85">
            <v>-0.2</v>
          </cell>
          <cell r="F85">
            <v>-7.5999999999999998E-2</v>
          </cell>
          <cell r="G85">
            <v>745.16599999999994</v>
          </cell>
          <cell r="H85">
            <v>405</v>
          </cell>
          <cell r="I85">
            <v>0</v>
          </cell>
          <cell r="J85">
            <v>1342215.848</v>
          </cell>
          <cell r="K85">
            <v>1163015.6429999999</v>
          </cell>
          <cell r="L85">
            <v>745.24199999999996</v>
          </cell>
          <cell r="M85">
            <v>405</v>
          </cell>
          <cell r="N85">
            <v>3.8</v>
          </cell>
          <cell r="O85">
            <v>1342216.1140000001</v>
          </cell>
          <cell r="P85">
            <v>1163011.8529999999</v>
          </cell>
          <cell r="Q85">
            <v>-0.2</v>
          </cell>
          <cell r="R85">
            <v>-7.5999999999999998E-2</v>
          </cell>
          <cell r="S85">
            <v>745.16599999999994</v>
          </cell>
          <cell r="T85">
            <v>526.41899999999998</v>
          </cell>
        </row>
        <row r="86">
          <cell r="A86">
            <v>410</v>
          </cell>
          <cell r="B86">
            <v>-3.8</v>
          </cell>
          <cell r="C86">
            <v>1342210.595</v>
          </cell>
          <cell r="D86">
            <v>1163019.084</v>
          </cell>
          <cell r="E86">
            <v>-0.2</v>
          </cell>
          <cell r="F86">
            <v>-7.5999999999999998E-2</v>
          </cell>
          <cell r="G86">
            <v>745.54499999999996</v>
          </cell>
          <cell r="H86">
            <v>410</v>
          </cell>
          <cell r="I86">
            <v>0</v>
          </cell>
          <cell r="J86">
            <v>1342210.861</v>
          </cell>
          <cell r="K86">
            <v>1163015.2930000001</v>
          </cell>
          <cell r="L86">
            <v>745.62099999999998</v>
          </cell>
          <cell r="M86">
            <v>410</v>
          </cell>
          <cell r="N86">
            <v>3.8</v>
          </cell>
          <cell r="O86">
            <v>1342211.1270000001</v>
          </cell>
          <cell r="P86">
            <v>1163011.503</v>
          </cell>
          <cell r="Q86">
            <v>-0.2</v>
          </cell>
          <cell r="R86">
            <v>-7.5999999999999998E-2</v>
          </cell>
          <cell r="S86">
            <v>745.54499999999996</v>
          </cell>
          <cell r="T86">
            <v>527.41899999999998</v>
          </cell>
        </row>
        <row r="87">
          <cell r="A87">
            <v>415</v>
          </cell>
          <cell r="B87">
            <v>-3.8</v>
          </cell>
          <cell r="C87">
            <v>1342205.6070000001</v>
          </cell>
          <cell r="D87">
            <v>1163018.7339999999</v>
          </cell>
          <cell r="E87">
            <v>-0.2</v>
          </cell>
          <cell r="F87">
            <v>-7.5999999999999998E-2</v>
          </cell>
          <cell r="G87">
            <v>745.92499999999995</v>
          </cell>
          <cell r="H87">
            <v>415</v>
          </cell>
          <cell r="I87">
            <v>0</v>
          </cell>
          <cell r="J87">
            <v>1342205.8729999999</v>
          </cell>
          <cell r="K87">
            <v>1163014.9439999999</v>
          </cell>
          <cell r="L87">
            <v>746.00099999999998</v>
          </cell>
          <cell r="M87">
            <v>415</v>
          </cell>
          <cell r="N87">
            <v>3.8</v>
          </cell>
          <cell r="O87">
            <v>1342206.139</v>
          </cell>
          <cell r="P87">
            <v>1163011.1529999999</v>
          </cell>
          <cell r="Q87">
            <v>-0.2</v>
          </cell>
          <cell r="R87">
            <v>-7.5999999999999998E-2</v>
          </cell>
          <cell r="S87">
            <v>745.92499999999995</v>
          </cell>
          <cell r="T87">
            <v>528.41899999999998</v>
          </cell>
        </row>
        <row r="88">
          <cell r="A88">
            <v>420</v>
          </cell>
          <cell r="B88">
            <v>-3.8</v>
          </cell>
          <cell r="C88">
            <v>1342200.6189999999</v>
          </cell>
          <cell r="D88">
            <v>1163018.3840000001</v>
          </cell>
          <cell r="E88">
            <v>-0.2</v>
          </cell>
          <cell r="F88">
            <v>-7.5999999999999998E-2</v>
          </cell>
          <cell r="G88">
            <v>746.30499999999995</v>
          </cell>
          <cell r="H88">
            <v>420</v>
          </cell>
          <cell r="I88">
            <v>0</v>
          </cell>
          <cell r="J88">
            <v>1342200.885</v>
          </cell>
          <cell r="K88">
            <v>1163014.594</v>
          </cell>
          <cell r="L88">
            <v>746.38099999999997</v>
          </cell>
          <cell r="M88">
            <v>420</v>
          </cell>
          <cell r="N88">
            <v>3.8</v>
          </cell>
          <cell r="O88">
            <v>1342201.1510000001</v>
          </cell>
          <cell r="P88">
            <v>1163010.8030000001</v>
          </cell>
          <cell r="Q88">
            <v>-0.2</v>
          </cell>
          <cell r="R88">
            <v>-7.5999999999999998E-2</v>
          </cell>
          <cell r="S88">
            <v>746.30499999999995</v>
          </cell>
          <cell r="T88">
            <v>529.41899999999998</v>
          </cell>
        </row>
        <row r="89">
          <cell r="A89">
            <v>425</v>
          </cell>
          <cell r="B89">
            <v>-3.8</v>
          </cell>
          <cell r="C89">
            <v>1342195.632</v>
          </cell>
          <cell r="D89">
            <v>1163018.034</v>
          </cell>
          <cell r="E89">
            <v>-0.2</v>
          </cell>
          <cell r="F89">
            <v>-7.5999999999999998E-2</v>
          </cell>
          <cell r="G89">
            <v>746.68499999999995</v>
          </cell>
          <cell r="H89">
            <v>425</v>
          </cell>
          <cell r="I89">
            <v>0</v>
          </cell>
          <cell r="J89">
            <v>1342195.898</v>
          </cell>
          <cell r="K89">
            <v>1163014.2439999999</v>
          </cell>
          <cell r="L89">
            <v>746.76099999999997</v>
          </cell>
          <cell r="M89">
            <v>425</v>
          </cell>
          <cell r="N89">
            <v>3.8</v>
          </cell>
          <cell r="O89">
            <v>1342196.1629999999</v>
          </cell>
          <cell r="P89">
            <v>1163010.453</v>
          </cell>
          <cell r="Q89">
            <v>-0.2</v>
          </cell>
          <cell r="R89">
            <v>-7.5999999999999998E-2</v>
          </cell>
          <cell r="S89">
            <v>746.68499999999995</v>
          </cell>
          <cell r="T89">
            <v>530.41899999999998</v>
          </cell>
        </row>
        <row r="90">
          <cell r="A90">
            <v>430</v>
          </cell>
          <cell r="B90">
            <v>-3.8</v>
          </cell>
          <cell r="C90">
            <v>1342190.6440000001</v>
          </cell>
          <cell r="D90">
            <v>1163017.6839999999</v>
          </cell>
          <cell r="E90">
            <v>-0.2</v>
          </cell>
          <cell r="F90">
            <v>-7.5999999999999998E-2</v>
          </cell>
          <cell r="G90">
            <v>747.06499999999994</v>
          </cell>
          <cell r="H90">
            <v>430</v>
          </cell>
          <cell r="I90">
            <v>0</v>
          </cell>
          <cell r="J90">
            <v>1342190.91</v>
          </cell>
          <cell r="K90">
            <v>1163013.8940000001</v>
          </cell>
          <cell r="L90">
            <v>747.14099999999996</v>
          </cell>
          <cell r="M90">
            <v>430</v>
          </cell>
          <cell r="N90">
            <v>3.8</v>
          </cell>
          <cell r="O90">
            <v>1342191.176</v>
          </cell>
          <cell r="P90">
            <v>1163010.1029999999</v>
          </cell>
          <cell r="Q90">
            <v>-0.2</v>
          </cell>
          <cell r="R90">
            <v>-7.5999999999999998E-2</v>
          </cell>
          <cell r="S90">
            <v>747.06499999999994</v>
          </cell>
          <cell r="T90">
            <v>531.41899999999998</v>
          </cell>
        </row>
        <row r="91">
          <cell r="A91">
            <v>435</v>
          </cell>
          <cell r="B91">
            <v>-3.8</v>
          </cell>
          <cell r="C91">
            <v>1342185.656</v>
          </cell>
          <cell r="D91">
            <v>1163017.335</v>
          </cell>
          <cell r="E91">
            <v>-0.2</v>
          </cell>
          <cell r="F91">
            <v>-7.5999999999999998E-2</v>
          </cell>
          <cell r="G91">
            <v>747.44499999999994</v>
          </cell>
          <cell r="H91">
            <v>435</v>
          </cell>
          <cell r="I91">
            <v>0</v>
          </cell>
          <cell r="J91">
            <v>1342185.922</v>
          </cell>
          <cell r="K91">
            <v>1163013.544</v>
          </cell>
          <cell r="L91">
            <v>747.52099999999996</v>
          </cell>
          <cell r="M91">
            <v>435</v>
          </cell>
          <cell r="N91">
            <v>3.8</v>
          </cell>
          <cell r="O91">
            <v>1342186.1880000001</v>
          </cell>
          <cell r="P91">
            <v>1163009.753</v>
          </cell>
          <cell r="Q91">
            <v>-0.13</v>
          </cell>
          <cell r="R91">
            <v>-4.9399999999999999E-2</v>
          </cell>
          <cell r="S91">
            <v>747.47159999999997</v>
          </cell>
          <cell r="T91">
            <v>532.41899999999998</v>
          </cell>
        </row>
        <row r="92">
          <cell r="A92">
            <v>440</v>
          </cell>
          <cell r="B92">
            <v>-3.8</v>
          </cell>
          <cell r="C92">
            <v>1342180.6680000001</v>
          </cell>
          <cell r="D92">
            <v>1163016.9850000001</v>
          </cell>
          <cell r="E92">
            <v>-0.2</v>
          </cell>
          <cell r="F92">
            <v>-7.5999999999999998E-2</v>
          </cell>
          <cell r="G92">
            <v>747.82499999999993</v>
          </cell>
          <cell r="H92">
            <v>440</v>
          </cell>
          <cell r="I92">
            <v>0</v>
          </cell>
          <cell r="J92">
            <v>1342180.9339999999</v>
          </cell>
          <cell r="K92">
            <v>1163013.1939999999</v>
          </cell>
          <cell r="L92">
            <v>747.90099999999995</v>
          </cell>
          <cell r="M92">
            <v>440</v>
          </cell>
          <cell r="N92">
            <v>3.8</v>
          </cell>
          <cell r="O92">
            <v>1342181.2</v>
          </cell>
          <cell r="P92">
            <v>1163009.4029999999</v>
          </cell>
          <cell r="Q92">
            <v>-3.5000000000000003E-2</v>
          </cell>
          <cell r="R92">
            <v>-1.3300000000000001E-2</v>
          </cell>
          <cell r="S92">
            <v>747.8877</v>
          </cell>
          <cell r="T92">
            <v>533.41899999999998</v>
          </cell>
        </row>
        <row r="93">
          <cell r="A93">
            <v>445</v>
          </cell>
          <cell r="B93">
            <v>-3.8</v>
          </cell>
          <cell r="C93">
            <v>1342175.6810000001</v>
          </cell>
          <cell r="D93">
            <v>1163016.635</v>
          </cell>
          <cell r="E93">
            <v>-0.2</v>
          </cell>
          <cell r="F93">
            <v>-7.5999999999999998E-2</v>
          </cell>
          <cell r="G93">
            <v>748.20499999999993</v>
          </cell>
          <cell r="H93">
            <v>445</v>
          </cell>
          <cell r="I93">
            <v>0</v>
          </cell>
          <cell r="J93">
            <v>1342175.9469999999</v>
          </cell>
          <cell r="K93">
            <v>1163012.844</v>
          </cell>
          <cell r="L93">
            <v>748.28099999999995</v>
          </cell>
          <cell r="M93">
            <v>445</v>
          </cell>
          <cell r="N93">
            <v>3.8</v>
          </cell>
          <cell r="O93">
            <v>1342176.2120000001</v>
          </cell>
          <cell r="P93">
            <v>1163009.0530000001</v>
          </cell>
          <cell r="Q93">
            <v>0.06</v>
          </cell>
          <cell r="R93">
            <v>2.2799999999999997E-2</v>
          </cell>
          <cell r="S93">
            <v>748.30379999999991</v>
          </cell>
          <cell r="T93">
            <v>534.41899999999998</v>
          </cell>
        </row>
        <row r="94">
          <cell r="A94">
            <v>450</v>
          </cell>
          <cell r="B94">
            <v>-3.8</v>
          </cell>
          <cell r="C94">
            <v>1342170.693</v>
          </cell>
          <cell r="D94">
            <v>1163016.2849999999</v>
          </cell>
          <cell r="E94">
            <v>-0.2</v>
          </cell>
          <cell r="F94">
            <v>-7.5999999999999998E-2</v>
          </cell>
          <cell r="G94">
            <v>748.58499999999992</v>
          </cell>
          <cell r="H94">
            <v>450</v>
          </cell>
          <cell r="I94">
            <v>0</v>
          </cell>
          <cell r="J94">
            <v>1342170.959</v>
          </cell>
          <cell r="K94">
            <v>1163012.4939999999</v>
          </cell>
          <cell r="L94">
            <v>748.66099999999994</v>
          </cell>
          <cell r="M94">
            <v>450</v>
          </cell>
          <cell r="N94">
            <v>3.8</v>
          </cell>
          <cell r="O94">
            <v>1342171.2250000001</v>
          </cell>
          <cell r="P94">
            <v>1163008.703</v>
          </cell>
          <cell r="Q94">
            <v>0.154</v>
          </cell>
          <cell r="R94">
            <v>5.8519999999999996E-2</v>
          </cell>
          <cell r="S94">
            <v>748.71951999999999</v>
          </cell>
          <cell r="T94">
            <v>535.41899999999998</v>
          </cell>
        </row>
        <row r="95">
          <cell r="A95">
            <v>455</v>
          </cell>
          <cell r="B95">
            <v>-3.8</v>
          </cell>
          <cell r="C95">
            <v>1342165.7120000001</v>
          </cell>
          <cell r="D95">
            <v>1163015.936</v>
          </cell>
          <cell r="E95">
            <v>-0.249</v>
          </cell>
          <cell r="F95">
            <v>-9.4619999999999996E-2</v>
          </cell>
          <cell r="G95">
            <v>748.94638000000009</v>
          </cell>
          <cell r="H95">
            <v>455</v>
          </cell>
          <cell r="I95">
            <v>0</v>
          </cell>
          <cell r="J95">
            <v>1342165.9709999999</v>
          </cell>
          <cell r="K95">
            <v>1163012.145</v>
          </cell>
          <cell r="L95">
            <v>749.04100000000005</v>
          </cell>
          <cell r="M95">
            <v>455</v>
          </cell>
          <cell r="N95">
            <v>3.8</v>
          </cell>
          <cell r="O95">
            <v>1342166.23</v>
          </cell>
          <cell r="P95">
            <v>1163008.3529999999</v>
          </cell>
          <cell r="Q95">
            <v>0.249</v>
          </cell>
          <cell r="R95">
            <v>9.4619999999999996E-2</v>
          </cell>
          <cell r="S95">
            <v>749.13562000000002</v>
          </cell>
          <cell r="T95">
            <v>536.41899999999998</v>
          </cell>
        </row>
        <row r="96">
          <cell r="A96">
            <v>460</v>
          </cell>
          <cell r="B96">
            <v>-3.8</v>
          </cell>
          <cell r="C96">
            <v>1342160.7879999999</v>
          </cell>
          <cell r="D96">
            <v>1163015.6429999999</v>
          </cell>
          <cell r="E96">
            <v>-0.34399999999999997</v>
          </cell>
          <cell r="F96">
            <v>-0.13072</v>
          </cell>
          <cell r="G96">
            <v>749.29028000000005</v>
          </cell>
          <cell r="H96">
            <v>460</v>
          </cell>
          <cell r="I96">
            <v>0</v>
          </cell>
          <cell r="J96">
            <v>1342160.98</v>
          </cell>
          <cell r="K96">
            <v>1163011.848</v>
          </cell>
          <cell r="L96">
            <v>749.42100000000005</v>
          </cell>
          <cell r="M96">
            <v>460</v>
          </cell>
          <cell r="N96">
            <v>3.8</v>
          </cell>
          <cell r="O96">
            <v>1342161.172</v>
          </cell>
          <cell r="P96">
            <v>1163008.0530000001</v>
          </cell>
          <cell r="Q96">
            <v>0.34399999999999997</v>
          </cell>
          <cell r="R96">
            <v>0.13072</v>
          </cell>
          <cell r="S96">
            <v>749.55172000000005</v>
          </cell>
          <cell r="T96">
            <v>537.41899999999998</v>
          </cell>
        </row>
        <row r="97">
          <cell r="A97">
            <v>465</v>
          </cell>
          <cell r="B97">
            <v>-3.8</v>
          </cell>
          <cell r="C97">
            <v>1342155.8600000001</v>
          </cell>
          <cell r="D97">
            <v>1163015.4380000001</v>
          </cell>
          <cell r="E97">
            <v>-0.36</v>
          </cell>
          <cell r="F97">
            <v>-0.13679999999999998</v>
          </cell>
          <cell r="G97">
            <v>749.66319999999996</v>
          </cell>
          <cell r="H97">
            <v>465</v>
          </cell>
          <cell r="I97">
            <v>0</v>
          </cell>
          <cell r="J97">
            <v>1342155.9839999999</v>
          </cell>
          <cell r="K97">
            <v>1163011.6399999999</v>
          </cell>
          <cell r="L97">
            <v>749.8</v>
          </cell>
          <cell r="M97">
            <v>465</v>
          </cell>
          <cell r="N97">
            <v>3.8</v>
          </cell>
          <cell r="O97">
            <v>1342156.108</v>
          </cell>
          <cell r="P97">
            <v>1163007.8419999999</v>
          </cell>
          <cell r="Q97">
            <v>0.36</v>
          </cell>
          <cell r="R97">
            <v>0.13679999999999998</v>
          </cell>
          <cell r="S97">
            <v>749.93679999999995</v>
          </cell>
          <cell r="T97">
            <v>538.41899999999998</v>
          </cell>
        </row>
        <row r="98">
          <cell r="A98">
            <v>470</v>
          </cell>
          <cell r="B98">
            <v>-3.8</v>
          </cell>
          <cell r="C98">
            <v>1342150.93</v>
          </cell>
          <cell r="D98">
            <v>1163015.321</v>
          </cell>
          <cell r="E98">
            <v>-0.36</v>
          </cell>
          <cell r="F98">
            <v>-0.13679999999999998</v>
          </cell>
          <cell r="G98">
            <v>750.04319999999996</v>
          </cell>
          <cell r="H98">
            <v>470</v>
          </cell>
          <cell r="I98">
            <v>0</v>
          </cell>
          <cell r="J98">
            <v>1342150.986</v>
          </cell>
          <cell r="K98">
            <v>1163011.5220000001</v>
          </cell>
          <cell r="L98">
            <v>750.18</v>
          </cell>
          <cell r="M98">
            <v>470</v>
          </cell>
          <cell r="N98">
            <v>3.8</v>
          </cell>
          <cell r="O98">
            <v>1342151.0419999999</v>
          </cell>
          <cell r="P98">
            <v>1163007.7220000001</v>
          </cell>
          <cell r="Q98">
            <v>0.36</v>
          </cell>
          <cell r="R98">
            <v>0.13679999999999998</v>
          </cell>
          <cell r="S98">
            <v>750.31679999999994</v>
          </cell>
          <cell r="T98">
            <v>539.41899999999998</v>
          </cell>
        </row>
        <row r="99">
          <cell r="A99">
            <v>475</v>
          </cell>
          <cell r="B99">
            <v>-3.8</v>
          </cell>
          <cell r="C99">
            <v>1342145.9979999999</v>
          </cell>
          <cell r="D99">
            <v>1163015.2930000001</v>
          </cell>
          <cell r="E99">
            <v>-0.36</v>
          </cell>
          <cell r="F99">
            <v>-0.13679999999999998</v>
          </cell>
          <cell r="G99">
            <v>750.42020000000002</v>
          </cell>
          <cell r="H99">
            <v>475</v>
          </cell>
          <cell r="I99">
            <v>0</v>
          </cell>
          <cell r="J99">
            <v>1342145.986</v>
          </cell>
          <cell r="K99">
            <v>1163011.493</v>
          </cell>
          <cell r="L99">
            <v>750.55700000000002</v>
          </cell>
          <cell r="M99">
            <v>475</v>
          </cell>
          <cell r="N99">
            <v>3.8</v>
          </cell>
          <cell r="O99">
            <v>1342145.9739999999</v>
          </cell>
          <cell r="P99">
            <v>1163007.693</v>
          </cell>
          <cell r="Q99">
            <v>0.36</v>
          </cell>
          <cell r="R99">
            <v>0.13679999999999998</v>
          </cell>
          <cell r="S99">
            <v>750.69380000000001</v>
          </cell>
          <cell r="T99">
            <v>540.41899999999998</v>
          </cell>
        </row>
        <row r="100">
          <cell r="A100">
            <v>480</v>
          </cell>
          <cell r="B100">
            <v>-3.8</v>
          </cell>
          <cell r="C100">
            <v>1342141.0660000001</v>
          </cell>
          <cell r="D100">
            <v>1163015.352</v>
          </cell>
          <cell r="E100">
            <v>-0.36</v>
          </cell>
          <cell r="F100">
            <v>-0.13679999999999998</v>
          </cell>
          <cell r="G100">
            <v>750.79719999999998</v>
          </cell>
          <cell r="H100">
            <v>480</v>
          </cell>
          <cell r="I100">
            <v>0</v>
          </cell>
          <cell r="J100">
            <v>1342140.986</v>
          </cell>
          <cell r="K100">
            <v>1163011.5530000001</v>
          </cell>
          <cell r="L100">
            <v>750.93399999999997</v>
          </cell>
          <cell r="M100">
            <v>480</v>
          </cell>
          <cell r="N100">
            <v>3.8</v>
          </cell>
          <cell r="O100">
            <v>1342140.9069999999</v>
          </cell>
          <cell r="P100">
            <v>1163007.754</v>
          </cell>
          <cell r="Q100">
            <v>0.36</v>
          </cell>
          <cell r="R100">
            <v>0.13679999999999998</v>
          </cell>
          <cell r="S100">
            <v>751.07079999999996</v>
          </cell>
          <cell r="T100">
            <v>541.41899999999998</v>
          </cell>
        </row>
        <row r="101">
          <cell r="A101">
            <v>485</v>
          </cell>
          <cell r="B101">
            <v>-3.8</v>
          </cell>
          <cell r="C101">
            <v>1342136.1359999999</v>
          </cell>
          <cell r="D101">
            <v>1163015.5</v>
          </cell>
          <cell r="E101">
            <v>-0.36</v>
          </cell>
          <cell r="F101">
            <v>-0.13679999999999998</v>
          </cell>
          <cell r="G101">
            <v>751.1712</v>
          </cell>
          <cell r="H101">
            <v>485</v>
          </cell>
          <cell r="I101">
            <v>0</v>
          </cell>
          <cell r="J101">
            <v>1342135.9890000001</v>
          </cell>
          <cell r="K101">
            <v>1163011.703</v>
          </cell>
          <cell r="L101">
            <v>751.30799999999999</v>
          </cell>
          <cell r="M101">
            <v>485</v>
          </cell>
          <cell r="N101">
            <v>3.8</v>
          </cell>
          <cell r="O101">
            <v>1342135.841</v>
          </cell>
          <cell r="P101">
            <v>1163007.905</v>
          </cell>
          <cell r="Q101">
            <v>0.36</v>
          </cell>
          <cell r="R101">
            <v>0.13679999999999998</v>
          </cell>
          <cell r="S101">
            <v>751.44479999999999</v>
          </cell>
          <cell r="T101">
            <v>542.41899999999998</v>
          </cell>
        </row>
        <row r="102">
          <cell r="A102">
            <v>490</v>
          </cell>
          <cell r="B102">
            <v>-3.8</v>
          </cell>
          <cell r="C102">
            <v>1342131.21</v>
          </cell>
          <cell r="D102">
            <v>1163015.7350000001</v>
          </cell>
          <cell r="E102">
            <v>-0.36</v>
          </cell>
          <cell r="F102">
            <v>-0.13679999999999998</v>
          </cell>
          <cell r="G102">
            <v>751.54520000000002</v>
          </cell>
          <cell r="H102">
            <v>490</v>
          </cell>
          <cell r="I102">
            <v>0</v>
          </cell>
          <cell r="J102">
            <v>1342130.9939999999</v>
          </cell>
          <cell r="K102">
            <v>1163011.9410000001</v>
          </cell>
          <cell r="L102">
            <v>751.68200000000002</v>
          </cell>
          <cell r="M102">
            <v>490</v>
          </cell>
          <cell r="N102">
            <v>3.8</v>
          </cell>
          <cell r="O102">
            <v>1342130.7790000001</v>
          </cell>
          <cell r="P102">
            <v>1163008.1470000001</v>
          </cell>
          <cell r="Q102">
            <v>0.36</v>
          </cell>
          <cell r="R102">
            <v>0.13679999999999998</v>
          </cell>
          <cell r="S102">
            <v>751.81880000000001</v>
          </cell>
          <cell r="T102">
            <v>543.41899999999998</v>
          </cell>
        </row>
        <row r="103">
          <cell r="A103">
            <v>495</v>
          </cell>
          <cell r="B103">
            <v>-3.8</v>
          </cell>
          <cell r="C103">
            <v>1342126.2879999999</v>
          </cell>
          <cell r="D103">
            <v>1163016.058</v>
          </cell>
          <cell r="E103">
            <v>-0.36</v>
          </cell>
          <cell r="F103">
            <v>-0.13679999999999998</v>
          </cell>
          <cell r="G103">
            <v>751.91719999999998</v>
          </cell>
          <cell r="H103">
            <v>495</v>
          </cell>
          <cell r="I103">
            <v>0</v>
          </cell>
          <cell r="J103">
            <v>1342126.0049999999</v>
          </cell>
          <cell r="K103">
            <v>1163012.2690000001</v>
          </cell>
          <cell r="L103">
            <v>752.05399999999997</v>
          </cell>
          <cell r="M103">
            <v>495</v>
          </cell>
          <cell r="N103">
            <v>3.8</v>
          </cell>
          <cell r="O103">
            <v>1342125.7220000001</v>
          </cell>
          <cell r="P103">
            <v>1163008.48</v>
          </cell>
          <cell r="Q103">
            <v>0.36</v>
          </cell>
          <cell r="R103">
            <v>0.13679999999999998</v>
          </cell>
          <cell r="S103">
            <v>752.19079999999997</v>
          </cell>
          <cell r="T103">
            <v>544.41899999999998</v>
          </cell>
        </row>
        <row r="104">
          <cell r="A104">
            <v>500</v>
          </cell>
          <cell r="B104">
            <v>-3.8</v>
          </cell>
          <cell r="C104">
            <v>1342121.3729999999</v>
          </cell>
          <cell r="D104">
            <v>1163016.47</v>
          </cell>
          <cell r="E104">
            <v>-0.36</v>
          </cell>
          <cell r="F104">
            <v>-0.13679999999999998</v>
          </cell>
          <cell r="G104">
            <v>752.28719999999998</v>
          </cell>
          <cell r="H104">
            <v>500</v>
          </cell>
          <cell r="I104">
            <v>0</v>
          </cell>
          <cell r="J104">
            <v>1342121.023</v>
          </cell>
          <cell r="K104">
            <v>1163012.686</v>
          </cell>
          <cell r="L104">
            <v>752.42399999999998</v>
          </cell>
          <cell r="M104">
            <v>500</v>
          </cell>
          <cell r="N104">
            <v>3.8</v>
          </cell>
          <cell r="O104">
            <v>1342120.672</v>
          </cell>
          <cell r="P104">
            <v>1163008.902</v>
          </cell>
          <cell r="Q104">
            <v>0.36</v>
          </cell>
          <cell r="R104">
            <v>0.13679999999999998</v>
          </cell>
          <cell r="S104">
            <v>752.56079999999997</v>
          </cell>
          <cell r="T104">
            <v>545.41899999999998</v>
          </cell>
        </row>
        <row r="105">
          <cell r="A105">
            <v>505</v>
          </cell>
          <cell r="B105">
            <v>-3.8</v>
          </cell>
          <cell r="C105">
            <v>1342116.4669999999</v>
          </cell>
          <cell r="D105">
            <v>1163016.969</v>
          </cell>
          <cell r="E105">
            <v>-0.36</v>
          </cell>
          <cell r="F105">
            <v>-0.13679999999999998</v>
          </cell>
          <cell r="G105">
            <v>752.65620000000001</v>
          </cell>
          <cell r="H105">
            <v>505</v>
          </cell>
          <cell r="I105">
            <v>0</v>
          </cell>
          <cell r="J105">
            <v>1342116.048</v>
          </cell>
          <cell r="K105">
            <v>1163013.192</v>
          </cell>
          <cell r="L105">
            <v>752.79300000000001</v>
          </cell>
          <cell r="M105">
            <v>505</v>
          </cell>
          <cell r="N105">
            <v>3.8</v>
          </cell>
          <cell r="O105">
            <v>1342115.6299999999</v>
          </cell>
          <cell r="P105">
            <v>1163009.415</v>
          </cell>
          <cell r="Q105">
            <v>0.36</v>
          </cell>
          <cell r="R105">
            <v>0.13679999999999998</v>
          </cell>
          <cell r="S105">
            <v>752.9298</v>
          </cell>
          <cell r="T105">
            <v>546.41899999999998</v>
          </cell>
        </row>
        <row r="106">
          <cell r="A106">
            <v>510</v>
          </cell>
          <cell r="B106">
            <v>-3.8</v>
          </cell>
          <cell r="C106">
            <v>1342111.5689999999</v>
          </cell>
          <cell r="D106">
            <v>1163017.5549999999</v>
          </cell>
          <cell r="E106">
            <v>-0.36</v>
          </cell>
          <cell r="F106">
            <v>-0.13679999999999998</v>
          </cell>
          <cell r="G106">
            <v>753.02419999999995</v>
          </cell>
          <cell r="H106">
            <v>510</v>
          </cell>
          <cell r="I106">
            <v>0</v>
          </cell>
          <cell r="J106">
            <v>1342111.084</v>
          </cell>
          <cell r="K106">
            <v>1163013.7860000001</v>
          </cell>
          <cell r="L106">
            <v>753.16099999999994</v>
          </cell>
          <cell r="M106">
            <v>510</v>
          </cell>
          <cell r="N106">
            <v>3.8</v>
          </cell>
          <cell r="O106">
            <v>1342110.598</v>
          </cell>
          <cell r="P106">
            <v>1163010.017</v>
          </cell>
          <cell r="Q106">
            <v>0.36</v>
          </cell>
          <cell r="R106">
            <v>0.13679999999999998</v>
          </cell>
          <cell r="S106">
            <v>753.29779999999994</v>
          </cell>
          <cell r="T106">
            <v>547.41899999999998</v>
          </cell>
        </row>
        <row r="107">
          <cell r="A107">
            <v>515</v>
          </cell>
          <cell r="B107">
            <v>-3.8</v>
          </cell>
          <cell r="C107">
            <v>1342106.6839999999</v>
          </cell>
          <cell r="D107">
            <v>1163018.2290000001</v>
          </cell>
          <cell r="E107">
            <v>-0.36</v>
          </cell>
          <cell r="F107">
            <v>-0.13679999999999998</v>
          </cell>
          <cell r="G107">
            <v>753.39020000000005</v>
          </cell>
          <cell r="H107">
            <v>515</v>
          </cell>
          <cell r="I107">
            <v>0</v>
          </cell>
          <cell r="J107">
            <v>1342106.1310000001</v>
          </cell>
          <cell r="K107">
            <v>1163014.469</v>
          </cell>
          <cell r="L107">
            <v>753.52700000000004</v>
          </cell>
          <cell r="M107">
            <v>515</v>
          </cell>
          <cell r="N107">
            <v>3.8</v>
          </cell>
          <cell r="O107">
            <v>1342105.578</v>
          </cell>
          <cell r="P107">
            <v>1163010.71</v>
          </cell>
          <cell r="Q107">
            <v>0.36</v>
          </cell>
          <cell r="R107">
            <v>0.13679999999999998</v>
          </cell>
          <cell r="S107">
            <v>753.66380000000004</v>
          </cell>
          <cell r="T107">
            <v>548.41899999999998</v>
          </cell>
        </row>
        <row r="108">
          <cell r="A108">
            <v>520</v>
          </cell>
          <cell r="B108">
            <v>-3.8</v>
          </cell>
          <cell r="C108">
            <v>1342101.811</v>
          </cell>
          <cell r="D108">
            <v>1163018.99</v>
          </cell>
          <cell r="E108">
            <v>-0.36</v>
          </cell>
          <cell r="F108">
            <v>-0.13679999999999998</v>
          </cell>
          <cell r="G108">
            <v>753.75520000000006</v>
          </cell>
          <cell r="H108">
            <v>520</v>
          </cell>
          <cell r="I108">
            <v>0</v>
          </cell>
          <cell r="J108">
            <v>1342101.1910000001</v>
          </cell>
          <cell r="K108">
            <v>1163015.2409999999</v>
          </cell>
          <cell r="L108">
            <v>753.89200000000005</v>
          </cell>
          <cell r="M108">
            <v>520</v>
          </cell>
          <cell r="N108">
            <v>3.8</v>
          </cell>
          <cell r="O108">
            <v>1342100.571</v>
          </cell>
          <cell r="P108">
            <v>1163011.4920000001</v>
          </cell>
          <cell r="Q108">
            <v>0.36</v>
          </cell>
          <cell r="R108">
            <v>0.13679999999999998</v>
          </cell>
          <cell r="S108">
            <v>754.02880000000005</v>
          </cell>
          <cell r="T108">
            <v>549.41899999999998</v>
          </cell>
        </row>
        <row r="109">
          <cell r="A109">
            <v>525</v>
          </cell>
          <cell r="B109">
            <v>-3.8</v>
          </cell>
          <cell r="C109">
            <v>1342096.952</v>
          </cell>
          <cell r="D109">
            <v>1163019.838</v>
          </cell>
          <cell r="E109">
            <v>-0.36</v>
          </cell>
          <cell r="F109">
            <v>-0.13679999999999998</v>
          </cell>
          <cell r="G109">
            <v>754.12019999999995</v>
          </cell>
          <cell r="H109">
            <v>525</v>
          </cell>
          <cell r="I109">
            <v>0</v>
          </cell>
          <cell r="J109">
            <v>1342096.2649999999</v>
          </cell>
          <cell r="K109">
            <v>1163016.1000000001</v>
          </cell>
          <cell r="L109">
            <v>754.25699999999995</v>
          </cell>
          <cell r="M109">
            <v>525</v>
          </cell>
          <cell r="N109">
            <v>3.8</v>
          </cell>
          <cell r="O109">
            <v>1342095.5789999999</v>
          </cell>
          <cell r="P109">
            <v>1163012.3629999999</v>
          </cell>
          <cell r="Q109">
            <v>0.36</v>
          </cell>
          <cell r="R109">
            <v>0.13679999999999998</v>
          </cell>
          <cell r="S109">
            <v>754.39379999999994</v>
          </cell>
          <cell r="T109">
            <v>550.41899999999998</v>
          </cell>
        </row>
        <row r="110">
          <cell r="A110">
            <v>530</v>
          </cell>
          <cell r="B110">
            <v>-3.8</v>
          </cell>
          <cell r="C110">
            <v>1342092.1089999999</v>
          </cell>
          <cell r="D110">
            <v>1163020.7720000001</v>
          </cell>
          <cell r="E110">
            <v>-0.36</v>
          </cell>
          <cell r="F110">
            <v>-0.13679999999999998</v>
          </cell>
          <cell r="G110">
            <v>754.48620000000005</v>
          </cell>
          <cell r="H110">
            <v>530</v>
          </cell>
          <cell r="I110">
            <v>0</v>
          </cell>
          <cell r="J110">
            <v>1342091.3559999999</v>
          </cell>
          <cell r="K110">
            <v>1163017.047</v>
          </cell>
          <cell r="L110">
            <v>754.62300000000005</v>
          </cell>
          <cell r="M110">
            <v>530</v>
          </cell>
          <cell r="N110">
            <v>3.8</v>
          </cell>
          <cell r="O110">
            <v>1342090.6029999999</v>
          </cell>
          <cell r="P110">
            <v>1163013.3230000001</v>
          </cell>
          <cell r="Q110">
            <v>0.36</v>
          </cell>
          <cell r="R110">
            <v>0.13679999999999998</v>
          </cell>
          <cell r="S110">
            <v>754.75980000000004</v>
          </cell>
          <cell r="T110">
            <v>551.41899999999998</v>
          </cell>
        </row>
        <row r="111">
          <cell r="A111">
            <v>535</v>
          </cell>
          <cell r="B111">
            <v>-3.8</v>
          </cell>
          <cell r="C111">
            <v>1342087.284</v>
          </cell>
          <cell r="D111">
            <v>1163021.7930000001</v>
          </cell>
          <cell r="E111">
            <v>-0.36</v>
          </cell>
          <cell r="F111">
            <v>-0.13679999999999998</v>
          </cell>
          <cell r="G111">
            <v>754.85120000000006</v>
          </cell>
          <cell r="H111">
            <v>535</v>
          </cell>
          <cell r="I111">
            <v>0</v>
          </cell>
          <cell r="J111">
            <v>1342086.4639999999</v>
          </cell>
          <cell r="K111">
            <v>1163018.0819999999</v>
          </cell>
          <cell r="L111">
            <v>754.98800000000006</v>
          </cell>
          <cell r="M111">
            <v>535</v>
          </cell>
          <cell r="N111">
            <v>3.8</v>
          </cell>
          <cell r="O111">
            <v>1342085.645</v>
          </cell>
          <cell r="P111">
            <v>1163014.372</v>
          </cell>
          <cell r="Q111">
            <v>0.36</v>
          </cell>
          <cell r="R111">
            <v>0.13679999999999998</v>
          </cell>
          <cell r="S111">
            <v>755.12480000000005</v>
          </cell>
          <cell r="T111">
            <v>552.41899999999998</v>
          </cell>
        </row>
        <row r="112">
          <cell r="A112">
            <v>540</v>
          </cell>
          <cell r="B112">
            <v>-3.8</v>
          </cell>
          <cell r="C112">
            <v>1342082.4779999999</v>
          </cell>
          <cell r="D112">
            <v>1163022.8999999999</v>
          </cell>
          <cell r="E112">
            <v>-0.32500000000000001</v>
          </cell>
          <cell r="F112">
            <v>-0.12349999999999998</v>
          </cell>
          <cell r="G112">
            <v>755.22949999999992</v>
          </cell>
          <cell r="H112">
            <v>540</v>
          </cell>
          <cell r="I112">
            <v>0</v>
          </cell>
          <cell r="J112">
            <v>1342081.5919999999</v>
          </cell>
          <cell r="K112">
            <v>1163019.2039999999</v>
          </cell>
          <cell r="L112">
            <v>755.35299999999995</v>
          </cell>
          <cell r="M112">
            <v>540</v>
          </cell>
          <cell r="N112">
            <v>3.8</v>
          </cell>
          <cell r="O112">
            <v>1342080.706</v>
          </cell>
          <cell r="P112">
            <v>1163015.5090000001</v>
          </cell>
          <cell r="Q112">
            <v>0.32500000000000001</v>
          </cell>
          <cell r="R112">
            <v>0.12349999999999998</v>
          </cell>
          <cell r="S112">
            <v>755.47649999999999</v>
          </cell>
          <cell r="T112">
            <v>553.41899999999998</v>
          </cell>
        </row>
        <row r="113">
          <cell r="A113">
            <v>545</v>
          </cell>
          <cell r="B113">
            <v>-3.8</v>
          </cell>
          <cell r="C113">
            <v>1342077.6850000001</v>
          </cell>
          <cell r="D113">
            <v>1163024.0930000001</v>
          </cell>
          <cell r="E113">
            <v>-0.23</v>
          </cell>
          <cell r="F113">
            <v>-8.7400000000000005E-2</v>
          </cell>
          <cell r="G113">
            <v>755.63160000000005</v>
          </cell>
          <cell r="H113">
            <v>545</v>
          </cell>
          <cell r="I113">
            <v>0</v>
          </cell>
          <cell r="J113">
            <v>1342076.74</v>
          </cell>
          <cell r="K113">
            <v>1163020.4129999999</v>
          </cell>
          <cell r="L113">
            <v>755.71900000000005</v>
          </cell>
          <cell r="M113">
            <v>545</v>
          </cell>
          <cell r="N113">
            <v>3.8</v>
          </cell>
          <cell r="O113">
            <v>1342075.7949999999</v>
          </cell>
          <cell r="P113">
            <v>1163016.7320000001</v>
          </cell>
          <cell r="Q113">
            <v>0.23</v>
          </cell>
          <cell r="R113">
            <v>8.7400000000000005E-2</v>
          </cell>
          <cell r="S113">
            <v>755.80640000000005</v>
          </cell>
          <cell r="T113">
            <v>554.41899999999998</v>
          </cell>
        </row>
        <row r="114">
          <cell r="A114">
            <v>550</v>
          </cell>
          <cell r="B114">
            <v>-3.8</v>
          </cell>
          <cell r="C114">
            <v>1342072.8419999999</v>
          </cell>
          <cell r="D114">
            <v>1163025.3359999999</v>
          </cell>
          <cell r="E114">
            <v>-0.2</v>
          </cell>
          <cell r="F114">
            <v>-7.5999999999999998E-2</v>
          </cell>
          <cell r="G114">
            <v>756.00799999999992</v>
          </cell>
          <cell r="H114">
            <v>550</v>
          </cell>
          <cell r="I114">
            <v>0</v>
          </cell>
          <cell r="J114">
            <v>1342071.8970000001</v>
          </cell>
          <cell r="K114">
            <v>1163021.656</v>
          </cell>
          <cell r="L114">
            <v>756.08399999999995</v>
          </cell>
          <cell r="M114">
            <v>550</v>
          </cell>
          <cell r="N114">
            <v>3.8</v>
          </cell>
          <cell r="O114">
            <v>1342070.952</v>
          </cell>
          <cell r="P114">
            <v>1163017.9750000001</v>
          </cell>
          <cell r="Q114">
            <v>0.13500000000000001</v>
          </cell>
          <cell r="R114">
            <v>5.1299999999999998E-2</v>
          </cell>
          <cell r="S114">
            <v>756.13529999999992</v>
          </cell>
          <cell r="T114">
            <v>555.41899999999998</v>
          </cell>
        </row>
        <row r="115">
          <cell r="A115">
            <v>555</v>
          </cell>
          <cell r="B115">
            <v>-3.8</v>
          </cell>
          <cell r="C115">
            <v>1342067.9990000001</v>
          </cell>
          <cell r="D115">
            <v>1163026.5789999999</v>
          </cell>
          <cell r="E115">
            <v>-0.2</v>
          </cell>
          <cell r="F115">
            <v>-7.5999999999999998E-2</v>
          </cell>
          <cell r="G115">
            <v>756.37299999999993</v>
          </cell>
          <cell r="H115">
            <v>555</v>
          </cell>
          <cell r="I115">
            <v>0</v>
          </cell>
          <cell r="J115">
            <v>1342067.054</v>
          </cell>
          <cell r="K115">
            <v>1163022.899</v>
          </cell>
          <cell r="L115">
            <v>756.44899999999996</v>
          </cell>
          <cell r="M115">
            <v>555</v>
          </cell>
          <cell r="N115">
            <v>3.8</v>
          </cell>
          <cell r="O115">
            <v>1342066.1089999999</v>
          </cell>
          <cell r="P115">
            <v>1163019.2180000001</v>
          </cell>
          <cell r="Q115">
            <v>4.1000000000000002E-2</v>
          </cell>
          <cell r="R115">
            <v>1.558E-2</v>
          </cell>
          <cell r="S115">
            <v>756.46457999999996</v>
          </cell>
          <cell r="T115">
            <v>556.41899999999998</v>
          </cell>
        </row>
        <row r="116">
          <cell r="A116">
            <v>560</v>
          </cell>
          <cell r="B116">
            <v>-3.8</v>
          </cell>
          <cell r="C116">
            <v>1342063.156</v>
          </cell>
          <cell r="D116">
            <v>1163027.8230000001</v>
          </cell>
          <cell r="E116">
            <v>-0.2</v>
          </cell>
          <cell r="F116">
            <v>-7.5999999999999998E-2</v>
          </cell>
          <cell r="G116">
            <v>756.73900000000003</v>
          </cell>
          <cell r="H116">
            <v>560</v>
          </cell>
          <cell r="I116">
            <v>0</v>
          </cell>
          <cell r="J116">
            <v>1342062.2109999999</v>
          </cell>
          <cell r="K116">
            <v>1163024.142</v>
          </cell>
          <cell r="L116">
            <v>756.81500000000005</v>
          </cell>
          <cell r="M116">
            <v>560</v>
          </cell>
          <cell r="N116">
            <v>3.8</v>
          </cell>
          <cell r="O116">
            <v>1342061.2660000001</v>
          </cell>
          <cell r="P116">
            <v>1163020.4609999999</v>
          </cell>
          <cell r="Q116">
            <v>-5.3999999999999999E-2</v>
          </cell>
          <cell r="R116">
            <v>-2.052E-2</v>
          </cell>
          <cell r="S116">
            <v>756.79448000000002</v>
          </cell>
          <cell r="T116">
            <v>557.41899999999998</v>
          </cell>
        </row>
        <row r="117">
          <cell r="A117">
            <v>565</v>
          </cell>
          <cell r="B117">
            <v>-3.8</v>
          </cell>
          <cell r="C117">
            <v>1342058.3130000001</v>
          </cell>
          <cell r="D117">
            <v>1163029.0660000001</v>
          </cell>
          <cell r="E117">
            <v>-0.2</v>
          </cell>
          <cell r="F117">
            <v>-7.5999999999999998E-2</v>
          </cell>
          <cell r="G117">
            <v>757.10399999999993</v>
          </cell>
          <cell r="H117">
            <v>565</v>
          </cell>
          <cell r="I117">
            <v>0</v>
          </cell>
          <cell r="J117">
            <v>1342057.368</v>
          </cell>
          <cell r="K117">
            <v>1163025.385</v>
          </cell>
          <cell r="L117">
            <v>757.18</v>
          </cell>
          <cell r="M117">
            <v>565</v>
          </cell>
          <cell r="N117">
            <v>3.8</v>
          </cell>
          <cell r="O117">
            <v>1342056.423</v>
          </cell>
          <cell r="P117">
            <v>1163021.7039999999</v>
          </cell>
          <cell r="Q117">
            <v>-0.14899999999999999</v>
          </cell>
          <cell r="R117">
            <v>-5.661999999999999E-2</v>
          </cell>
          <cell r="S117">
            <v>757.12338</v>
          </cell>
          <cell r="T117">
            <v>558.41899999999998</v>
          </cell>
        </row>
        <row r="118">
          <cell r="A118">
            <v>570</v>
          </cell>
          <cell r="B118">
            <v>-3.8</v>
          </cell>
          <cell r="C118">
            <v>1342053.47</v>
          </cell>
          <cell r="D118">
            <v>1163030.3089999999</v>
          </cell>
          <cell r="E118">
            <v>-0.2</v>
          </cell>
          <cell r="F118">
            <v>-7.5999999999999998E-2</v>
          </cell>
          <cell r="G118">
            <v>757.46899999999994</v>
          </cell>
          <cell r="H118">
            <v>570</v>
          </cell>
          <cell r="I118">
            <v>0</v>
          </cell>
          <cell r="J118">
            <v>1342052.5249999999</v>
          </cell>
          <cell r="K118">
            <v>1163026.628</v>
          </cell>
          <cell r="L118">
            <v>757.54499999999996</v>
          </cell>
          <cell r="M118">
            <v>570</v>
          </cell>
          <cell r="N118">
            <v>3.8</v>
          </cell>
          <cell r="O118">
            <v>1342051.58</v>
          </cell>
          <cell r="P118">
            <v>1163022.9469999999</v>
          </cell>
          <cell r="Q118">
            <v>-0.2</v>
          </cell>
          <cell r="R118">
            <v>-7.5999999999999998E-2</v>
          </cell>
          <cell r="S118">
            <v>757.46899999999994</v>
          </cell>
          <cell r="T118">
            <v>559.41899999999998</v>
          </cell>
        </row>
        <row r="119">
          <cell r="A119">
            <v>575</v>
          </cell>
          <cell r="B119">
            <v>-3.8</v>
          </cell>
          <cell r="C119">
            <v>1342048.6270000001</v>
          </cell>
          <cell r="D119">
            <v>1163031.5519999999</v>
          </cell>
          <cell r="E119">
            <v>-0.2</v>
          </cell>
          <cell r="F119">
            <v>-7.5999999999999998E-2</v>
          </cell>
          <cell r="G119">
            <v>757.83499999999992</v>
          </cell>
          <cell r="H119">
            <v>575</v>
          </cell>
          <cell r="I119">
            <v>0</v>
          </cell>
          <cell r="J119">
            <v>1342047.682</v>
          </cell>
          <cell r="K119">
            <v>1163027.871</v>
          </cell>
          <cell r="L119">
            <v>757.91099999999994</v>
          </cell>
          <cell r="M119">
            <v>575</v>
          </cell>
          <cell r="N119">
            <v>3.8</v>
          </cell>
          <cell r="O119">
            <v>1342046.737</v>
          </cell>
          <cell r="P119">
            <v>1163024.1910000001</v>
          </cell>
          <cell r="Q119">
            <v>-0.2</v>
          </cell>
          <cell r="R119">
            <v>-7.5999999999999998E-2</v>
          </cell>
          <cell r="S119">
            <v>757.83499999999992</v>
          </cell>
          <cell r="T119">
            <v>560.41899999999998</v>
          </cell>
        </row>
        <row r="120">
          <cell r="A120">
            <v>580</v>
          </cell>
          <cell r="B120">
            <v>-3.8</v>
          </cell>
          <cell r="C120">
            <v>1342043.784</v>
          </cell>
          <cell r="D120">
            <v>1163032.7949999999</v>
          </cell>
          <cell r="E120">
            <v>-0.2</v>
          </cell>
          <cell r="F120">
            <v>-7.5999999999999998E-2</v>
          </cell>
          <cell r="G120">
            <v>758.19999999999993</v>
          </cell>
          <cell r="H120">
            <v>580</v>
          </cell>
          <cell r="I120">
            <v>0</v>
          </cell>
          <cell r="J120">
            <v>1342042.8389999999</v>
          </cell>
          <cell r="K120">
            <v>1163029.1140000001</v>
          </cell>
          <cell r="L120">
            <v>758.27599999999995</v>
          </cell>
          <cell r="M120">
            <v>580</v>
          </cell>
          <cell r="N120">
            <v>3.8</v>
          </cell>
          <cell r="O120">
            <v>1342041.8940000001</v>
          </cell>
          <cell r="P120">
            <v>1163025.4339999999</v>
          </cell>
          <cell r="Q120">
            <v>-0.2</v>
          </cell>
          <cell r="R120">
            <v>-7.5999999999999998E-2</v>
          </cell>
          <cell r="S120">
            <v>758.19999999999993</v>
          </cell>
          <cell r="T120">
            <v>561.41899999999998</v>
          </cell>
        </row>
        <row r="121">
          <cell r="A121">
            <v>585</v>
          </cell>
          <cell r="B121">
            <v>-3.8</v>
          </cell>
          <cell r="C121">
            <v>1342038.9410000001</v>
          </cell>
          <cell r="D121">
            <v>1163034.0379999999</v>
          </cell>
          <cell r="E121">
            <v>-0.2</v>
          </cell>
          <cell r="F121">
            <v>-7.5999999999999998E-2</v>
          </cell>
          <cell r="G121">
            <v>758.56499999999994</v>
          </cell>
          <cell r="H121">
            <v>585</v>
          </cell>
          <cell r="I121">
            <v>0</v>
          </cell>
          <cell r="J121">
            <v>1342037.996</v>
          </cell>
          <cell r="K121">
            <v>1163030.3570000001</v>
          </cell>
          <cell r="L121">
            <v>758.64099999999996</v>
          </cell>
          <cell r="M121">
            <v>585</v>
          </cell>
          <cell r="N121">
            <v>3.8</v>
          </cell>
          <cell r="O121">
            <v>1342037.051</v>
          </cell>
          <cell r="P121">
            <v>1163026.6769999999</v>
          </cell>
          <cell r="Q121">
            <v>-0.2</v>
          </cell>
          <cell r="R121">
            <v>-7.5999999999999998E-2</v>
          </cell>
          <cell r="S121">
            <v>758.56499999999994</v>
          </cell>
          <cell r="T121">
            <v>562.41899999999998</v>
          </cell>
        </row>
        <row r="122">
          <cell r="A122">
            <v>590</v>
          </cell>
          <cell r="B122">
            <v>-3.8</v>
          </cell>
          <cell r="C122">
            <v>1342034.098</v>
          </cell>
          <cell r="D122">
            <v>1163035.281</v>
          </cell>
          <cell r="E122">
            <v>-0.2</v>
          </cell>
          <cell r="F122">
            <v>-7.5999999999999998E-2</v>
          </cell>
          <cell r="G122">
            <v>758.93099999999993</v>
          </cell>
          <cell r="H122">
            <v>590</v>
          </cell>
          <cell r="I122">
            <v>0</v>
          </cell>
          <cell r="J122">
            <v>1342033.1529999999</v>
          </cell>
          <cell r="K122">
            <v>1163031.601</v>
          </cell>
          <cell r="L122">
            <v>759.00699999999995</v>
          </cell>
          <cell r="M122">
            <v>590</v>
          </cell>
          <cell r="N122">
            <v>3.8</v>
          </cell>
          <cell r="O122">
            <v>1342032.2080000001</v>
          </cell>
          <cell r="P122">
            <v>1163027.92</v>
          </cell>
          <cell r="Q122">
            <v>-0.159</v>
          </cell>
          <cell r="R122">
            <v>-6.0419999999999995E-2</v>
          </cell>
          <cell r="S122">
            <v>758.94657999999993</v>
          </cell>
          <cell r="T122">
            <v>563.41899999999998</v>
          </cell>
        </row>
        <row r="123">
          <cell r="A123">
            <v>595</v>
          </cell>
          <cell r="B123">
            <v>-3.8</v>
          </cell>
          <cell r="C123">
            <v>1342029.2549999999</v>
          </cell>
          <cell r="D123">
            <v>1163036.524</v>
          </cell>
          <cell r="E123">
            <v>-0.2</v>
          </cell>
          <cell r="F123">
            <v>-7.5999999999999998E-2</v>
          </cell>
          <cell r="G123">
            <v>759.29599999999994</v>
          </cell>
          <cell r="H123">
            <v>595</v>
          </cell>
          <cell r="I123">
            <v>0</v>
          </cell>
          <cell r="J123">
            <v>1342028.31</v>
          </cell>
          <cell r="K123">
            <v>1163032.844</v>
          </cell>
          <cell r="L123">
            <v>759.37199999999996</v>
          </cell>
          <cell r="M123">
            <v>595</v>
          </cell>
          <cell r="N123">
            <v>3.8</v>
          </cell>
          <cell r="O123">
            <v>1342027.365</v>
          </cell>
          <cell r="P123">
            <v>1163029.1629999999</v>
          </cell>
          <cell r="Q123">
            <v>-6.2E-2</v>
          </cell>
          <cell r="R123">
            <v>-2.3559999999999998E-2</v>
          </cell>
          <cell r="S123">
            <v>759.34843999999998</v>
          </cell>
          <cell r="T123">
            <v>564.41899999999998</v>
          </cell>
        </row>
        <row r="124">
          <cell r="A124">
            <v>600</v>
          </cell>
          <cell r="B124">
            <v>-3.8</v>
          </cell>
          <cell r="C124">
            <v>1342024.412</v>
          </cell>
          <cell r="D124">
            <v>1163037.767</v>
          </cell>
          <cell r="E124">
            <v>-0.2</v>
          </cell>
          <cell r="F124">
            <v>-7.5999999999999998E-2</v>
          </cell>
          <cell r="G124">
            <v>759.66099999999994</v>
          </cell>
          <cell r="H124">
            <v>600</v>
          </cell>
          <cell r="I124">
            <v>0</v>
          </cell>
          <cell r="J124">
            <v>1342023.4669999999</v>
          </cell>
          <cell r="K124">
            <v>1163034.0870000001</v>
          </cell>
          <cell r="L124">
            <v>759.73699999999997</v>
          </cell>
          <cell r="M124">
            <v>600</v>
          </cell>
          <cell r="N124">
            <v>3.8</v>
          </cell>
          <cell r="O124">
            <v>1342022.5220000001</v>
          </cell>
          <cell r="P124">
            <v>1163030.406</v>
          </cell>
          <cell r="Q124">
            <v>3.5000000000000003E-2</v>
          </cell>
          <cell r="R124">
            <v>1.3300000000000001E-2</v>
          </cell>
          <cell r="S124">
            <v>759.75029999999992</v>
          </cell>
          <cell r="T124">
            <v>565.41899999999998</v>
          </cell>
        </row>
        <row r="125">
          <cell r="A125">
            <v>605</v>
          </cell>
          <cell r="B125">
            <v>-3.8</v>
          </cell>
          <cell r="C125">
            <v>1342019.5689999999</v>
          </cell>
          <cell r="D125">
            <v>1163039.0109999999</v>
          </cell>
          <cell r="E125">
            <v>-0.2</v>
          </cell>
          <cell r="F125">
            <v>-7.5999999999999998E-2</v>
          </cell>
          <cell r="G125">
            <v>760.02699999999993</v>
          </cell>
          <cell r="H125">
            <v>605</v>
          </cell>
          <cell r="I125">
            <v>0</v>
          </cell>
          <cell r="J125">
            <v>1342018.6240000001</v>
          </cell>
          <cell r="K125">
            <v>1163035.33</v>
          </cell>
          <cell r="L125">
            <v>760.10299999999995</v>
          </cell>
          <cell r="M125">
            <v>605</v>
          </cell>
          <cell r="N125">
            <v>3.8</v>
          </cell>
          <cell r="O125">
            <v>1342017.679</v>
          </cell>
          <cell r="P125">
            <v>1163031.649</v>
          </cell>
          <cell r="Q125">
            <v>0.13200000000000001</v>
          </cell>
          <cell r="R125">
            <v>5.0160000000000003E-2</v>
          </cell>
          <cell r="S125">
            <v>760.15315999999996</v>
          </cell>
          <cell r="T125">
            <v>566.41899999999998</v>
          </cell>
        </row>
        <row r="126">
          <cell r="A126">
            <v>610</v>
          </cell>
          <cell r="B126">
            <v>-3.8</v>
          </cell>
          <cell r="C126">
            <v>1342014.733</v>
          </cell>
          <cell r="D126">
            <v>1163040.254</v>
          </cell>
          <cell r="E126">
            <v>-0.22900000000000001</v>
          </cell>
          <cell r="F126">
            <v>-8.702E-2</v>
          </cell>
          <cell r="G126">
            <v>760.38097999999991</v>
          </cell>
          <cell r="H126">
            <v>610</v>
          </cell>
          <cell r="I126">
            <v>0</v>
          </cell>
          <cell r="J126">
            <v>1342013.781</v>
          </cell>
          <cell r="K126">
            <v>1163036.575</v>
          </cell>
          <cell r="L126">
            <v>760.46799999999996</v>
          </cell>
          <cell r="M126">
            <v>610</v>
          </cell>
          <cell r="N126">
            <v>3.8</v>
          </cell>
          <cell r="O126">
            <v>1342012.83</v>
          </cell>
          <cell r="P126">
            <v>1163032.8959999999</v>
          </cell>
          <cell r="Q126">
            <v>0.22900000000000001</v>
          </cell>
          <cell r="R126">
            <v>8.702E-2</v>
          </cell>
          <cell r="S126">
            <v>760.55502000000001</v>
          </cell>
          <cell r="T126">
            <v>567.41899999999998</v>
          </cell>
        </row>
        <row r="127">
          <cell r="A127">
            <v>615</v>
          </cell>
          <cell r="B127">
            <v>-3.8</v>
          </cell>
          <cell r="C127">
            <v>1342009.9410000001</v>
          </cell>
          <cell r="D127">
            <v>1163041.5179999999</v>
          </cell>
          <cell r="E127">
            <v>-0.32600000000000001</v>
          </cell>
          <cell r="F127">
            <v>-0.12387999999999999</v>
          </cell>
          <cell r="G127">
            <v>760.70911999999998</v>
          </cell>
          <cell r="H127">
            <v>615</v>
          </cell>
          <cell r="I127">
            <v>0</v>
          </cell>
          <cell r="J127">
            <v>1342008.9469999999</v>
          </cell>
          <cell r="K127">
            <v>1163037.8500000001</v>
          </cell>
          <cell r="L127">
            <v>760.83299999999997</v>
          </cell>
          <cell r="M127">
            <v>615</v>
          </cell>
          <cell r="N127">
            <v>3.8</v>
          </cell>
          <cell r="O127">
            <v>1342007.953</v>
          </cell>
          <cell r="P127">
            <v>1163034.183</v>
          </cell>
          <cell r="Q127">
            <v>0.32600000000000001</v>
          </cell>
          <cell r="R127">
            <v>0.12387999999999999</v>
          </cell>
          <cell r="S127">
            <v>760.95687999999996</v>
          </cell>
          <cell r="T127">
            <v>568.41899999999998</v>
          </cell>
        </row>
        <row r="128">
          <cell r="A128">
            <v>620</v>
          </cell>
          <cell r="B128">
            <v>-3.8</v>
          </cell>
          <cell r="C128">
            <v>1342005.213</v>
          </cell>
          <cell r="D128">
            <v>1163042.8529999999</v>
          </cell>
          <cell r="E128">
            <v>-0.42299999999999999</v>
          </cell>
          <cell r="F128">
            <v>-0.16073999999999999</v>
          </cell>
          <cell r="G128">
            <v>761.03825999999992</v>
          </cell>
          <cell r="H128">
            <v>620</v>
          </cell>
          <cell r="I128">
            <v>0</v>
          </cell>
          <cell r="J128">
            <v>1342004.135</v>
          </cell>
          <cell r="K128">
            <v>1163039.209</v>
          </cell>
          <cell r="L128">
            <v>761.19899999999996</v>
          </cell>
          <cell r="M128">
            <v>620</v>
          </cell>
          <cell r="N128">
            <v>3.8</v>
          </cell>
          <cell r="O128">
            <v>1342003.057</v>
          </cell>
          <cell r="P128">
            <v>1163035.5649999999</v>
          </cell>
          <cell r="Q128">
            <v>0.42299999999999999</v>
          </cell>
          <cell r="R128">
            <v>0.16073999999999999</v>
          </cell>
          <cell r="S128">
            <v>761.35973999999999</v>
          </cell>
          <cell r="T128">
            <v>569.41899999999998</v>
          </cell>
        </row>
        <row r="129">
          <cell r="A129">
            <v>625</v>
          </cell>
          <cell r="B129">
            <v>-3.8</v>
          </cell>
          <cell r="C129">
            <v>1342000.5649999999</v>
          </cell>
          <cell r="D129">
            <v>1163044.3089999999</v>
          </cell>
          <cell r="E129">
            <v>-0.52</v>
          </cell>
          <cell r="F129">
            <v>-0.1976</v>
          </cell>
          <cell r="G129">
            <v>761.36740000000009</v>
          </cell>
          <cell r="H129">
            <v>625</v>
          </cell>
          <cell r="I129">
            <v>0</v>
          </cell>
          <cell r="J129">
            <v>1341999.3640000001</v>
          </cell>
          <cell r="K129">
            <v>1163040.7039999999</v>
          </cell>
          <cell r="L129">
            <v>761.56500000000005</v>
          </cell>
          <cell r="M129">
            <v>625</v>
          </cell>
          <cell r="N129">
            <v>3.8</v>
          </cell>
          <cell r="O129">
            <v>1341998.1629999999</v>
          </cell>
          <cell r="P129">
            <v>1163037.0989999999</v>
          </cell>
          <cell r="Q129">
            <v>0.52</v>
          </cell>
          <cell r="R129">
            <v>0.1976</v>
          </cell>
          <cell r="S129">
            <v>761.76260000000002</v>
          </cell>
          <cell r="T129">
            <v>570.41899999999998</v>
          </cell>
        </row>
        <row r="130">
          <cell r="A130">
            <v>630</v>
          </cell>
          <cell r="B130">
            <v>-3.8010000000000002</v>
          </cell>
          <cell r="C130">
            <v>1341996.0190000001</v>
          </cell>
          <cell r="D130">
            <v>1163045.9339999999</v>
          </cell>
          <cell r="E130">
            <v>-0.61699999999999999</v>
          </cell>
          <cell r="F130">
            <v>-0.2345217</v>
          </cell>
          <cell r="G130">
            <v>761.69747830000006</v>
          </cell>
          <cell r="H130">
            <v>630</v>
          </cell>
          <cell r="I130">
            <v>0</v>
          </cell>
          <cell r="J130">
            <v>1341994.656</v>
          </cell>
          <cell r="K130">
            <v>1163042.3859999999</v>
          </cell>
          <cell r="L130">
            <v>761.93200000000002</v>
          </cell>
          <cell r="M130">
            <v>630</v>
          </cell>
          <cell r="N130">
            <v>3.7989999999999999</v>
          </cell>
          <cell r="O130">
            <v>1341993.294</v>
          </cell>
          <cell r="P130">
            <v>1163038.8389999999</v>
          </cell>
          <cell r="Q130">
            <v>0.61699999999999999</v>
          </cell>
          <cell r="R130">
            <v>0.2343983</v>
          </cell>
          <cell r="S130">
            <v>762.16639829999997</v>
          </cell>
          <cell r="T130">
            <v>571.41899999999998</v>
          </cell>
        </row>
        <row r="131">
          <cell r="A131">
            <v>635</v>
          </cell>
          <cell r="B131">
            <v>-3.8</v>
          </cell>
          <cell r="C131">
            <v>1341991.5919999999</v>
          </cell>
          <cell r="D131">
            <v>1163047.7709999999</v>
          </cell>
          <cell r="E131">
            <v>-0.66</v>
          </cell>
          <cell r="F131">
            <v>-0.25080000000000002</v>
          </cell>
          <cell r="G131">
            <v>762.04919999999993</v>
          </cell>
          <cell r="H131">
            <v>635</v>
          </cell>
          <cell r="I131">
            <v>0</v>
          </cell>
          <cell r="J131">
            <v>1341990.0390000001</v>
          </cell>
          <cell r="K131">
            <v>1163044.3030000001</v>
          </cell>
          <cell r="L131">
            <v>762.3</v>
          </cell>
          <cell r="M131">
            <v>635</v>
          </cell>
          <cell r="N131">
            <v>3.8</v>
          </cell>
          <cell r="O131">
            <v>1341988.486</v>
          </cell>
          <cell r="P131">
            <v>1163040.835</v>
          </cell>
          <cell r="Q131">
            <v>0.66</v>
          </cell>
          <cell r="R131">
            <v>0.25080000000000002</v>
          </cell>
          <cell r="S131">
            <v>762.55079999999998</v>
          </cell>
          <cell r="T131">
            <v>572.41899999999998</v>
          </cell>
        </row>
        <row r="132">
          <cell r="A132">
            <v>640</v>
          </cell>
          <cell r="B132">
            <v>-3.8</v>
          </cell>
          <cell r="C132">
            <v>1341987.2779999999</v>
          </cell>
          <cell r="D132">
            <v>1163049.8489999999</v>
          </cell>
          <cell r="E132">
            <v>-0.66</v>
          </cell>
          <cell r="F132">
            <v>-0.25080000000000002</v>
          </cell>
          <cell r="G132">
            <v>762.41819999999996</v>
          </cell>
          <cell r="H132">
            <v>640</v>
          </cell>
          <cell r="I132">
            <v>0</v>
          </cell>
          <cell r="J132">
            <v>1341985.5349999999</v>
          </cell>
          <cell r="K132">
            <v>1163046.473</v>
          </cell>
          <cell r="L132">
            <v>762.66899999999998</v>
          </cell>
          <cell r="M132">
            <v>640</v>
          </cell>
          <cell r="N132">
            <v>3.8</v>
          </cell>
          <cell r="O132">
            <v>1341983.791</v>
          </cell>
          <cell r="P132">
            <v>1163043.0959999999</v>
          </cell>
          <cell r="Q132">
            <v>0.66</v>
          </cell>
          <cell r="R132">
            <v>0.25080000000000002</v>
          </cell>
          <cell r="S132">
            <v>762.91980000000001</v>
          </cell>
          <cell r="T132">
            <v>573.41899999999998</v>
          </cell>
        </row>
        <row r="133">
          <cell r="A133">
            <v>645</v>
          </cell>
          <cell r="B133">
            <v>-3.8</v>
          </cell>
          <cell r="C133">
            <v>1341983.0870000001</v>
          </cell>
          <cell r="D133">
            <v>1163052.1629999999</v>
          </cell>
          <cell r="E133">
            <v>-0.66</v>
          </cell>
          <cell r="F133">
            <v>-0.25080000000000002</v>
          </cell>
          <cell r="G133">
            <v>762.78919999999994</v>
          </cell>
          <cell r="H133">
            <v>645</v>
          </cell>
          <cell r="I133">
            <v>0</v>
          </cell>
          <cell r="J133">
            <v>1341981.1580000001</v>
          </cell>
          <cell r="K133">
            <v>1163048.889</v>
          </cell>
          <cell r="L133">
            <v>763.04</v>
          </cell>
          <cell r="M133">
            <v>645</v>
          </cell>
          <cell r="N133">
            <v>3.8</v>
          </cell>
          <cell r="O133">
            <v>1341979.23</v>
          </cell>
          <cell r="P133">
            <v>1163045.615</v>
          </cell>
          <cell r="Q133">
            <v>0.66</v>
          </cell>
          <cell r="R133">
            <v>0.25080000000000002</v>
          </cell>
          <cell r="S133">
            <v>763.29079999999999</v>
          </cell>
          <cell r="T133">
            <v>574.41899999999998</v>
          </cell>
        </row>
        <row r="134">
          <cell r="A134">
            <v>650</v>
          </cell>
          <cell r="B134">
            <v>-3.8</v>
          </cell>
          <cell r="C134">
            <v>1341979.03</v>
          </cell>
          <cell r="D134">
            <v>1163054.7069999999</v>
          </cell>
          <cell r="E134">
            <v>-0.66</v>
          </cell>
          <cell r="F134">
            <v>-0.25080000000000002</v>
          </cell>
          <cell r="G134">
            <v>763.16120000000001</v>
          </cell>
          <cell r="H134">
            <v>650</v>
          </cell>
          <cell r="I134">
            <v>0</v>
          </cell>
          <cell r="J134">
            <v>1341976.923</v>
          </cell>
          <cell r="K134">
            <v>1163051.5449999999</v>
          </cell>
          <cell r="L134">
            <v>763.41200000000003</v>
          </cell>
          <cell r="M134">
            <v>650</v>
          </cell>
          <cell r="N134">
            <v>3.8</v>
          </cell>
          <cell r="O134">
            <v>1341974.8149999999</v>
          </cell>
          <cell r="P134">
            <v>1163048.382</v>
          </cell>
          <cell r="Q134">
            <v>0.66</v>
          </cell>
          <cell r="R134">
            <v>0.25080000000000002</v>
          </cell>
          <cell r="S134">
            <v>763.66280000000006</v>
          </cell>
          <cell r="T134">
            <v>575.41899999999998</v>
          </cell>
        </row>
        <row r="135">
          <cell r="A135">
            <v>655</v>
          </cell>
          <cell r="B135">
            <v>-3.8</v>
          </cell>
          <cell r="C135">
            <v>1341975.1200000001</v>
          </cell>
          <cell r="D135">
            <v>1163057.4720000001</v>
          </cell>
          <cell r="E135">
            <v>-0.66</v>
          </cell>
          <cell r="F135">
            <v>-0.25080000000000002</v>
          </cell>
          <cell r="G135">
            <v>763.53419999999994</v>
          </cell>
          <cell r="H135">
            <v>655</v>
          </cell>
          <cell r="I135">
            <v>0</v>
          </cell>
          <cell r="J135">
            <v>1341972.841</v>
          </cell>
          <cell r="K135">
            <v>1163054.4310000001</v>
          </cell>
          <cell r="L135">
            <v>763.78499999999997</v>
          </cell>
          <cell r="M135">
            <v>655</v>
          </cell>
          <cell r="N135">
            <v>3.8</v>
          </cell>
          <cell r="O135">
            <v>1341970.561</v>
          </cell>
          <cell r="P135">
            <v>1163051.3910000001</v>
          </cell>
          <cell r="Q135">
            <v>0.66</v>
          </cell>
          <cell r="R135">
            <v>0.25080000000000002</v>
          </cell>
          <cell r="S135">
            <v>764.03579999999999</v>
          </cell>
          <cell r="T135">
            <v>576.41899999999998</v>
          </cell>
        </row>
        <row r="136">
          <cell r="A136">
            <v>660</v>
          </cell>
          <cell r="B136">
            <v>-3.8</v>
          </cell>
          <cell r="C136">
            <v>1341971.371</v>
          </cell>
          <cell r="D136">
            <v>1163060.449</v>
          </cell>
          <cell r="E136">
            <v>-0.65100000000000002</v>
          </cell>
          <cell r="F136">
            <v>-0.24737999999999999</v>
          </cell>
          <cell r="G136">
            <v>763.91161999999997</v>
          </cell>
          <cell r="H136">
            <v>660</v>
          </cell>
          <cell r="I136">
            <v>0</v>
          </cell>
          <cell r="J136">
            <v>1341968.926</v>
          </cell>
          <cell r="K136">
            <v>1163057.54</v>
          </cell>
          <cell r="L136">
            <v>764.15899999999999</v>
          </cell>
          <cell r="M136">
            <v>660</v>
          </cell>
          <cell r="N136">
            <v>3.8</v>
          </cell>
          <cell r="O136">
            <v>1341966.4809999999</v>
          </cell>
          <cell r="P136">
            <v>1163054.6310000001</v>
          </cell>
          <cell r="Q136">
            <v>0.65100000000000002</v>
          </cell>
          <cell r="R136">
            <v>0.24737999999999999</v>
          </cell>
          <cell r="S136">
            <v>764.40638000000001</v>
          </cell>
          <cell r="T136">
            <v>577.41899999999998</v>
          </cell>
        </row>
        <row r="137">
          <cell r="A137">
            <v>665</v>
          </cell>
          <cell r="B137">
            <v>-3.8</v>
          </cell>
          <cell r="C137">
            <v>1341967.7919999999</v>
          </cell>
          <cell r="D137">
            <v>1163063.6310000001</v>
          </cell>
          <cell r="E137">
            <v>-0.56899999999999995</v>
          </cell>
          <cell r="F137">
            <v>-0.21622</v>
          </cell>
          <cell r="G137">
            <v>764.31877999999995</v>
          </cell>
          <cell r="H137">
            <v>665</v>
          </cell>
          <cell r="I137">
            <v>0</v>
          </cell>
          <cell r="J137">
            <v>1341965.189</v>
          </cell>
          <cell r="K137">
            <v>1163060.862</v>
          </cell>
          <cell r="L137">
            <v>764.53499999999997</v>
          </cell>
          <cell r="M137">
            <v>665</v>
          </cell>
          <cell r="N137">
            <v>3.8</v>
          </cell>
          <cell r="O137">
            <v>1341962.5870000001</v>
          </cell>
          <cell r="P137">
            <v>1163058.0930000001</v>
          </cell>
          <cell r="Q137">
            <v>0.56899999999999995</v>
          </cell>
          <cell r="R137">
            <v>0.21622</v>
          </cell>
          <cell r="S137">
            <v>764.75121999999999</v>
          </cell>
          <cell r="T137">
            <v>578.41899999999998</v>
          </cell>
        </row>
        <row r="138">
          <cell r="A138">
            <v>670</v>
          </cell>
          <cell r="B138">
            <v>-3.8</v>
          </cell>
          <cell r="C138">
            <v>1341964.395</v>
          </cell>
          <cell r="D138">
            <v>1163067.0060000001</v>
          </cell>
          <cell r="E138">
            <v>-0.48799999999999999</v>
          </cell>
          <cell r="F138">
            <v>-0.18543999999999999</v>
          </cell>
          <cell r="G138">
            <v>764.72656000000006</v>
          </cell>
          <cell r="H138">
            <v>670</v>
          </cell>
          <cell r="I138">
            <v>0</v>
          </cell>
          <cell r="J138">
            <v>1341961.6429999999</v>
          </cell>
          <cell r="K138">
            <v>1163064.3859999999</v>
          </cell>
          <cell r="L138">
            <v>764.91200000000003</v>
          </cell>
          <cell r="M138">
            <v>670</v>
          </cell>
          <cell r="N138">
            <v>3.8</v>
          </cell>
          <cell r="O138">
            <v>1341958.8910000001</v>
          </cell>
          <cell r="P138">
            <v>1163061.7660000001</v>
          </cell>
          <cell r="Q138">
            <v>0.48799999999999999</v>
          </cell>
          <cell r="R138">
            <v>0.18543999999999999</v>
          </cell>
          <cell r="S138">
            <v>765.09744000000001</v>
          </cell>
          <cell r="T138">
            <v>579.41899999999998</v>
          </cell>
        </row>
        <row r="139">
          <cell r="A139">
            <v>675</v>
          </cell>
          <cell r="B139">
            <v>-3.8</v>
          </cell>
          <cell r="C139">
            <v>1341960.9979999999</v>
          </cell>
          <cell r="D139">
            <v>1163070.6310000001</v>
          </cell>
          <cell r="E139">
            <v>-0.40600000000000003</v>
          </cell>
          <cell r="F139">
            <v>-0.15428</v>
          </cell>
          <cell r="G139">
            <v>765.13571999999999</v>
          </cell>
          <cell r="H139">
            <v>675</v>
          </cell>
          <cell r="I139">
            <v>0</v>
          </cell>
          <cell r="J139">
            <v>1341958.2239999999</v>
          </cell>
          <cell r="K139">
            <v>1163068.034</v>
          </cell>
          <cell r="L139">
            <v>765.29</v>
          </cell>
          <cell r="M139">
            <v>675</v>
          </cell>
          <cell r="N139">
            <v>3.8</v>
          </cell>
          <cell r="O139">
            <v>1341955.45</v>
          </cell>
          <cell r="P139">
            <v>1163065.4369999999</v>
          </cell>
          <cell r="Q139">
            <v>0.40600000000000003</v>
          </cell>
          <cell r="R139">
            <v>0.15428</v>
          </cell>
          <cell r="S139">
            <v>765.44427999999994</v>
          </cell>
          <cell r="T139">
            <v>580.41899999999998</v>
          </cell>
        </row>
        <row r="140">
          <cell r="A140">
            <v>680</v>
          </cell>
          <cell r="B140">
            <v>-3.8</v>
          </cell>
          <cell r="C140">
            <v>1341957.5819999999</v>
          </cell>
          <cell r="D140">
            <v>1163074.281</v>
          </cell>
          <cell r="E140">
            <v>-0.32500000000000001</v>
          </cell>
          <cell r="F140">
            <v>-0.12349999999999998</v>
          </cell>
          <cell r="G140">
            <v>765.54549999999995</v>
          </cell>
          <cell r="H140">
            <v>680</v>
          </cell>
          <cell r="I140">
            <v>0</v>
          </cell>
          <cell r="J140">
            <v>1341954.807</v>
          </cell>
          <cell r="K140">
            <v>1163071.6850000001</v>
          </cell>
          <cell r="L140">
            <v>765.66899999999998</v>
          </cell>
          <cell r="M140">
            <v>680</v>
          </cell>
          <cell r="N140">
            <v>3.8</v>
          </cell>
          <cell r="O140">
            <v>1341952.0330000001</v>
          </cell>
          <cell r="P140">
            <v>1163069.088</v>
          </cell>
          <cell r="Q140">
            <v>0.32500000000000001</v>
          </cell>
          <cell r="R140">
            <v>0.12349999999999998</v>
          </cell>
          <cell r="S140">
            <v>765.79250000000002</v>
          </cell>
          <cell r="T140">
            <v>581.41899999999998</v>
          </cell>
        </row>
        <row r="141">
          <cell r="A141">
            <v>685</v>
          </cell>
          <cell r="B141">
            <v>-3.8</v>
          </cell>
          <cell r="C141">
            <v>1341954.165</v>
          </cell>
          <cell r="D141">
            <v>1163077.932</v>
          </cell>
          <cell r="E141">
            <v>-0.24299999999999999</v>
          </cell>
          <cell r="F141">
            <v>-9.2339999999999992E-2</v>
          </cell>
          <cell r="G141">
            <v>765.95665999999994</v>
          </cell>
          <cell r="H141">
            <v>685</v>
          </cell>
          <cell r="I141">
            <v>0</v>
          </cell>
          <cell r="J141">
            <v>1341951.3910000001</v>
          </cell>
          <cell r="K141">
            <v>1163075.335</v>
          </cell>
          <cell r="L141">
            <v>766.04899999999998</v>
          </cell>
          <cell r="M141">
            <v>685</v>
          </cell>
          <cell r="N141">
            <v>3.8</v>
          </cell>
          <cell r="O141">
            <v>1341948.6159999999</v>
          </cell>
          <cell r="P141">
            <v>1163072.7390000001</v>
          </cell>
          <cell r="Q141">
            <v>0.24299999999999999</v>
          </cell>
          <cell r="R141">
            <v>9.2339999999999992E-2</v>
          </cell>
          <cell r="S141">
            <v>766.14134000000001</v>
          </cell>
          <cell r="T141">
            <v>582.41899999999998</v>
          </cell>
        </row>
        <row r="142">
          <cell r="A142">
            <v>690</v>
          </cell>
          <cell r="B142">
            <v>-3.8</v>
          </cell>
          <cell r="C142">
            <v>1341950.7490000001</v>
          </cell>
          <cell r="D142">
            <v>1163081.5819999999</v>
          </cell>
          <cell r="E142">
            <v>-0.16200000000000001</v>
          </cell>
          <cell r="F142">
            <v>-6.1560000000000004E-2</v>
          </cell>
          <cell r="G142">
            <v>766.36944000000005</v>
          </cell>
          <cell r="H142">
            <v>690</v>
          </cell>
          <cell r="I142">
            <v>0</v>
          </cell>
          <cell r="J142">
            <v>1341947.9739999999</v>
          </cell>
          <cell r="K142">
            <v>1163078.986</v>
          </cell>
          <cell r="L142">
            <v>766.43100000000004</v>
          </cell>
          <cell r="M142">
            <v>690</v>
          </cell>
          <cell r="N142">
            <v>3.8</v>
          </cell>
          <cell r="O142">
            <v>1341945.2</v>
          </cell>
          <cell r="P142">
            <v>1163076.389</v>
          </cell>
          <cell r="Q142">
            <v>0.16200000000000001</v>
          </cell>
          <cell r="R142">
            <v>6.1560000000000004E-2</v>
          </cell>
          <cell r="S142">
            <v>766.49256000000003</v>
          </cell>
          <cell r="T142">
            <v>583.41899999999998</v>
          </cell>
        </row>
        <row r="143">
          <cell r="A143">
            <v>695</v>
          </cell>
          <cell r="B143">
            <v>-3.8</v>
          </cell>
          <cell r="C143">
            <v>1341947.3319999999</v>
          </cell>
          <cell r="D143">
            <v>1163085.233</v>
          </cell>
          <cell r="E143">
            <v>-0.08</v>
          </cell>
          <cell r="F143">
            <v>-3.04E-2</v>
          </cell>
          <cell r="G143">
            <v>766.78359999999998</v>
          </cell>
          <cell r="H143">
            <v>695</v>
          </cell>
          <cell r="I143">
            <v>0</v>
          </cell>
          <cell r="J143">
            <v>1341944.558</v>
          </cell>
          <cell r="K143">
            <v>1163082.6359999999</v>
          </cell>
          <cell r="L143">
            <v>766.81399999999996</v>
          </cell>
          <cell r="M143">
            <v>695</v>
          </cell>
          <cell r="N143">
            <v>3.8</v>
          </cell>
          <cell r="O143">
            <v>1341941.7830000001</v>
          </cell>
          <cell r="P143">
            <v>1163080.04</v>
          </cell>
          <cell r="Q143">
            <v>0.08</v>
          </cell>
          <cell r="R143">
            <v>3.04E-2</v>
          </cell>
          <cell r="S143">
            <v>766.84439999999995</v>
          </cell>
          <cell r="T143">
            <v>584.41899999999998</v>
          </cell>
        </row>
        <row r="144">
          <cell r="A144">
            <v>700</v>
          </cell>
          <cell r="B144">
            <v>-3.8</v>
          </cell>
          <cell r="C144">
            <v>1341943.915</v>
          </cell>
          <cell r="D144">
            <v>1163088.8840000001</v>
          </cell>
          <cell r="E144">
            <v>1E-3</v>
          </cell>
          <cell r="F144">
            <v>3.8000000000000002E-4</v>
          </cell>
          <cell r="G144">
            <v>767.19837999999993</v>
          </cell>
          <cell r="H144">
            <v>700</v>
          </cell>
          <cell r="I144">
            <v>0</v>
          </cell>
          <cell r="J144">
            <v>1341941.1410000001</v>
          </cell>
          <cell r="K144">
            <v>1163086.287</v>
          </cell>
          <cell r="L144">
            <v>767.19799999999998</v>
          </cell>
          <cell r="M144">
            <v>700</v>
          </cell>
          <cell r="N144">
            <v>3.8</v>
          </cell>
          <cell r="O144">
            <v>1341938.3670000001</v>
          </cell>
          <cell r="P144">
            <v>1163083.69</v>
          </cell>
          <cell r="Q144">
            <v>-1E-3</v>
          </cell>
          <cell r="R144">
            <v>-3.8000000000000002E-4</v>
          </cell>
          <cell r="S144">
            <v>767.19762000000003</v>
          </cell>
          <cell r="T144">
            <v>585.41899999999998</v>
          </cell>
        </row>
        <row r="145">
          <cell r="A145">
            <v>705</v>
          </cell>
          <cell r="B145">
            <v>-3.8</v>
          </cell>
          <cell r="C145">
            <v>1341940.4990000001</v>
          </cell>
          <cell r="D145">
            <v>1163092.534</v>
          </cell>
          <cell r="E145">
            <v>8.3000000000000004E-2</v>
          </cell>
          <cell r="F145">
            <v>3.1539999999999999E-2</v>
          </cell>
          <cell r="G145">
            <v>767.61453999999992</v>
          </cell>
          <cell r="H145">
            <v>705</v>
          </cell>
          <cell r="I145">
            <v>0</v>
          </cell>
          <cell r="J145">
            <v>1341937.7239999999</v>
          </cell>
          <cell r="K145">
            <v>1163089.9380000001</v>
          </cell>
          <cell r="L145">
            <v>767.58299999999997</v>
          </cell>
          <cell r="M145">
            <v>705</v>
          </cell>
          <cell r="N145">
            <v>3.8</v>
          </cell>
          <cell r="O145">
            <v>1341934.95</v>
          </cell>
          <cell r="P145">
            <v>1163087.341</v>
          </cell>
          <cell r="Q145">
            <v>-8.3000000000000004E-2</v>
          </cell>
          <cell r="R145">
            <v>-3.1539999999999999E-2</v>
          </cell>
          <cell r="S145">
            <v>767.55146000000002</v>
          </cell>
          <cell r="T145">
            <v>586.41899999999998</v>
          </cell>
        </row>
        <row r="146">
          <cell r="A146">
            <v>710</v>
          </cell>
          <cell r="B146">
            <v>-3.8</v>
          </cell>
          <cell r="C146">
            <v>1341937.081</v>
          </cell>
          <cell r="D146">
            <v>1163096.186</v>
          </cell>
          <cell r="E146">
            <v>0.16400000000000001</v>
          </cell>
          <cell r="F146">
            <v>6.232E-2</v>
          </cell>
          <cell r="G146">
            <v>768.03232000000003</v>
          </cell>
          <cell r="H146">
            <v>710</v>
          </cell>
          <cell r="I146">
            <v>0</v>
          </cell>
          <cell r="J146">
            <v>1341934.308</v>
          </cell>
          <cell r="K146">
            <v>1163093.588</v>
          </cell>
          <cell r="L146">
            <v>767.97</v>
          </cell>
          <cell r="M146">
            <v>710</v>
          </cell>
          <cell r="N146">
            <v>3.8</v>
          </cell>
          <cell r="O146">
            <v>1341931.534</v>
          </cell>
          <cell r="P146">
            <v>1163090.99</v>
          </cell>
          <cell r="Q146">
            <v>-0.16400000000000001</v>
          </cell>
          <cell r="R146">
            <v>-6.232E-2</v>
          </cell>
          <cell r="S146">
            <v>767.90768000000003</v>
          </cell>
          <cell r="T146">
            <v>587.41899999999998</v>
          </cell>
        </row>
        <row r="147">
          <cell r="A147">
            <v>715</v>
          </cell>
          <cell r="B147">
            <v>-3.8</v>
          </cell>
          <cell r="C147">
            <v>1341933.6359999999</v>
          </cell>
          <cell r="D147">
            <v>1163099.8430000001</v>
          </cell>
          <cell r="E147">
            <v>0.246</v>
          </cell>
          <cell r="F147">
            <v>9.3479999999999994E-2</v>
          </cell>
          <cell r="G147">
            <v>768.45047999999997</v>
          </cell>
          <cell r="H147">
            <v>715</v>
          </cell>
          <cell r="I147">
            <v>0</v>
          </cell>
          <cell r="J147">
            <v>1341930.879</v>
          </cell>
          <cell r="K147">
            <v>1163097.2279999999</v>
          </cell>
          <cell r="L147">
            <v>768.35699999999997</v>
          </cell>
          <cell r="M147">
            <v>715</v>
          </cell>
          <cell r="N147">
            <v>3.8</v>
          </cell>
          <cell r="O147">
            <v>1341928.1229999999</v>
          </cell>
          <cell r="P147">
            <v>1163094.612</v>
          </cell>
          <cell r="Q147">
            <v>-0.246</v>
          </cell>
          <cell r="R147">
            <v>-9.3479999999999994E-2</v>
          </cell>
          <cell r="S147">
            <v>768.26351999999997</v>
          </cell>
          <cell r="T147">
            <v>588.41899999999998</v>
          </cell>
        </row>
        <row r="148">
          <cell r="A148">
            <v>720</v>
          </cell>
          <cell r="B148">
            <v>-3.8</v>
          </cell>
          <cell r="C148">
            <v>1341930.1359999999</v>
          </cell>
          <cell r="D148">
            <v>1163103.486</v>
          </cell>
          <cell r="E148">
            <v>0.32700000000000001</v>
          </cell>
          <cell r="F148">
            <v>0.12426</v>
          </cell>
          <cell r="G148">
            <v>768.87026000000003</v>
          </cell>
          <cell r="H148">
            <v>720</v>
          </cell>
          <cell r="I148">
            <v>0</v>
          </cell>
          <cell r="J148">
            <v>1341927.415</v>
          </cell>
          <cell r="K148">
            <v>1163100.8330000001</v>
          </cell>
          <cell r="L148">
            <v>768.74599999999998</v>
          </cell>
          <cell r="M148">
            <v>720</v>
          </cell>
          <cell r="N148">
            <v>3.8</v>
          </cell>
          <cell r="O148">
            <v>1341924.6950000001</v>
          </cell>
          <cell r="P148">
            <v>1163098.18</v>
          </cell>
          <cell r="Q148">
            <v>-0.32700000000000001</v>
          </cell>
          <cell r="R148">
            <v>-0.12426</v>
          </cell>
          <cell r="S148">
            <v>768.62173999999993</v>
          </cell>
          <cell r="T148">
            <v>589.41899999999998</v>
          </cell>
        </row>
        <row r="149">
          <cell r="A149">
            <v>725</v>
          </cell>
          <cell r="B149">
            <v>-3.8</v>
          </cell>
          <cell r="C149">
            <v>1341926.5560000001</v>
          </cell>
          <cell r="D149">
            <v>1163107.0870000001</v>
          </cell>
          <cell r="E149">
            <v>0.40899999999999997</v>
          </cell>
          <cell r="F149">
            <v>0.15541999999999997</v>
          </cell>
          <cell r="G149">
            <v>769.29142000000002</v>
          </cell>
          <cell r="H149">
            <v>725</v>
          </cell>
          <cell r="I149">
            <v>0</v>
          </cell>
          <cell r="J149">
            <v>1341923.8899999999</v>
          </cell>
          <cell r="K149">
            <v>1163104.379</v>
          </cell>
          <cell r="L149">
            <v>769.13599999999997</v>
          </cell>
          <cell r="M149">
            <v>725</v>
          </cell>
          <cell r="N149">
            <v>3.8</v>
          </cell>
          <cell r="O149">
            <v>1341921.2250000001</v>
          </cell>
          <cell r="P149">
            <v>1163101.6710000001</v>
          </cell>
          <cell r="Q149">
            <v>-0.40899999999999997</v>
          </cell>
          <cell r="R149">
            <v>-0.15541999999999997</v>
          </cell>
          <cell r="S149">
            <v>768.98057999999992</v>
          </cell>
          <cell r="T149">
            <v>590.41899999999998</v>
          </cell>
        </row>
        <row r="150">
          <cell r="A150">
            <v>730</v>
          </cell>
          <cell r="B150">
            <v>-3.8</v>
          </cell>
          <cell r="C150">
            <v>1341922.8689999999</v>
          </cell>
          <cell r="D150">
            <v>1163110.6200000001</v>
          </cell>
          <cell r="E150">
            <v>0.49</v>
          </cell>
          <cell r="F150">
            <v>0.18619999999999998</v>
          </cell>
          <cell r="G150">
            <v>769.71420000000001</v>
          </cell>
          <cell r="H150">
            <v>730</v>
          </cell>
          <cell r="I150">
            <v>0</v>
          </cell>
          <cell r="J150">
            <v>1341920.28</v>
          </cell>
          <cell r="K150">
            <v>1163107.838</v>
          </cell>
          <cell r="L150">
            <v>769.52800000000002</v>
          </cell>
          <cell r="M150">
            <v>730</v>
          </cell>
          <cell r="N150">
            <v>3.8</v>
          </cell>
          <cell r="O150">
            <v>1341917.6910000001</v>
          </cell>
          <cell r="P150">
            <v>1163105.057</v>
          </cell>
          <cell r="Q150">
            <v>-0.49</v>
          </cell>
          <cell r="R150">
            <v>-0.18619999999999998</v>
          </cell>
          <cell r="S150">
            <v>769.34180000000003</v>
          </cell>
          <cell r="T150">
            <v>591.41899999999998</v>
          </cell>
        </row>
        <row r="151">
          <cell r="A151">
            <v>735</v>
          </cell>
          <cell r="B151">
            <v>-3.8</v>
          </cell>
          <cell r="C151">
            <v>1341919.0560000001</v>
          </cell>
          <cell r="D151">
            <v>1163114.0519999999</v>
          </cell>
          <cell r="E151">
            <v>0.54</v>
          </cell>
          <cell r="F151">
            <v>0.20519999999999999</v>
          </cell>
          <cell r="G151">
            <v>770.12519999999995</v>
          </cell>
          <cell r="H151">
            <v>735</v>
          </cell>
          <cell r="I151">
            <v>0</v>
          </cell>
          <cell r="J151">
            <v>1341916.564</v>
          </cell>
          <cell r="K151">
            <v>1163111.183</v>
          </cell>
          <cell r="L151">
            <v>769.92</v>
          </cell>
          <cell r="M151">
            <v>735</v>
          </cell>
          <cell r="N151">
            <v>3.8</v>
          </cell>
          <cell r="O151">
            <v>1341914.0719999999</v>
          </cell>
          <cell r="P151">
            <v>1163108.314</v>
          </cell>
          <cell r="Q151">
            <v>-0.54</v>
          </cell>
          <cell r="R151">
            <v>-0.20519999999999999</v>
          </cell>
          <cell r="S151">
            <v>769.71479999999997</v>
          </cell>
          <cell r="T151">
            <v>592.41899999999998</v>
          </cell>
        </row>
        <row r="152">
          <cell r="A152">
            <v>740</v>
          </cell>
          <cell r="B152">
            <v>-3.8</v>
          </cell>
          <cell r="C152">
            <v>1341915.1189999999</v>
          </cell>
          <cell r="D152">
            <v>1163117.3500000001</v>
          </cell>
          <cell r="E152">
            <v>0.54</v>
          </cell>
          <cell r="F152">
            <v>0.20519999999999999</v>
          </cell>
          <cell r="G152">
            <v>770.51919999999996</v>
          </cell>
          <cell r="H152">
            <v>740</v>
          </cell>
          <cell r="I152">
            <v>0</v>
          </cell>
          <cell r="J152">
            <v>1341912.7309999999</v>
          </cell>
          <cell r="K152">
            <v>1163114.3940000001</v>
          </cell>
          <cell r="L152">
            <v>770.31399999999996</v>
          </cell>
          <cell r="M152">
            <v>740</v>
          </cell>
          <cell r="N152">
            <v>3.8</v>
          </cell>
          <cell r="O152">
            <v>1341910.3430000001</v>
          </cell>
          <cell r="P152">
            <v>1163111.4380000001</v>
          </cell>
          <cell r="Q152">
            <v>-0.54</v>
          </cell>
          <cell r="R152">
            <v>-0.20519999999999999</v>
          </cell>
          <cell r="S152">
            <v>770.10879999999997</v>
          </cell>
          <cell r="T152">
            <v>593.41899999999998</v>
          </cell>
        </row>
        <row r="153">
          <cell r="A153">
            <v>745</v>
          </cell>
          <cell r="B153">
            <v>-3.8</v>
          </cell>
          <cell r="C153">
            <v>1341911.067</v>
          </cell>
          <cell r="D153">
            <v>1163120.5049999999</v>
          </cell>
          <cell r="E153">
            <v>0.54</v>
          </cell>
          <cell r="F153">
            <v>0.20519999999999999</v>
          </cell>
          <cell r="G153">
            <v>770.91419999999994</v>
          </cell>
          <cell r="H153">
            <v>745</v>
          </cell>
          <cell r="I153">
            <v>0</v>
          </cell>
          <cell r="J153">
            <v>1341908.787</v>
          </cell>
          <cell r="K153">
            <v>1163117.4650000001</v>
          </cell>
          <cell r="L153">
            <v>770.70899999999995</v>
          </cell>
          <cell r="M153">
            <v>745</v>
          </cell>
          <cell r="N153">
            <v>3.8</v>
          </cell>
          <cell r="O153">
            <v>1341906.5060000001</v>
          </cell>
          <cell r="P153">
            <v>1163114.426</v>
          </cell>
          <cell r="Q153">
            <v>-0.54</v>
          </cell>
          <cell r="R153">
            <v>-0.20519999999999999</v>
          </cell>
          <cell r="S153">
            <v>770.50379999999996</v>
          </cell>
          <cell r="T153">
            <v>594.41899999999998</v>
          </cell>
        </row>
        <row r="154">
          <cell r="A154">
            <v>750</v>
          </cell>
          <cell r="B154">
            <v>-3.7989999999999999</v>
          </cell>
          <cell r="C154">
            <v>1341906.912</v>
          </cell>
          <cell r="D154">
            <v>1163123.5109999999</v>
          </cell>
          <cell r="E154">
            <v>0.47</v>
          </cell>
          <cell r="F154">
            <v>0.17855299999999999</v>
          </cell>
          <cell r="G154">
            <v>771.28355299999998</v>
          </cell>
          <cell r="H154">
            <v>750</v>
          </cell>
          <cell r="I154">
            <v>0</v>
          </cell>
          <cell r="J154">
            <v>1341904.736</v>
          </cell>
          <cell r="K154">
            <v>1163120.3959999999</v>
          </cell>
          <cell r="L154">
            <v>771.10500000000002</v>
          </cell>
          <cell r="M154">
            <v>750</v>
          </cell>
          <cell r="N154">
            <v>3.8</v>
          </cell>
          <cell r="O154">
            <v>1341902.5589999999</v>
          </cell>
          <cell r="P154">
            <v>1163117.281</v>
          </cell>
          <cell r="Q154">
            <v>-0.47</v>
          </cell>
          <cell r="R154">
            <v>-0.17859999999999998</v>
          </cell>
          <cell r="S154">
            <v>770.92640000000006</v>
          </cell>
          <cell r="T154">
            <v>595.41899999999998</v>
          </cell>
        </row>
        <row r="155">
          <cell r="A155">
            <v>755</v>
          </cell>
          <cell r="B155">
            <v>-3.8</v>
          </cell>
          <cell r="C155">
            <v>1341902.69</v>
          </cell>
          <cell r="D155">
            <v>1163126.3740000001</v>
          </cell>
          <cell r="E155">
            <v>0.373</v>
          </cell>
          <cell r="F155">
            <v>0.14174</v>
          </cell>
          <cell r="G155">
            <v>771.64474000000007</v>
          </cell>
          <cell r="H155">
            <v>755</v>
          </cell>
          <cell r="I155">
            <v>0</v>
          </cell>
          <cell r="J155">
            <v>1341900.598</v>
          </cell>
          <cell r="K155">
            <v>1163123.202</v>
          </cell>
          <cell r="L155">
            <v>771.50300000000004</v>
          </cell>
          <cell r="M155">
            <v>755</v>
          </cell>
          <cell r="N155">
            <v>3.8</v>
          </cell>
          <cell r="O155">
            <v>1341898.5060000001</v>
          </cell>
          <cell r="P155">
            <v>1163120.03</v>
          </cell>
          <cell r="Q155">
            <v>-0.373</v>
          </cell>
          <cell r="R155">
            <v>-0.14174</v>
          </cell>
          <cell r="S155">
            <v>771.36126000000002</v>
          </cell>
          <cell r="T155">
            <v>596.41899999999998</v>
          </cell>
        </row>
        <row r="156">
          <cell r="A156">
            <v>760</v>
          </cell>
          <cell r="B156">
            <v>-3.8</v>
          </cell>
          <cell r="C156">
            <v>1341898.4240000001</v>
          </cell>
          <cell r="D156">
            <v>1163129.1240000001</v>
          </cell>
          <cell r="E156">
            <v>0.27700000000000002</v>
          </cell>
          <cell r="F156">
            <v>0.10525999999999999</v>
          </cell>
          <cell r="G156">
            <v>772.00626</v>
          </cell>
          <cell r="H156">
            <v>760</v>
          </cell>
          <cell r="I156">
            <v>0</v>
          </cell>
          <cell r="J156">
            <v>1341896.395</v>
          </cell>
          <cell r="K156">
            <v>1163125.9110000001</v>
          </cell>
          <cell r="L156">
            <v>771.90099999999995</v>
          </cell>
          <cell r="M156">
            <v>760</v>
          </cell>
          <cell r="N156">
            <v>3.8</v>
          </cell>
          <cell r="O156">
            <v>1341894.3659999999</v>
          </cell>
          <cell r="P156">
            <v>1163122.6980000001</v>
          </cell>
          <cell r="Q156">
            <v>-0.27700000000000002</v>
          </cell>
          <cell r="R156">
            <v>-0.10525999999999999</v>
          </cell>
          <cell r="S156">
            <v>771.79573999999991</v>
          </cell>
          <cell r="T156">
            <v>597.41899999999998</v>
          </cell>
        </row>
        <row r="157">
          <cell r="A157">
            <v>765</v>
          </cell>
          <cell r="B157">
            <v>-3.8</v>
          </cell>
          <cell r="C157">
            <v>1341894.1370000001</v>
          </cell>
          <cell r="D157">
            <v>1163131.79</v>
          </cell>
          <cell r="E157">
            <v>0.18</v>
          </cell>
          <cell r="F157">
            <v>6.8399999999999989E-2</v>
          </cell>
          <cell r="G157">
            <v>772.36839999999995</v>
          </cell>
          <cell r="H157">
            <v>765</v>
          </cell>
          <cell r="I157">
            <v>0</v>
          </cell>
          <cell r="J157">
            <v>1341892.149</v>
          </cell>
          <cell r="K157">
            <v>1163128.5519999999</v>
          </cell>
          <cell r="L157">
            <v>772.3</v>
          </cell>
          <cell r="M157">
            <v>765</v>
          </cell>
          <cell r="N157">
            <v>3.8</v>
          </cell>
          <cell r="O157">
            <v>1341890.1610000001</v>
          </cell>
          <cell r="P157">
            <v>1163125.3130000001</v>
          </cell>
          <cell r="Q157">
            <v>-0.2</v>
          </cell>
          <cell r="R157">
            <v>-7.5999999999999998E-2</v>
          </cell>
          <cell r="S157">
            <v>772.22399999999993</v>
          </cell>
          <cell r="T157">
            <v>598.41899999999998</v>
          </cell>
        </row>
        <row r="158">
          <cell r="A158">
            <v>770</v>
          </cell>
          <cell r="B158">
            <v>-3.8</v>
          </cell>
          <cell r="C158">
            <v>1341889.8500000001</v>
          </cell>
          <cell r="D158">
            <v>1163134.402</v>
          </cell>
          <cell r="E158">
            <v>8.4000000000000005E-2</v>
          </cell>
          <cell r="F158">
            <v>3.1919999999999997E-2</v>
          </cell>
          <cell r="G158">
            <v>772.73091999999997</v>
          </cell>
          <cell r="H158">
            <v>770</v>
          </cell>
          <cell r="I158">
            <v>0</v>
          </cell>
          <cell r="J158">
            <v>1341887.879</v>
          </cell>
          <cell r="K158">
            <v>1163131.1529999999</v>
          </cell>
          <cell r="L158">
            <v>772.69899999999996</v>
          </cell>
          <cell r="M158">
            <v>770</v>
          </cell>
          <cell r="N158">
            <v>3.8</v>
          </cell>
          <cell r="O158">
            <v>1341885.909</v>
          </cell>
          <cell r="P158">
            <v>1163127.9040000001</v>
          </cell>
          <cell r="Q158">
            <v>-0.2</v>
          </cell>
          <cell r="R158">
            <v>-7.5999999999999998E-2</v>
          </cell>
          <cell r="S158">
            <v>772.62299999999993</v>
          </cell>
          <cell r="T158">
            <v>599.41899999999998</v>
          </cell>
        </row>
        <row r="159">
          <cell r="A159">
            <v>775</v>
          </cell>
          <cell r="B159">
            <v>-3.8</v>
          </cell>
          <cell r="C159">
            <v>1341885.5730000001</v>
          </cell>
          <cell r="D159">
            <v>1163136.9939999999</v>
          </cell>
          <cell r="E159">
            <v>-1.2999999999999999E-2</v>
          </cell>
          <cell r="F159">
            <v>-4.9399999999999991E-3</v>
          </cell>
          <cell r="G159">
            <v>773.09406000000001</v>
          </cell>
          <cell r="H159">
            <v>775</v>
          </cell>
          <cell r="I159">
            <v>0</v>
          </cell>
          <cell r="J159">
            <v>1341883.6029999999</v>
          </cell>
          <cell r="K159">
            <v>1163133.7450000001</v>
          </cell>
          <cell r="L159">
            <v>773.09900000000005</v>
          </cell>
          <cell r="M159">
            <v>775</v>
          </cell>
          <cell r="N159">
            <v>3.8</v>
          </cell>
          <cell r="O159">
            <v>1341881.6340000001</v>
          </cell>
          <cell r="P159">
            <v>1163130.4950000001</v>
          </cell>
          <cell r="Q159">
            <v>-0.2</v>
          </cell>
          <cell r="R159">
            <v>-7.5999999999999998E-2</v>
          </cell>
          <cell r="S159">
            <v>773.02300000000002</v>
          </cell>
          <cell r="T159">
            <v>600.41899999999998</v>
          </cell>
        </row>
        <row r="160">
          <cell r="A160">
            <v>780</v>
          </cell>
          <cell r="B160">
            <v>-3.8</v>
          </cell>
          <cell r="C160">
            <v>1341881.297</v>
          </cell>
          <cell r="D160">
            <v>1163139.5859999999</v>
          </cell>
          <cell r="E160">
            <v>-0.109</v>
          </cell>
          <cell r="F160">
            <v>-4.1419999999999998E-2</v>
          </cell>
          <cell r="G160">
            <v>773.45658000000003</v>
          </cell>
          <cell r="H160">
            <v>780</v>
          </cell>
          <cell r="I160">
            <v>0</v>
          </cell>
          <cell r="J160">
            <v>1341879.327</v>
          </cell>
          <cell r="K160">
            <v>1163136.3359999999</v>
          </cell>
          <cell r="L160">
            <v>773.49800000000005</v>
          </cell>
          <cell r="M160">
            <v>780</v>
          </cell>
          <cell r="N160">
            <v>3.8</v>
          </cell>
          <cell r="O160">
            <v>1341877.358</v>
          </cell>
          <cell r="P160">
            <v>1163133.0859999999</v>
          </cell>
          <cell r="Q160">
            <v>-0.2</v>
          </cell>
          <cell r="R160">
            <v>-7.5999999999999998E-2</v>
          </cell>
          <cell r="S160">
            <v>773.42200000000003</v>
          </cell>
          <cell r="T160">
            <v>601.41899999999998</v>
          </cell>
        </row>
        <row r="161">
          <cell r="A161">
            <v>785</v>
          </cell>
          <cell r="B161">
            <v>-3.8</v>
          </cell>
          <cell r="C161">
            <v>1341877.0209999999</v>
          </cell>
          <cell r="D161">
            <v>1163142.1769999999</v>
          </cell>
          <cell r="E161">
            <v>-0.2</v>
          </cell>
          <cell r="F161">
            <v>-7.5999999999999998E-2</v>
          </cell>
          <cell r="G161">
            <v>773.82100000000003</v>
          </cell>
          <cell r="H161">
            <v>785</v>
          </cell>
          <cell r="I161">
            <v>0</v>
          </cell>
          <cell r="J161">
            <v>1341875.051</v>
          </cell>
          <cell r="K161">
            <v>1163138.9269999999</v>
          </cell>
          <cell r="L161">
            <v>773.89700000000005</v>
          </cell>
          <cell r="M161">
            <v>785</v>
          </cell>
          <cell r="N161">
            <v>3.8</v>
          </cell>
          <cell r="O161">
            <v>1341873.0819999999</v>
          </cell>
          <cell r="P161">
            <v>1163135.6780000001</v>
          </cell>
          <cell r="Q161">
            <v>-0.2</v>
          </cell>
          <cell r="R161">
            <v>-7.5999999999999998E-2</v>
          </cell>
          <cell r="S161">
            <v>773.82100000000003</v>
          </cell>
          <cell r="T161">
            <v>602.41899999999998</v>
          </cell>
        </row>
        <row r="162">
          <cell r="A162">
            <v>790</v>
          </cell>
          <cell r="B162">
            <v>-3.8</v>
          </cell>
          <cell r="C162">
            <v>1341872.7450000001</v>
          </cell>
          <cell r="D162">
            <v>1163144.7690000001</v>
          </cell>
          <cell r="E162">
            <v>-0.2</v>
          </cell>
          <cell r="F162">
            <v>-7.5999999999999998E-2</v>
          </cell>
          <cell r="G162">
            <v>774.22</v>
          </cell>
          <cell r="H162">
            <v>790</v>
          </cell>
          <cell r="I162">
            <v>0</v>
          </cell>
          <cell r="J162">
            <v>1341870.7749999999</v>
          </cell>
          <cell r="K162">
            <v>1163141.5190000001</v>
          </cell>
          <cell r="L162">
            <v>774.29600000000005</v>
          </cell>
          <cell r="M162">
            <v>790</v>
          </cell>
          <cell r="N162">
            <v>3.8</v>
          </cell>
          <cell r="O162">
            <v>1341868.8060000001</v>
          </cell>
          <cell r="P162">
            <v>1163138.2690000001</v>
          </cell>
          <cell r="Q162">
            <v>-0.2</v>
          </cell>
          <cell r="R162">
            <v>-7.5999999999999998E-2</v>
          </cell>
          <cell r="S162">
            <v>774.22</v>
          </cell>
          <cell r="T162">
            <v>603.41899999999998</v>
          </cell>
        </row>
        <row r="163">
          <cell r="A163">
            <v>795</v>
          </cell>
          <cell r="B163">
            <v>-3.8</v>
          </cell>
          <cell r="C163">
            <v>1341868.469</v>
          </cell>
          <cell r="D163">
            <v>1163147.3600000001</v>
          </cell>
          <cell r="E163">
            <v>-0.2</v>
          </cell>
          <cell r="F163">
            <v>-7.5999999999999998E-2</v>
          </cell>
          <cell r="G163">
            <v>774.61900000000003</v>
          </cell>
          <cell r="H163">
            <v>795</v>
          </cell>
          <cell r="I163">
            <v>0</v>
          </cell>
          <cell r="J163">
            <v>1341866.4990000001</v>
          </cell>
          <cell r="K163">
            <v>1163144.1100000001</v>
          </cell>
          <cell r="L163">
            <v>774.69500000000005</v>
          </cell>
          <cell r="M163">
            <v>795</v>
          </cell>
          <cell r="N163">
            <v>3.8</v>
          </cell>
          <cell r="O163">
            <v>1341864.53</v>
          </cell>
          <cell r="P163">
            <v>1163140.8600000001</v>
          </cell>
          <cell r="Q163">
            <v>-0.2</v>
          </cell>
          <cell r="R163">
            <v>-7.5999999999999998E-2</v>
          </cell>
          <cell r="S163">
            <v>774.61900000000003</v>
          </cell>
          <cell r="T163">
            <v>604.41899999999998</v>
          </cell>
        </row>
        <row r="164">
          <cell r="A164">
            <v>800</v>
          </cell>
          <cell r="B164">
            <v>-3.8</v>
          </cell>
          <cell r="C164">
            <v>1341864.192</v>
          </cell>
          <cell r="D164">
            <v>1163149.9509999999</v>
          </cell>
          <cell r="E164">
            <v>-0.107</v>
          </cell>
          <cell r="F164">
            <v>-4.0659999999999995E-2</v>
          </cell>
          <cell r="G164">
            <v>775.05334000000005</v>
          </cell>
          <cell r="H164">
            <v>800</v>
          </cell>
          <cell r="I164">
            <v>0</v>
          </cell>
          <cell r="J164">
            <v>1341862.223</v>
          </cell>
          <cell r="K164">
            <v>1163146.7009999999</v>
          </cell>
          <cell r="L164">
            <v>775.09400000000005</v>
          </cell>
          <cell r="M164">
            <v>800</v>
          </cell>
          <cell r="N164">
            <v>3.8</v>
          </cell>
          <cell r="O164">
            <v>1341860.254</v>
          </cell>
          <cell r="P164">
            <v>1163143.452</v>
          </cell>
          <cell r="Q164">
            <v>-0.2</v>
          </cell>
          <cell r="R164">
            <v>-7.5999999999999998E-2</v>
          </cell>
          <cell r="S164">
            <v>775.01800000000003</v>
          </cell>
          <cell r="T164">
            <v>605.41899999999998</v>
          </cell>
        </row>
        <row r="165">
          <cell r="A165">
            <v>805</v>
          </cell>
          <cell r="B165">
            <v>-3.8</v>
          </cell>
          <cell r="C165">
            <v>1341859.916</v>
          </cell>
          <cell r="D165">
            <v>1163152.5430000001</v>
          </cell>
          <cell r="E165">
            <v>2.1000000000000001E-2</v>
          </cell>
          <cell r="F165">
            <v>7.9799999999999992E-3</v>
          </cell>
          <cell r="G165">
            <v>775.50098000000003</v>
          </cell>
          <cell r="H165">
            <v>805</v>
          </cell>
          <cell r="I165">
            <v>0</v>
          </cell>
          <cell r="J165">
            <v>1341857.9469999999</v>
          </cell>
          <cell r="K165">
            <v>1163149.2930000001</v>
          </cell>
          <cell r="L165">
            <v>775.49300000000005</v>
          </cell>
          <cell r="M165">
            <v>805</v>
          </cell>
          <cell r="N165">
            <v>3.8</v>
          </cell>
          <cell r="O165">
            <v>1341855.9779999999</v>
          </cell>
          <cell r="P165">
            <v>1163146.0430000001</v>
          </cell>
          <cell r="Q165">
            <v>-0.2</v>
          </cell>
          <cell r="R165">
            <v>-7.5999999999999998E-2</v>
          </cell>
          <cell r="S165">
            <v>775.41700000000003</v>
          </cell>
          <cell r="T165">
            <v>606.41899999999998</v>
          </cell>
        </row>
        <row r="166">
          <cell r="A166">
            <v>810</v>
          </cell>
          <cell r="B166">
            <v>-3.8</v>
          </cell>
          <cell r="C166">
            <v>1341855.6399999999</v>
          </cell>
          <cell r="D166">
            <v>1163155.1340000001</v>
          </cell>
          <cell r="E166">
            <v>0.14499999999999999</v>
          </cell>
          <cell r="F166">
            <v>5.5099999999999996E-2</v>
          </cell>
          <cell r="G166">
            <v>775.94710000000009</v>
          </cell>
          <cell r="H166">
            <v>810</v>
          </cell>
          <cell r="I166">
            <v>0</v>
          </cell>
          <cell r="J166">
            <v>1341853.6710000001</v>
          </cell>
          <cell r="K166">
            <v>1163151.8840000001</v>
          </cell>
          <cell r="L166">
            <v>775.89200000000005</v>
          </cell>
          <cell r="M166">
            <v>810</v>
          </cell>
          <cell r="N166">
            <v>3.8</v>
          </cell>
          <cell r="O166">
            <v>1341851.7009999999</v>
          </cell>
          <cell r="P166">
            <v>1163148.6340000001</v>
          </cell>
          <cell r="Q166">
            <v>-0.2</v>
          </cell>
          <cell r="R166">
            <v>-7.5999999999999998E-2</v>
          </cell>
          <cell r="S166">
            <v>775.81600000000003</v>
          </cell>
          <cell r="T166">
            <v>607.41899999999998</v>
          </cell>
        </row>
        <row r="167">
          <cell r="A167">
            <v>815</v>
          </cell>
          <cell r="B167">
            <v>-3.8</v>
          </cell>
          <cell r="C167">
            <v>1341851.3640000001</v>
          </cell>
          <cell r="D167">
            <v>1163157.7250000001</v>
          </cell>
          <cell r="E167">
            <v>0.26400000000000001</v>
          </cell>
          <cell r="F167">
            <v>0.10032000000000001</v>
          </cell>
          <cell r="G167">
            <v>776.39232000000004</v>
          </cell>
          <cell r="H167">
            <v>815</v>
          </cell>
          <cell r="I167">
            <v>0</v>
          </cell>
          <cell r="J167">
            <v>1341849.395</v>
          </cell>
          <cell r="K167">
            <v>1163154.4750000001</v>
          </cell>
          <cell r="L167">
            <v>776.29200000000003</v>
          </cell>
          <cell r="M167">
            <v>815</v>
          </cell>
          <cell r="N167">
            <v>3.8</v>
          </cell>
          <cell r="O167">
            <v>1341847.425</v>
          </cell>
          <cell r="P167">
            <v>1163151.226</v>
          </cell>
          <cell r="Q167">
            <v>-0.26400000000000001</v>
          </cell>
          <cell r="R167">
            <v>-0.10032000000000001</v>
          </cell>
          <cell r="S167">
            <v>776.19168000000002</v>
          </cell>
          <cell r="T167">
            <v>608.41899999999998</v>
          </cell>
        </row>
        <row r="168">
          <cell r="A168">
            <v>820</v>
          </cell>
          <cell r="B168">
            <v>-3.8</v>
          </cell>
          <cell r="C168">
            <v>1341847.088</v>
          </cell>
          <cell r="D168">
            <v>1163160.317</v>
          </cell>
          <cell r="E168">
            <v>0.38</v>
          </cell>
          <cell r="F168">
            <v>0.1444</v>
          </cell>
          <cell r="G168">
            <v>776.83540000000005</v>
          </cell>
          <cell r="H168">
            <v>820</v>
          </cell>
          <cell r="I168">
            <v>0</v>
          </cell>
          <cell r="J168">
            <v>1341845.1189999999</v>
          </cell>
          <cell r="K168">
            <v>1163157.067</v>
          </cell>
          <cell r="L168">
            <v>776.69100000000003</v>
          </cell>
          <cell r="M168">
            <v>820</v>
          </cell>
          <cell r="N168">
            <v>3.8</v>
          </cell>
          <cell r="O168">
            <v>1341843.149</v>
          </cell>
          <cell r="P168">
            <v>1163153.817</v>
          </cell>
          <cell r="Q168">
            <v>-0.38</v>
          </cell>
          <cell r="R168">
            <v>-0.1444</v>
          </cell>
          <cell r="S168">
            <v>776.54660000000001</v>
          </cell>
          <cell r="T168">
            <v>609.41899999999998</v>
          </cell>
        </row>
        <row r="169">
          <cell r="A169">
            <v>825</v>
          </cell>
          <cell r="B169">
            <v>-3.8</v>
          </cell>
          <cell r="C169">
            <v>1341842.8119999999</v>
          </cell>
          <cell r="D169">
            <v>1163162.9080000001</v>
          </cell>
          <cell r="E169">
            <v>0.495</v>
          </cell>
          <cell r="F169">
            <v>0.18809999999999999</v>
          </cell>
          <cell r="G169">
            <v>777.27809999999999</v>
          </cell>
          <cell r="H169">
            <v>825</v>
          </cell>
          <cell r="I169">
            <v>0</v>
          </cell>
          <cell r="J169">
            <v>1341840.8430000001</v>
          </cell>
          <cell r="K169">
            <v>1163159.6580000001</v>
          </cell>
          <cell r="L169">
            <v>777.09</v>
          </cell>
          <cell r="M169">
            <v>825</v>
          </cell>
          <cell r="N169">
            <v>3.8</v>
          </cell>
          <cell r="O169">
            <v>1341838.8729999999</v>
          </cell>
          <cell r="P169">
            <v>1163156.4080000001</v>
          </cell>
          <cell r="Q169">
            <v>-0.495</v>
          </cell>
          <cell r="R169">
            <v>-0.18809999999999999</v>
          </cell>
          <cell r="S169">
            <v>776.90190000000007</v>
          </cell>
          <cell r="T169">
            <v>610.41899999999998</v>
          </cell>
        </row>
        <row r="170">
          <cell r="A170">
            <v>830</v>
          </cell>
          <cell r="B170">
            <v>-3.8</v>
          </cell>
          <cell r="C170">
            <v>1341838.517</v>
          </cell>
          <cell r="D170">
            <v>1163165.5079999999</v>
          </cell>
          <cell r="E170">
            <v>0.61099999999999999</v>
          </cell>
          <cell r="F170">
            <v>0.23217999999999997</v>
          </cell>
          <cell r="G170">
            <v>777.72118</v>
          </cell>
          <cell r="H170">
            <v>830</v>
          </cell>
          <cell r="I170">
            <v>0</v>
          </cell>
          <cell r="J170">
            <v>1341836.5649999999</v>
          </cell>
          <cell r="K170">
            <v>1163162.2479999999</v>
          </cell>
          <cell r="L170">
            <v>777.48900000000003</v>
          </cell>
          <cell r="M170">
            <v>830</v>
          </cell>
          <cell r="N170">
            <v>3.8</v>
          </cell>
          <cell r="O170">
            <v>1341834.6140000001</v>
          </cell>
          <cell r="P170">
            <v>1163158.987</v>
          </cell>
          <cell r="Q170">
            <v>-0.61099999999999999</v>
          </cell>
          <cell r="R170">
            <v>-0.23217999999999997</v>
          </cell>
          <cell r="S170">
            <v>777.25682000000006</v>
          </cell>
          <cell r="T170">
            <v>611.41899999999998</v>
          </cell>
        </row>
        <row r="171">
          <cell r="A171">
            <v>835</v>
          </cell>
          <cell r="B171">
            <v>-3.8</v>
          </cell>
          <cell r="C171">
            <v>1341834.075</v>
          </cell>
          <cell r="D171">
            <v>1163168.067</v>
          </cell>
          <cell r="E171">
            <v>0.72599999999999998</v>
          </cell>
          <cell r="F171">
            <v>0.27588000000000001</v>
          </cell>
          <cell r="G171">
            <v>778.16088000000002</v>
          </cell>
          <cell r="H171">
            <v>835</v>
          </cell>
          <cell r="I171">
            <v>0</v>
          </cell>
          <cell r="J171">
            <v>1341832.233</v>
          </cell>
          <cell r="K171">
            <v>1163164.7439999999</v>
          </cell>
          <cell r="L171">
            <v>777.88499999999999</v>
          </cell>
          <cell r="M171">
            <v>835</v>
          </cell>
          <cell r="N171">
            <v>3.8</v>
          </cell>
          <cell r="O171">
            <v>1341830.3910000001</v>
          </cell>
          <cell r="P171">
            <v>1163161.42</v>
          </cell>
          <cell r="Q171">
            <v>-0.72599999999999998</v>
          </cell>
          <cell r="R171">
            <v>-0.27588000000000001</v>
          </cell>
          <cell r="S171">
            <v>777.60911999999996</v>
          </cell>
          <cell r="T171">
            <v>612.41899999999998</v>
          </cell>
        </row>
        <row r="172">
          <cell r="A172">
            <v>840</v>
          </cell>
          <cell r="B172">
            <v>-3.8</v>
          </cell>
          <cell r="C172">
            <v>1341829.551</v>
          </cell>
          <cell r="D172">
            <v>1163170.477</v>
          </cell>
          <cell r="E172">
            <v>0.8</v>
          </cell>
          <cell r="F172">
            <v>0.30399999999999999</v>
          </cell>
          <cell r="G172">
            <v>778.577</v>
          </cell>
          <cell r="H172">
            <v>840</v>
          </cell>
          <cell r="I172">
            <v>0</v>
          </cell>
          <cell r="J172">
            <v>1341827.82</v>
          </cell>
          <cell r="K172">
            <v>1163167.094</v>
          </cell>
          <cell r="L172">
            <v>778.27300000000002</v>
          </cell>
          <cell r="M172">
            <v>840</v>
          </cell>
          <cell r="N172">
            <v>3.8</v>
          </cell>
          <cell r="O172">
            <v>1341826.0900000001</v>
          </cell>
          <cell r="P172">
            <v>1163163.7109999999</v>
          </cell>
          <cell r="Q172">
            <v>-0.8</v>
          </cell>
          <cell r="R172">
            <v>-0.30399999999999999</v>
          </cell>
          <cell r="S172">
            <v>777.96900000000005</v>
          </cell>
          <cell r="T172">
            <v>613.41899999999998</v>
          </cell>
        </row>
        <row r="173">
          <cell r="A173">
            <v>845</v>
          </cell>
          <cell r="B173">
            <v>-3.8</v>
          </cell>
          <cell r="C173">
            <v>1341824.9480000001</v>
          </cell>
          <cell r="D173">
            <v>1163172.7350000001</v>
          </cell>
          <cell r="E173">
            <v>0.8</v>
          </cell>
          <cell r="F173">
            <v>0.30399999999999999</v>
          </cell>
          <cell r="G173">
            <v>778.95699999999999</v>
          </cell>
          <cell r="H173">
            <v>845</v>
          </cell>
          <cell r="I173">
            <v>0</v>
          </cell>
          <cell r="J173">
            <v>1341823.3319999999</v>
          </cell>
          <cell r="K173">
            <v>1163169.2960000001</v>
          </cell>
          <cell r="L173">
            <v>778.65300000000002</v>
          </cell>
          <cell r="M173">
            <v>845</v>
          </cell>
          <cell r="N173">
            <v>3.8</v>
          </cell>
          <cell r="O173">
            <v>1341821.7150000001</v>
          </cell>
          <cell r="P173">
            <v>1163165.8570000001</v>
          </cell>
          <cell r="Q173">
            <v>-0.8</v>
          </cell>
          <cell r="R173">
            <v>-0.30399999999999999</v>
          </cell>
          <cell r="S173">
            <v>778.34900000000005</v>
          </cell>
          <cell r="T173">
            <v>614.41899999999998</v>
          </cell>
        </row>
        <row r="174">
          <cell r="A174">
            <v>850</v>
          </cell>
          <cell r="B174">
            <v>-3.8</v>
          </cell>
          <cell r="C174">
            <v>1341820.273</v>
          </cell>
          <cell r="D174">
            <v>1163174.838</v>
          </cell>
          <cell r="E174">
            <v>0.8</v>
          </cell>
          <cell r="F174">
            <v>0.30399999999999999</v>
          </cell>
          <cell r="G174">
            <v>779.32799999999997</v>
          </cell>
          <cell r="H174">
            <v>850</v>
          </cell>
          <cell r="I174">
            <v>0</v>
          </cell>
          <cell r="J174">
            <v>1341818.7720000001</v>
          </cell>
          <cell r="K174">
            <v>1163171.3470000001</v>
          </cell>
          <cell r="L174">
            <v>779.024</v>
          </cell>
          <cell r="M174">
            <v>850</v>
          </cell>
          <cell r="N174">
            <v>3.8</v>
          </cell>
          <cell r="O174">
            <v>1341817.2709999999</v>
          </cell>
          <cell r="P174">
            <v>1163167.8559999999</v>
          </cell>
          <cell r="Q174">
            <v>-0.8</v>
          </cell>
          <cell r="R174">
            <v>-0.30399999999999999</v>
          </cell>
          <cell r="S174">
            <v>778.72</v>
          </cell>
          <cell r="T174">
            <v>615.41899999999998</v>
          </cell>
        </row>
        <row r="175">
          <cell r="A175">
            <v>855</v>
          </cell>
          <cell r="B175">
            <v>-3.8</v>
          </cell>
          <cell r="C175">
            <v>1341815.53</v>
          </cell>
          <cell r="D175">
            <v>1163176.7849999999</v>
          </cell>
          <cell r="E175">
            <v>0.8</v>
          </cell>
          <cell r="F175">
            <v>0.30399999999999999</v>
          </cell>
          <cell r="G175">
            <v>779.69099999999992</v>
          </cell>
          <cell r="H175">
            <v>855</v>
          </cell>
          <cell r="I175">
            <v>0</v>
          </cell>
          <cell r="J175">
            <v>1341814.1470000001</v>
          </cell>
          <cell r="K175">
            <v>1163173.246</v>
          </cell>
          <cell r="L175">
            <v>779.38699999999994</v>
          </cell>
          <cell r="M175">
            <v>855</v>
          </cell>
          <cell r="N175">
            <v>3.8</v>
          </cell>
          <cell r="O175">
            <v>1341812.763</v>
          </cell>
          <cell r="P175">
            <v>1163169.7069999999</v>
          </cell>
          <cell r="Q175">
            <v>-0.8</v>
          </cell>
          <cell r="R175">
            <v>-0.30399999999999999</v>
          </cell>
          <cell r="S175">
            <v>779.08299999999997</v>
          </cell>
          <cell r="T175">
            <v>616.41899999999998</v>
          </cell>
        </row>
        <row r="176">
          <cell r="A176">
            <v>860</v>
          </cell>
          <cell r="B176">
            <v>-3.8</v>
          </cell>
          <cell r="C176">
            <v>1341810.726</v>
          </cell>
          <cell r="D176">
            <v>1163178.5719999999</v>
          </cell>
          <cell r="E176">
            <v>0.8</v>
          </cell>
          <cell r="F176">
            <v>0.30399999999999999</v>
          </cell>
          <cell r="G176">
            <v>780.04599999999994</v>
          </cell>
          <cell r="H176">
            <v>860</v>
          </cell>
          <cell r="I176">
            <v>0</v>
          </cell>
          <cell r="J176">
            <v>1341809.4609999999</v>
          </cell>
          <cell r="K176">
            <v>1163174.9890000001</v>
          </cell>
          <cell r="L176">
            <v>779.74199999999996</v>
          </cell>
          <cell r="M176">
            <v>860</v>
          </cell>
          <cell r="N176">
            <v>3.8</v>
          </cell>
          <cell r="O176">
            <v>1341808.1950000001</v>
          </cell>
          <cell r="P176">
            <v>1163171.405</v>
          </cell>
          <cell r="Q176">
            <v>-0.8</v>
          </cell>
          <cell r="R176">
            <v>-0.30399999999999999</v>
          </cell>
          <cell r="S176">
            <v>779.43799999999999</v>
          </cell>
          <cell r="T176">
            <v>617.41899999999998</v>
          </cell>
        </row>
        <row r="177">
          <cell r="A177">
            <v>865</v>
          </cell>
          <cell r="B177">
            <v>-3.8</v>
          </cell>
          <cell r="C177">
            <v>1341805.8640000001</v>
          </cell>
          <cell r="D177">
            <v>1163180.1980000001</v>
          </cell>
          <cell r="E177">
            <v>0.8</v>
          </cell>
          <cell r="F177">
            <v>0.30399999999999999</v>
          </cell>
          <cell r="G177">
            <v>780.39199999999994</v>
          </cell>
          <cell r="H177">
            <v>865</v>
          </cell>
          <cell r="I177">
            <v>0</v>
          </cell>
          <cell r="J177">
            <v>1341804.719</v>
          </cell>
          <cell r="K177">
            <v>1163176.574</v>
          </cell>
          <cell r="L177">
            <v>780.08799999999997</v>
          </cell>
          <cell r="M177">
            <v>865</v>
          </cell>
          <cell r="N177">
            <v>3.8</v>
          </cell>
          <cell r="O177">
            <v>1341803.574</v>
          </cell>
          <cell r="P177">
            <v>1163172.9509999999</v>
          </cell>
          <cell r="Q177">
            <v>-0.8</v>
          </cell>
          <cell r="R177">
            <v>-0.30399999999999999</v>
          </cell>
          <cell r="S177">
            <v>779.78399999999999</v>
          </cell>
          <cell r="T177">
            <v>618.41899999999998</v>
          </cell>
        </row>
        <row r="178">
          <cell r="A178">
            <v>870</v>
          </cell>
          <cell r="B178">
            <v>-3.8</v>
          </cell>
          <cell r="C178">
            <v>1341800.9509999999</v>
          </cell>
          <cell r="D178">
            <v>1163181.6610000001</v>
          </cell>
          <cell r="E178">
            <v>0.8</v>
          </cell>
          <cell r="F178">
            <v>0.30399999999999999</v>
          </cell>
          <cell r="G178">
            <v>780.73</v>
          </cell>
          <cell r="H178">
            <v>870</v>
          </cell>
          <cell r="I178">
            <v>0</v>
          </cell>
          <cell r="J178">
            <v>1341799.9269999999</v>
          </cell>
          <cell r="K178">
            <v>1163178.0009999999</v>
          </cell>
          <cell r="L178">
            <v>780.42600000000004</v>
          </cell>
          <cell r="M178">
            <v>870</v>
          </cell>
          <cell r="N178">
            <v>3.8</v>
          </cell>
          <cell r="O178">
            <v>1341798.9029999999</v>
          </cell>
          <cell r="P178">
            <v>1163174.3419999999</v>
          </cell>
          <cell r="Q178">
            <v>-0.8</v>
          </cell>
          <cell r="R178">
            <v>-0.30399999999999999</v>
          </cell>
          <cell r="S178">
            <v>780.12200000000007</v>
          </cell>
          <cell r="T178">
            <v>619.41899999999998</v>
          </cell>
        </row>
        <row r="179">
          <cell r="A179">
            <v>875</v>
          </cell>
          <cell r="B179">
            <v>-3.8</v>
          </cell>
          <cell r="C179">
            <v>1341795.9909999999</v>
          </cell>
          <cell r="D179">
            <v>1163182.959</v>
          </cell>
          <cell r="E179">
            <v>0.8</v>
          </cell>
          <cell r="F179">
            <v>0.30399999999999999</v>
          </cell>
          <cell r="G179">
            <v>781.06</v>
          </cell>
          <cell r="H179">
            <v>875</v>
          </cell>
          <cell r="I179">
            <v>0</v>
          </cell>
          <cell r="J179">
            <v>1341795.0900000001</v>
          </cell>
          <cell r="K179">
            <v>1163179.2679999999</v>
          </cell>
          <cell r="L179">
            <v>780.75599999999997</v>
          </cell>
          <cell r="M179">
            <v>875</v>
          </cell>
          <cell r="N179">
            <v>3.8</v>
          </cell>
          <cell r="O179">
            <v>1341794.189</v>
          </cell>
          <cell r="P179">
            <v>1163175.5759999999</v>
          </cell>
          <cell r="Q179">
            <v>-0.8</v>
          </cell>
          <cell r="R179">
            <v>-0.30399999999999999</v>
          </cell>
          <cell r="S179">
            <v>780.452</v>
          </cell>
          <cell r="T179">
            <v>620.41899999999998</v>
          </cell>
        </row>
        <row r="180">
          <cell r="A180">
            <v>880</v>
          </cell>
          <cell r="B180">
            <v>-3.8</v>
          </cell>
          <cell r="C180">
            <v>1341790.9920000001</v>
          </cell>
          <cell r="D180">
            <v>1163184.0919999999</v>
          </cell>
          <cell r="E180">
            <v>0.8</v>
          </cell>
          <cell r="F180">
            <v>0.30399999999999999</v>
          </cell>
          <cell r="G180">
            <v>781.38099999999997</v>
          </cell>
          <cell r="H180">
            <v>880</v>
          </cell>
          <cell r="I180">
            <v>0</v>
          </cell>
          <cell r="J180">
            <v>1341790.2139999999</v>
          </cell>
          <cell r="K180">
            <v>1163180.372</v>
          </cell>
          <cell r="L180">
            <v>781.077</v>
          </cell>
          <cell r="M180">
            <v>880</v>
          </cell>
          <cell r="N180">
            <v>3.8</v>
          </cell>
          <cell r="O180">
            <v>1341789.436</v>
          </cell>
          <cell r="P180">
            <v>1163176.652</v>
          </cell>
          <cell r="Q180">
            <v>-0.8</v>
          </cell>
          <cell r="R180">
            <v>-0.30399999999999999</v>
          </cell>
          <cell r="S180">
            <v>780.77300000000002</v>
          </cell>
          <cell r="T180">
            <v>621.41899999999998</v>
          </cell>
        </row>
        <row r="181">
          <cell r="A181">
            <v>885</v>
          </cell>
          <cell r="B181">
            <v>-3.8</v>
          </cell>
          <cell r="C181">
            <v>1341785.9569999999</v>
          </cell>
          <cell r="D181">
            <v>1163185.057</v>
          </cell>
          <cell r="E181">
            <v>0.77300000000000002</v>
          </cell>
          <cell r="F181">
            <v>0.29374</v>
          </cell>
          <cell r="G181">
            <v>781.68373999999994</v>
          </cell>
          <cell r="H181">
            <v>885</v>
          </cell>
          <cell r="I181">
            <v>0</v>
          </cell>
          <cell r="J181">
            <v>1341785.304</v>
          </cell>
          <cell r="K181">
            <v>1163181.3130000001</v>
          </cell>
          <cell r="L181">
            <v>781.39</v>
          </cell>
          <cell r="M181">
            <v>885</v>
          </cell>
          <cell r="N181">
            <v>3.8</v>
          </cell>
          <cell r="O181">
            <v>1341784.6510000001</v>
          </cell>
          <cell r="P181">
            <v>1163177.57</v>
          </cell>
          <cell r="Q181">
            <v>-0.77300000000000002</v>
          </cell>
          <cell r="R181">
            <v>-0.29374</v>
          </cell>
          <cell r="S181">
            <v>781.09626000000003</v>
          </cell>
          <cell r="T181">
            <v>622.41899999999998</v>
          </cell>
        </row>
        <row r="182">
          <cell r="A182">
            <v>890</v>
          </cell>
          <cell r="B182">
            <v>-3.8</v>
          </cell>
          <cell r="C182">
            <v>1341780.8929999999</v>
          </cell>
          <cell r="D182">
            <v>1163185.8540000001</v>
          </cell>
          <cell r="E182">
            <v>0.65800000000000003</v>
          </cell>
          <cell r="F182">
            <v>0.25003999999999998</v>
          </cell>
          <cell r="G182">
            <v>781.94504000000006</v>
          </cell>
          <cell r="H182">
            <v>890</v>
          </cell>
          <cell r="I182">
            <v>0</v>
          </cell>
          <cell r="J182">
            <v>1341780.365</v>
          </cell>
          <cell r="K182">
            <v>1163182.091</v>
          </cell>
          <cell r="L182">
            <v>781.69500000000005</v>
          </cell>
          <cell r="M182">
            <v>890</v>
          </cell>
          <cell r="N182">
            <v>3.8</v>
          </cell>
          <cell r="O182">
            <v>1341779.8370000001</v>
          </cell>
          <cell r="P182">
            <v>1163178.327</v>
          </cell>
          <cell r="Q182">
            <v>-0.65800000000000003</v>
          </cell>
          <cell r="R182">
            <v>-0.25003999999999998</v>
          </cell>
          <cell r="S182">
            <v>781.44496000000004</v>
          </cell>
          <cell r="T182">
            <v>623.41899999999998</v>
          </cell>
        </row>
        <row r="183">
          <cell r="A183">
            <v>895</v>
          </cell>
          <cell r="B183">
            <v>-3.8</v>
          </cell>
          <cell r="C183">
            <v>1341775.861</v>
          </cell>
          <cell r="D183">
            <v>1163186.4909999999</v>
          </cell>
          <cell r="E183">
            <v>0.54200000000000004</v>
          </cell>
          <cell r="F183">
            <v>0.20596</v>
          </cell>
          <cell r="G183">
            <v>782.19695999999999</v>
          </cell>
          <cell r="H183">
            <v>895</v>
          </cell>
          <cell r="I183">
            <v>0</v>
          </cell>
          <cell r="J183">
            <v>1341775.4040000001</v>
          </cell>
          <cell r="K183">
            <v>1163182.7180000001</v>
          </cell>
          <cell r="L183">
            <v>781.99099999999999</v>
          </cell>
          <cell r="M183">
            <v>895</v>
          </cell>
          <cell r="N183">
            <v>3.8</v>
          </cell>
          <cell r="O183">
            <v>1341774.9480000001</v>
          </cell>
          <cell r="P183">
            <v>1163178.946</v>
          </cell>
          <cell r="Q183">
            <v>-0.54200000000000004</v>
          </cell>
          <cell r="R183">
            <v>-0.20596</v>
          </cell>
          <cell r="S183">
            <v>781.78503999999998</v>
          </cell>
          <cell r="T183">
            <v>624.41899999999998</v>
          </cell>
        </row>
        <row r="184">
          <cell r="A184">
            <v>900</v>
          </cell>
          <cell r="B184">
            <v>-3.8</v>
          </cell>
          <cell r="C184">
            <v>1341770.8970000001</v>
          </cell>
          <cell r="D184">
            <v>1163187.091</v>
          </cell>
          <cell r="E184">
            <v>0.42699999999999999</v>
          </cell>
          <cell r="F184">
            <v>0.16225999999999999</v>
          </cell>
          <cell r="G184">
            <v>782.44125999999994</v>
          </cell>
          <cell r="H184">
            <v>900</v>
          </cell>
          <cell r="I184">
            <v>0</v>
          </cell>
          <cell r="J184">
            <v>1341770.4410000001</v>
          </cell>
          <cell r="K184">
            <v>1163183.3189999999</v>
          </cell>
          <cell r="L184">
            <v>782.279</v>
          </cell>
          <cell r="M184">
            <v>900</v>
          </cell>
          <cell r="N184">
            <v>3.8</v>
          </cell>
          <cell r="O184">
            <v>1341769.9839999999</v>
          </cell>
          <cell r="P184">
            <v>1163179.5460000001</v>
          </cell>
          <cell r="Q184">
            <v>-0.42699999999999999</v>
          </cell>
          <cell r="R184">
            <v>-0.16225999999999999</v>
          </cell>
          <cell r="S184">
            <v>782.11674000000005</v>
          </cell>
          <cell r="T184">
            <v>625.41899999999998</v>
          </cell>
        </row>
        <row r="185">
          <cell r="A185">
            <v>905</v>
          </cell>
          <cell r="B185">
            <v>-3.8</v>
          </cell>
          <cell r="C185">
            <v>1341765.933</v>
          </cell>
          <cell r="D185">
            <v>1163187.692</v>
          </cell>
          <cell r="E185">
            <v>0.311</v>
          </cell>
          <cell r="F185">
            <v>0.11817999999999999</v>
          </cell>
          <cell r="G185">
            <v>782.67718000000002</v>
          </cell>
          <cell r="H185">
            <v>905</v>
          </cell>
          <cell r="I185">
            <v>0</v>
          </cell>
          <cell r="J185">
            <v>1341765.477</v>
          </cell>
          <cell r="K185">
            <v>1163183.92</v>
          </cell>
          <cell r="L185">
            <v>782.55899999999997</v>
          </cell>
          <cell r="M185">
            <v>905</v>
          </cell>
          <cell r="N185">
            <v>3.8</v>
          </cell>
          <cell r="O185">
            <v>1341765.02</v>
          </cell>
          <cell r="P185">
            <v>1163180.1470000001</v>
          </cell>
          <cell r="Q185">
            <v>-0.311</v>
          </cell>
          <cell r="R185">
            <v>-0.11817999999999999</v>
          </cell>
          <cell r="S185">
            <v>782.44081999999992</v>
          </cell>
          <cell r="T185">
            <v>626.41899999999998</v>
          </cell>
        </row>
        <row r="186">
          <cell r="A186">
            <v>910</v>
          </cell>
          <cell r="B186">
            <v>-3.8</v>
          </cell>
          <cell r="C186">
            <v>1341760.97</v>
          </cell>
          <cell r="D186">
            <v>1163188.2930000001</v>
          </cell>
          <cell r="E186">
            <v>0.19500000000000001</v>
          </cell>
          <cell r="F186">
            <v>7.4099999999999999E-2</v>
          </cell>
          <cell r="G186">
            <v>782.90410000000008</v>
          </cell>
          <cell r="H186">
            <v>910</v>
          </cell>
          <cell r="I186">
            <v>0</v>
          </cell>
          <cell r="J186">
            <v>1341760.513</v>
          </cell>
          <cell r="K186">
            <v>1163184.52</v>
          </cell>
          <cell r="L186">
            <v>782.83</v>
          </cell>
          <cell r="M186">
            <v>910</v>
          </cell>
          <cell r="N186">
            <v>3.8</v>
          </cell>
          <cell r="O186">
            <v>1341760.0560000001</v>
          </cell>
          <cell r="P186">
            <v>1163180.7479999999</v>
          </cell>
          <cell r="Q186">
            <v>-0.2</v>
          </cell>
          <cell r="R186">
            <v>-7.5999999999999998E-2</v>
          </cell>
          <cell r="S186">
            <v>782.75400000000002</v>
          </cell>
          <cell r="T186">
            <v>627.41899999999998</v>
          </cell>
        </row>
        <row r="187">
          <cell r="A187">
            <v>915</v>
          </cell>
          <cell r="B187">
            <v>-3.8</v>
          </cell>
          <cell r="C187">
            <v>1341756.0060000001</v>
          </cell>
          <cell r="D187">
            <v>1163188.8940000001</v>
          </cell>
          <cell r="E187">
            <v>6.9000000000000006E-2</v>
          </cell>
          <cell r="F187">
            <v>2.622E-2</v>
          </cell>
          <cell r="G187">
            <v>783.12022000000002</v>
          </cell>
          <cell r="H187">
            <v>915</v>
          </cell>
          <cell r="I187">
            <v>0</v>
          </cell>
          <cell r="J187">
            <v>1341755.5490000001</v>
          </cell>
          <cell r="K187">
            <v>1163185.121</v>
          </cell>
          <cell r="L187">
            <v>783.09400000000005</v>
          </cell>
          <cell r="M187">
            <v>915</v>
          </cell>
          <cell r="N187">
            <v>3.8</v>
          </cell>
          <cell r="O187">
            <v>1341755.0930000001</v>
          </cell>
          <cell r="P187">
            <v>1163181.3489999999</v>
          </cell>
          <cell r="Q187">
            <v>-0.2</v>
          </cell>
          <cell r="R187">
            <v>-7.5999999999999998E-2</v>
          </cell>
          <cell r="S187">
            <v>783.01800000000003</v>
          </cell>
          <cell r="T187">
            <v>628.41899999999998</v>
          </cell>
        </row>
        <row r="188">
          <cell r="A188">
            <v>920</v>
          </cell>
          <cell r="B188">
            <v>-3.8</v>
          </cell>
          <cell r="C188">
            <v>1341751.0419999999</v>
          </cell>
          <cell r="D188">
            <v>1163189.4950000001</v>
          </cell>
          <cell r="E188">
            <v>-5.5E-2</v>
          </cell>
          <cell r="F188">
            <v>-2.0899999999999998E-2</v>
          </cell>
          <cell r="G188">
            <v>783.32709999999997</v>
          </cell>
          <cell r="H188">
            <v>920</v>
          </cell>
          <cell r="I188">
            <v>0</v>
          </cell>
          <cell r="J188">
            <v>1341750.585</v>
          </cell>
          <cell r="K188">
            <v>1163185.7220000001</v>
          </cell>
          <cell r="L188">
            <v>783.34799999999996</v>
          </cell>
          <cell r="M188">
            <v>920</v>
          </cell>
          <cell r="N188">
            <v>3.8</v>
          </cell>
          <cell r="O188">
            <v>1341750.129</v>
          </cell>
          <cell r="P188">
            <v>1163181.95</v>
          </cell>
          <cell r="Q188">
            <v>-0.2</v>
          </cell>
          <cell r="R188">
            <v>-7.5999999999999998E-2</v>
          </cell>
          <cell r="S188">
            <v>783.27199999999993</v>
          </cell>
          <cell r="T188">
            <v>629.41899999999998</v>
          </cell>
        </row>
        <row r="189">
          <cell r="A189">
            <v>925</v>
          </cell>
          <cell r="B189">
            <v>-3.8</v>
          </cell>
          <cell r="C189">
            <v>1341746.078</v>
          </cell>
          <cell r="D189">
            <v>1163190.095</v>
          </cell>
          <cell r="E189">
            <v>-0.17599999999999999</v>
          </cell>
          <cell r="F189">
            <v>-6.6879999999999995E-2</v>
          </cell>
          <cell r="G189">
            <v>783.52812000000006</v>
          </cell>
          <cell r="H189">
            <v>925</v>
          </cell>
          <cell r="I189">
            <v>0</v>
          </cell>
          <cell r="J189">
            <v>1341745.622</v>
          </cell>
          <cell r="K189">
            <v>1163186.3230000001</v>
          </cell>
          <cell r="L189">
            <v>783.59500000000003</v>
          </cell>
          <cell r="M189">
            <v>925</v>
          </cell>
          <cell r="N189">
            <v>3.8</v>
          </cell>
          <cell r="O189">
            <v>1341745.165</v>
          </cell>
          <cell r="P189">
            <v>1163182.55</v>
          </cell>
          <cell r="Q189">
            <v>-0.2</v>
          </cell>
          <cell r="R189">
            <v>-7.5999999999999998E-2</v>
          </cell>
          <cell r="S189">
            <v>783.51900000000001</v>
          </cell>
          <cell r="T189">
            <v>630.41899999999998</v>
          </cell>
        </row>
        <row r="190">
          <cell r="A190">
            <v>930</v>
          </cell>
          <cell r="B190">
            <v>-3.8</v>
          </cell>
          <cell r="C190">
            <v>1341741.115</v>
          </cell>
          <cell r="D190">
            <v>1163190.696</v>
          </cell>
          <cell r="E190">
            <v>-0.2</v>
          </cell>
          <cell r="F190">
            <v>-7.5999999999999998E-2</v>
          </cell>
          <cell r="G190">
            <v>783.75699999999995</v>
          </cell>
          <cell r="H190">
            <v>930</v>
          </cell>
          <cell r="I190">
            <v>0</v>
          </cell>
          <cell r="J190">
            <v>1341740.6580000001</v>
          </cell>
          <cell r="K190">
            <v>1163186.9240000001</v>
          </cell>
          <cell r="L190">
            <v>783.83299999999997</v>
          </cell>
          <cell r="M190">
            <v>930</v>
          </cell>
          <cell r="N190">
            <v>3.8</v>
          </cell>
          <cell r="O190">
            <v>1341740.2009999999</v>
          </cell>
          <cell r="P190">
            <v>1163183.1510000001</v>
          </cell>
          <cell r="Q190">
            <v>-0.2</v>
          </cell>
          <cell r="R190">
            <v>-7.5999999999999998E-2</v>
          </cell>
          <cell r="S190">
            <v>783.75699999999995</v>
          </cell>
          <cell r="T190">
            <v>631.41899999999998</v>
          </cell>
        </row>
        <row r="191">
          <cell r="A191">
            <v>935</v>
          </cell>
          <cell r="B191">
            <v>-3.8</v>
          </cell>
          <cell r="C191">
            <v>1341736.1510000001</v>
          </cell>
          <cell r="D191">
            <v>1163191.297</v>
          </cell>
          <cell r="E191">
            <v>-0.2</v>
          </cell>
          <cell r="F191">
            <v>-7.5999999999999998E-2</v>
          </cell>
          <cell r="G191">
            <v>783.98900000000003</v>
          </cell>
          <cell r="H191">
            <v>935</v>
          </cell>
          <cell r="I191">
            <v>0</v>
          </cell>
          <cell r="J191">
            <v>1341735.6939999999</v>
          </cell>
          <cell r="K191">
            <v>1163187.5249999999</v>
          </cell>
          <cell r="L191">
            <v>784.06500000000005</v>
          </cell>
          <cell r="M191">
            <v>935</v>
          </cell>
          <cell r="N191">
            <v>3.8</v>
          </cell>
          <cell r="O191">
            <v>1341735.2379999999</v>
          </cell>
          <cell r="P191">
            <v>1163183.7520000001</v>
          </cell>
          <cell r="Q191">
            <v>-0.2</v>
          </cell>
          <cell r="R191">
            <v>-7.5999999999999998E-2</v>
          </cell>
          <cell r="S191">
            <v>783.98900000000003</v>
          </cell>
          <cell r="T191">
            <v>632.41899999999998</v>
          </cell>
        </row>
        <row r="192">
          <cell r="A192">
            <v>940</v>
          </cell>
          <cell r="B192">
            <v>-3.8</v>
          </cell>
          <cell r="C192">
            <v>1341731.1869999999</v>
          </cell>
          <cell r="D192">
            <v>1163191.898</v>
          </cell>
          <cell r="E192">
            <v>-0.2</v>
          </cell>
          <cell r="F192">
            <v>-7.5999999999999998E-2</v>
          </cell>
          <cell r="G192">
            <v>784.22199999999998</v>
          </cell>
          <cell r="H192">
            <v>940</v>
          </cell>
          <cell r="I192">
            <v>0</v>
          </cell>
          <cell r="J192">
            <v>1341730.73</v>
          </cell>
          <cell r="K192">
            <v>1163188.125</v>
          </cell>
          <cell r="L192">
            <v>784.298</v>
          </cell>
          <cell r="M192">
            <v>940</v>
          </cell>
          <cell r="N192">
            <v>3.8</v>
          </cell>
          <cell r="O192">
            <v>1341730.274</v>
          </cell>
          <cell r="P192">
            <v>1163184.3529999999</v>
          </cell>
          <cell r="Q192">
            <v>-0.2</v>
          </cell>
          <cell r="R192">
            <v>-7.5999999999999998E-2</v>
          </cell>
          <cell r="S192">
            <v>784.22199999999998</v>
          </cell>
          <cell r="T192">
            <v>633.41899999999998</v>
          </cell>
        </row>
        <row r="193">
          <cell r="A193">
            <v>945</v>
          </cell>
          <cell r="B193">
            <v>-3.8</v>
          </cell>
          <cell r="C193">
            <v>1341726.223</v>
          </cell>
          <cell r="D193">
            <v>1163192.4990000001</v>
          </cell>
          <cell r="E193">
            <v>-0.2</v>
          </cell>
          <cell r="F193">
            <v>-7.5999999999999998E-2</v>
          </cell>
          <cell r="G193">
            <v>784.45399999999995</v>
          </cell>
          <cell r="H193">
            <v>945</v>
          </cell>
          <cell r="I193">
            <v>0</v>
          </cell>
          <cell r="J193">
            <v>1341725.767</v>
          </cell>
          <cell r="K193">
            <v>1163188.726</v>
          </cell>
          <cell r="L193">
            <v>784.53</v>
          </cell>
          <cell r="M193">
            <v>945</v>
          </cell>
          <cell r="N193">
            <v>3.8</v>
          </cell>
          <cell r="O193">
            <v>1341725.31</v>
          </cell>
          <cell r="P193">
            <v>1163184.9539999999</v>
          </cell>
          <cell r="Q193">
            <v>-0.2</v>
          </cell>
          <cell r="R193">
            <v>-7.5999999999999998E-2</v>
          </cell>
          <cell r="S193">
            <v>784.45399999999995</v>
          </cell>
          <cell r="T193">
            <v>634.41899999999998</v>
          </cell>
        </row>
        <row r="194">
          <cell r="A194">
            <v>950</v>
          </cell>
          <cell r="B194">
            <v>-3.8</v>
          </cell>
          <cell r="C194">
            <v>1341721.2590000001</v>
          </cell>
          <cell r="D194">
            <v>1163193.0989999999</v>
          </cell>
          <cell r="E194">
            <v>-0.2</v>
          </cell>
          <cell r="F194">
            <v>-7.5999999999999998E-2</v>
          </cell>
          <cell r="G194">
            <v>784.68599999999992</v>
          </cell>
          <cell r="H194">
            <v>950</v>
          </cell>
          <cell r="I194">
            <v>0</v>
          </cell>
          <cell r="J194">
            <v>1341720.8030000001</v>
          </cell>
          <cell r="K194">
            <v>1163189.327</v>
          </cell>
          <cell r="L194">
            <v>784.76199999999994</v>
          </cell>
          <cell r="M194">
            <v>950</v>
          </cell>
          <cell r="N194">
            <v>3.8</v>
          </cell>
          <cell r="O194">
            <v>1341720.3459999999</v>
          </cell>
          <cell r="P194">
            <v>1163185.554</v>
          </cell>
          <cell r="Q194">
            <v>-0.2</v>
          </cell>
          <cell r="R194">
            <v>-7.5999999999999998E-2</v>
          </cell>
          <cell r="S194">
            <v>784.68599999999992</v>
          </cell>
          <cell r="T194">
            <v>635.41899999999998</v>
          </cell>
        </row>
        <row r="195">
          <cell r="A195">
            <v>955</v>
          </cell>
          <cell r="B195">
            <v>-3.8</v>
          </cell>
          <cell r="C195">
            <v>1341716.2960000001</v>
          </cell>
          <cell r="D195">
            <v>1163193.7</v>
          </cell>
          <cell r="E195">
            <v>-0.2</v>
          </cell>
          <cell r="F195">
            <v>-7.5999999999999998E-2</v>
          </cell>
          <cell r="G195">
            <v>784.91899999999998</v>
          </cell>
          <cell r="H195">
            <v>955</v>
          </cell>
          <cell r="I195">
            <v>0</v>
          </cell>
          <cell r="J195">
            <v>1341715.8389999999</v>
          </cell>
          <cell r="K195">
            <v>1163189.9280000001</v>
          </cell>
          <cell r="L195">
            <v>784.995</v>
          </cell>
          <cell r="M195">
            <v>955</v>
          </cell>
          <cell r="N195">
            <v>3.8</v>
          </cell>
          <cell r="O195">
            <v>1341715.382</v>
          </cell>
          <cell r="P195">
            <v>1163186.155</v>
          </cell>
          <cell r="Q195">
            <v>-0.2</v>
          </cell>
          <cell r="R195">
            <v>-7.5999999999999998E-2</v>
          </cell>
          <cell r="S195">
            <v>784.91899999999998</v>
          </cell>
          <cell r="T195">
            <v>636.41899999999998</v>
          </cell>
        </row>
        <row r="196">
          <cell r="A196">
            <v>960</v>
          </cell>
          <cell r="B196">
            <v>-3.8</v>
          </cell>
          <cell r="C196">
            <v>1341711.3319999999</v>
          </cell>
          <cell r="D196">
            <v>1163194.301</v>
          </cell>
          <cell r="E196">
            <v>-0.2</v>
          </cell>
          <cell r="F196">
            <v>-7.5999999999999998E-2</v>
          </cell>
          <cell r="G196">
            <v>785.15099999999995</v>
          </cell>
          <cell r="H196">
            <v>960</v>
          </cell>
          <cell r="I196">
            <v>0</v>
          </cell>
          <cell r="J196">
            <v>1341710.875</v>
          </cell>
          <cell r="K196">
            <v>1163190.5290000001</v>
          </cell>
          <cell r="L196">
            <v>785.22699999999998</v>
          </cell>
          <cell r="M196">
            <v>960</v>
          </cell>
          <cell r="N196">
            <v>3.8</v>
          </cell>
          <cell r="O196">
            <v>1341710.419</v>
          </cell>
          <cell r="P196">
            <v>1163186.7560000001</v>
          </cell>
          <cell r="Q196">
            <v>-0.2</v>
          </cell>
          <cell r="R196">
            <v>-7.5999999999999998E-2</v>
          </cell>
          <cell r="S196">
            <v>785.15099999999995</v>
          </cell>
          <cell r="T196">
            <v>637.41899999999998</v>
          </cell>
        </row>
        <row r="197">
          <cell r="A197">
            <v>965</v>
          </cell>
          <cell r="B197">
            <v>-3.8</v>
          </cell>
          <cell r="C197">
            <v>1341706.368</v>
          </cell>
          <cell r="D197">
            <v>1163194.902</v>
          </cell>
          <cell r="E197">
            <v>-0.2</v>
          </cell>
          <cell r="F197">
            <v>-7.5999999999999998E-2</v>
          </cell>
          <cell r="G197">
            <v>785.38299999999992</v>
          </cell>
          <cell r="H197">
            <v>965</v>
          </cell>
          <cell r="I197">
            <v>0</v>
          </cell>
          <cell r="J197">
            <v>1341705.912</v>
          </cell>
          <cell r="K197">
            <v>1163191.129</v>
          </cell>
          <cell r="L197">
            <v>785.45899999999995</v>
          </cell>
          <cell r="M197">
            <v>965</v>
          </cell>
          <cell r="N197">
            <v>3.8</v>
          </cell>
          <cell r="O197">
            <v>1341705.4550000001</v>
          </cell>
          <cell r="P197">
            <v>1163187.3570000001</v>
          </cell>
          <cell r="Q197">
            <v>-0.2</v>
          </cell>
          <cell r="R197">
            <v>-7.5999999999999998E-2</v>
          </cell>
          <cell r="S197">
            <v>785.38299999999992</v>
          </cell>
          <cell r="T197">
            <v>638.41899999999998</v>
          </cell>
        </row>
        <row r="198">
          <cell r="A198">
            <v>970</v>
          </cell>
          <cell r="B198">
            <v>-3.8</v>
          </cell>
          <cell r="C198">
            <v>1341701.4040000001</v>
          </cell>
          <cell r="D198">
            <v>1163195.503</v>
          </cell>
          <cell r="E198">
            <v>-0.2</v>
          </cell>
          <cell r="F198">
            <v>-7.5999999999999998E-2</v>
          </cell>
          <cell r="G198">
            <v>785.61599999999999</v>
          </cell>
          <cell r="H198">
            <v>970</v>
          </cell>
          <cell r="I198">
            <v>0</v>
          </cell>
          <cell r="J198">
            <v>1341700.9480000001</v>
          </cell>
          <cell r="K198">
            <v>1163191.73</v>
          </cell>
          <cell r="L198">
            <v>785.69200000000001</v>
          </cell>
          <cell r="M198">
            <v>970</v>
          </cell>
          <cell r="N198">
            <v>3.8</v>
          </cell>
          <cell r="O198">
            <v>1341700.4909999999</v>
          </cell>
          <cell r="P198">
            <v>1163187.9580000001</v>
          </cell>
          <cell r="Q198">
            <v>-0.2</v>
          </cell>
          <cell r="R198">
            <v>-7.5999999999999998E-2</v>
          </cell>
          <cell r="S198">
            <v>785.61599999999999</v>
          </cell>
          <cell r="T198">
            <v>639.41899999999998</v>
          </cell>
        </row>
        <row r="199">
          <cell r="A199">
            <v>975</v>
          </cell>
          <cell r="B199">
            <v>-3.8</v>
          </cell>
          <cell r="C199">
            <v>1341696.4410000001</v>
          </cell>
          <cell r="D199">
            <v>1163196.1029999999</v>
          </cell>
          <cell r="E199">
            <v>-0.2</v>
          </cell>
          <cell r="F199">
            <v>-7.5999999999999998E-2</v>
          </cell>
          <cell r="G199">
            <v>785.84799999999996</v>
          </cell>
          <cell r="H199">
            <v>975</v>
          </cell>
          <cell r="I199">
            <v>0</v>
          </cell>
          <cell r="J199">
            <v>1341695.9839999999</v>
          </cell>
          <cell r="K199">
            <v>1163192.331</v>
          </cell>
          <cell r="L199">
            <v>785.92399999999998</v>
          </cell>
          <cell r="M199">
            <v>975</v>
          </cell>
          <cell r="N199">
            <v>3.8</v>
          </cell>
          <cell r="O199">
            <v>1341695.527</v>
          </cell>
          <cell r="P199">
            <v>1163188.5589999999</v>
          </cell>
          <cell r="Q199">
            <v>-0.2</v>
          </cell>
          <cell r="R199">
            <v>-7.5999999999999998E-2</v>
          </cell>
          <cell r="S199">
            <v>785.84799999999996</v>
          </cell>
          <cell r="T199">
            <v>640.41899999999998</v>
          </cell>
        </row>
        <row r="200">
          <cell r="A200">
            <v>980</v>
          </cell>
          <cell r="B200">
            <v>-3.8</v>
          </cell>
          <cell r="C200">
            <v>1341691.477</v>
          </cell>
          <cell r="D200">
            <v>1163196.7039999999</v>
          </cell>
          <cell r="E200">
            <v>-0.2</v>
          </cell>
          <cell r="F200">
            <v>-7.5999999999999998E-2</v>
          </cell>
          <cell r="G200">
            <v>786.07999999999993</v>
          </cell>
          <cell r="H200">
            <v>980</v>
          </cell>
          <cell r="I200">
            <v>0</v>
          </cell>
          <cell r="J200">
            <v>1341691.02</v>
          </cell>
          <cell r="K200">
            <v>1163192.932</v>
          </cell>
          <cell r="L200">
            <v>786.15599999999995</v>
          </cell>
          <cell r="M200">
            <v>980</v>
          </cell>
          <cell r="N200">
            <v>3.8</v>
          </cell>
          <cell r="O200">
            <v>1341690.564</v>
          </cell>
          <cell r="P200">
            <v>1163189.159</v>
          </cell>
          <cell r="Q200">
            <v>-0.2</v>
          </cell>
          <cell r="R200">
            <v>-7.5999999999999998E-2</v>
          </cell>
          <cell r="S200">
            <v>786.07999999999993</v>
          </cell>
          <cell r="T200">
            <v>641.41899999999998</v>
          </cell>
        </row>
        <row r="201">
          <cell r="A201">
            <v>985</v>
          </cell>
          <cell r="B201">
            <v>-3.8</v>
          </cell>
          <cell r="C201">
            <v>1341686.513</v>
          </cell>
          <cell r="D201">
            <v>1163197.3049999999</v>
          </cell>
          <cell r="E201">
            <v>-0.2</v>
          </cell>
          <cell r="F201">
            <v>-7.5999999999999998E-2</v>
          </cell>
          <cell r="G201">
            <v>786.31299999999999</v>
          </cell>
          <cell r="H201">
            <v>985</v>
          </cell>
          <cell r="I201">
            <v>0</v>
          </cell>
          <cell r="J201">
            <v>1341686.0560000001</v>
          </cell>
          <cell r="K201">
            <v>1163193.5330000001</v>
          </cell>
          <cell r="L201">
            <v>786.38900000000001</v>
          </cell>
          <cell r="M201">
            <v>985</v>
          </cell>
          <cell r="N201">
            <v>3.8</v>
          </cell>
          <cell r="O201">
            <v>1341685.6000000001</v>
          </cell>
          <cell r="P201">
            <v>1163189.76</v>
          </cell>
          <cell r="Q201">
            <v>-0.2</v>
          </cell>
          <cell r="R201">
            <v>-7.5999999999999998E-2</v>
          </cell>
          <cell r="S201">
            <v>786.31299999999999</v>
          </cell>
          <cell r="T201">
            <v>642.41899999999998</v>
          </cell>
        </row>
        <row r="202">
          <cell r="A202">
            <v>990</v>
          </cell>
          <cell r="B202">
            <v>-3.8</v>
          </cell>
          <cell r="C202">
            <v>1341681.5490000001</v>
          </cell>
          <cell r="D202">
            <v>1163197.906</v>
          </cell>
          <cell r="E202">
            <v>-0.2</v>
          </cell>
          <cell r="F202">
            <v>-7.5999999999999998E-2</v>
          </cell>
          <cell r="G202">
            <v>786.54499999999996</v>
          </cell>
          <cell r="H202">
            <v>990</v>
          </cell>
          <cell r="I202">
            <v>0</v>
          </cell>
          <cell r="J202">
            <v>1341681.0930000001</v>
          </cell>
          <cell r="K202">
            <v>1163194.1329999999</v>
          </cell>
          <cell r="L202">
            <v>786.62099999999998</v>
          </cell>
          <cell r="M202">
            <v>990</v>
          </cell>
          <cell r="N202">
            <v>3.8</v>
          </cell>
          <cell r="O202">
            <v>1341680.6359999999</v>
          </cell>
          <cell r="P202">
            <v>1163190.361</v>
          </cell>
          <cell r="Q202">
            <v>-0.2</v>
          </cell>
          <cell r="R202">
            <v>-7.5999999999999998E-2</v>
          </cell>
          <cell r="S202">
            <v>786.54499999999996</v>
          </cell>
          <cell r="T202">
            <v>643.41899999999998</v>
          </cell>
        </row>
        <row r="203">
          <cell r="A203">
            <v>995</v>
          </cell>
          <cell r="B203">
            <v>-3.8</v>
          </cell>
          <cell r="C203">
            <v>1341676.5859999999</v>
          </cell>
          <cell r="D203">
            <v>1163198.507</v>
          </cell>
          <cell r="E203">
            <v>-0.2</v>
          </cell>
          <cell r="F203">
            <v>-7.5999999999999998E-2</v>
          </cell>
          <cell r="G203">
            <v>786.77699999999993</v>
          </cell>
          <cell r="H203">
            <v>995</v>
          </cell>
          <cell r="I203">
            <v>0</v>
          </cell>
          <cell r="J203">
            <v>1341676.129</v>
          </cell>
          <cell r="K203">
            <v>1163194.7339999999</v>
          </cell>
          <cell r="L203">
            <v>786.85299999999995</v>
          </cell>
          <cell r="M203">
            <v>995</v>
          </cell>
          <cell r="N203">
            <v>3.8</v>
          </cell>
          <cell r="O203">
            <v>1341675.672</v>
          </cell>
          <cell r="P203">
            <v>1163190.9620000001</v>
          </cell>
          <cell r="Q203">
            <v>-0.2</v>
          </cell>
          <cell r="R203">
            <v>-7.5999999999999998E-2</v>
          </cell>
          <cell r="S203">
            <v>786.77699999999993</v>
          </cell>
          <cell r="T203">
            <v>644.41899999999998</v>
          </cell>
        </row>
        <row r="204">
          <cell r="A204">
            <v>1000</v>
          </cell>
          <cell r="B204">
            <v>-3.8</v>
          </cell>
          <cell r="C204">
            <v>1341671.622</v>
          </cell>
          <cell r="D204">
            <v>1163199.108</v>
          </cell>
          <cell r="E204">
            <v>-0.2</v>
          </cell>
          <cell r="F204">
            <v>-7.5999999999999998E-2</v>
          </cell>
          <cell r="G204">
            <v>787.01</v>
          </cell>
          <cell r="H204">
            <v>1000</v>
          </cell>
          <cell r="I204">
            <v>0</v>
          </cell>
          <cell r="J204">
            <v>1341671.165</v>
          </cell>
          <cell r="K204">
            <v>1163195.335</v>
          </cell>
          <cell r="L204">
            <v>787.08600000000001</v>
          </cell>
          <cell r="M204">
            <v>1000</v>
          </cell>
          <cell r="N204">
            <v>3.8</v>
          </cell>
          <cell r="O204">
            <v>1341670.709</v>
          </cell>
          <cell r="P204">
            <v>1163191.5630000001</v>
          </cell>
          <cell r="Q204">
            <v>-0.2</v>
          </cell>
          <cell r="R204">
            <v>-7.5999999999999998E-2</v>
          </cell>
          <cell r="S204">
            <v>787.01</v>
          </cell>
          <cell r="T204">
            <v>645.41899999999998</v>
          </cell>
        </row>
        <row r="205">
          <cell r="A205">
            <v>1005</v>
          </cell>
          <cell r="B205">
            <v>-3.8</v>
          </cell>
          <cell r="C205">
            <v>1341666.6580000001</v>
          </cell>
          <cell r="D205">
            <v>1163199.7080000001</v>
          </cell>
          <cell r="E205">
            <v>-0.2</v>
          </cell>
          <cell r="F205">
            <v>-7.5999999999999998E-2</v>
          </cell>
          <cell r="G205">
            <v>787.24199999999996</v>
          </cell>
          <cell r="H205">
            <v>1005</v>
          </cell>
          <cell r="I205">
            <v>0</v>
          </cell>
          <cell r="J205">
            <v>1341666.2009999999</v>
          </cell>
          <cell r="K205">
            <v>1163195.936</v>
          </cell>
          <cell r="L205">
            <v>787.31799999999998</v>
          </cell>
          <cell r="M205">
            <v>1005</v>
          </cell>
          <cell r="N205">
            <v>3.8</v>
          </cell>
          <cell r="O205">
            <v>1341665.7439999999</v>
          </cell>
          <cell r="P205">
            <v>1163192.1629999999</v>
          </cell>
          <cell r="Q205">
            <v>-0.2</v>
          </cell>
          <cell r="R205">
            <v>-7.5999999999999998E-2</v>
          </cell>
          <cell r="S205">
            <v>787.24199999999996</v>
          </cell>
          <cell r="T205">
            <v>646.41899999999998</v>
          </cell>
        </row>
        <row r="206">
          <cell r="A206">
            <v>1010</v>
          </cell>
          <cell r="B206">
            <v>-3.8</v>
          </cell>
          <cell r="C206">
            <v>1341661.7009999999</v>
          </cell>
          <cell r="D206">
            <v>1163200.3119999999</v>
          </cell>
          <cell r="E206">
            <v>-0.2</v>
          </cell>
          <cell r="F206">
            <v>-7.5999999999999998E-2</v>
          </cell>
          <cell r="G206">
            <v>787.47399999999993</v>
          </cell>
          <cell r="H206">
            <v>1010</v>
          </cell>
          <cell r="I206">
            <v>0</v>
          </cell>
          <cell r="J206">
            <v>1341661.2379999999</v>
          </cell>
          <cell r="K206">
            <v>1163196.54</v>
          </cell>
          <cell r="L206">
            <v>787.55</v>
          </cell>
          <cell r="M206">
            <v>1010</v>
          </cell>
          <cell r="N206">
            <v>3.8</v>
          </cell>
          <cell r="O206">
            <v>1341660.7749999999</v>
          </cell>
          <cell r="P206">
            <v>1163192.7679999999</v>
          </cell>
          <cell r="Q206">
            <v>-0.13200000000000001</v>
          </cell>
          <cell r="R206">
            <v>-5.0160000000000003E-2</v>
          </cell>
          <cell r="S206">
            <v>787.49983999999995</v>
          </cell>
          <cell r="T206">
            <v>647.41899999999998</v>
          </cell>
        </row>
        <row r="207">
          <cell r="A207">
            <v>1015</v>
          </cell>
          <cell r="B207">
            <v>-3.8</v>
          </cell>
          <cell r="C207">
            <v>1341656.7520000001</v>
          </cell>
          <cell r="D207">
            <v>1163200.9269999999</v>
          </cell>
          <cell r="E207">
            <v>-0.2</v>
          </cell>
          <cell r="F207">
            <v>-7.5999999999999998E-2</v>
          </cell>
          <cell r="G207">
            <v>787.70699999999999</v>
          </cell>
          <cell r="H207">
            <v>1015</v>
          </cell>
          <cell r="I207">
            <v>0</v>
          </cell>
          <cell r="J207">
            <v>1341656.2760000001</v>
          </cell>
          <cell r="K207">
            <v>1163197.1569999999</v>
          </cell>
          <cell r="L207">
            <v>787.78300000000002</v>
          </cell>
          <cell r="M207">
            <v>1015</v>
          </cell>
          <cell r="N207">
            <v>3.8</v>
          </cell>
          <cell r="O207">
            <v>1341655.8</v>
          </cell>
          <cell r="P207">
            <v>1163193.3870000001</v>
          </cell>
          <cell r="Q207">
            <v>-3.2000000000000001E-2</v>
          </cell>
          <cell r="R207">
            <v>-1.2160000000000001E-2</v>
          </cell>
          <cell r="S207">
            <v>787.77084000000002</v>
          </cell>
          <cell r="T207">
            <v>648.41899999999998</v>
          </cell>
        </row>
        <row r="208">
          <cell r="A208">
            <v>1020</v>
          </cell>
          <cell r="B208">
            <v>-3.8</v>
          </cell>
          <cell r="C208">
            <v>1341651.814</v>
          </cell>
          <cell r="D208">
            <v>1163201.564</v>
          </cell>
          <cell r="E208">
            <v>-0.2</v>
          </cell>
          <cell r="F208">
            <v>-7.5999999999999998E-2</v>
          </cell>
          <cell r="G208">
            <v>787.93899999999996</v>
          </cell>
          <cell r="H208">
            <v>1020</v>
          </cell>
          <cell r="I208">
            <v>0</v>
          </cell>
          <cell r="J208">
            <v>1341651.317</v>
          </cell>
          <cell r="K208">
            <v>1163197.7960000001</v>
          </cell>
          <cell r="L208">
            <v>788.01499999999999</v>
          </cell>
          <cell r="M208">
            <v>1020</v>
          </cell>
          <cell r="N208">
            <v>3.8</v>
          </cell>
          <cell r="O208">
            <v>1341650.82</v>
          </cell>
          <cell r="P208">
            <v>1163194.0290000001</v>
          </cell>
          <cell r="Q208">
            <v>6.8000000000000005E-2</v>
          </cell>
          <cell r="R208">
            <v>2.5840000000000002E-2</v>
          </cell>
          <cell r="S208">
            <v>788.04084</v>
          </cell>
          <cell r="T208">
            <v>649.41899999999998</v>
          </cell>
        </row>
        <row r="209">
          <cell r="A209">
            <v>1025</v>
          </cell>
          <cell r="B209">
            <v>-3.8</v>
          </cell>
          <cell r="C209">
            <v>1341646.888</v>
          </cell>
          <cell r="D209">
            <v>1163202.2320000001</v>
          </cell>
          <cell r="E209">
            <v>-0.2</v>
          </cell>
          <cell r="F209">
            <v>-7.5999999999999998E-2</v>
          </cell>
          <cell r="G209">
            <v>788.17099999999994</v>
          </cell>
          <cell r="H209">
            <v>1025</v>
          </cell>
          <cell r="I209">
            <v>0</v>
          </cell>
          <cell r="J209">
            <v>1341646.3629999999</v>
          </cell>
          <cell r="K209">
            <v>1163198.4680000001</v>
          </cell>
          <cell r="L209">
            <v>788.24699999999996</v>
          </cell>
          <cell r="M209">
            <v>1025</v>
          </cell>
          <cell r="N209">
            <v>3.8</v>
          </cell>
          <cell r="O209">
            <v>1341645.8370000001</v>
          </cell>
          <cell r="P209">
            <v>1163194.7050000001</v>
          </cell>
          <cell r="Q209">
            <v>0.16800000000000001</v>
          </cell>
          <cell r="R209">
            <v>6.3839999999999994E-2</v>
          </cell>
          <cell r="S209">
            <v>788.31083999999998</v>
          </cell>
          <cell r="T209">
            <v>650.41899999999998</v>
          </cell>
        </row>
        <row r="210">
          <cell r="A210">
            <v>1030</v>
          </cell>
          <cell r="B210">
            <v>-3.8</v>
          </cell>
          <cell r="C210">
            <v>1341641.9750000001</v>
          </cell>
          <cell r="D210">
            <v>1163202.9410000001</v>
          </cell>
          <cell r="E210">
            <v>-0.24</v>
          </cell>
          <cell r="F210">
            <v>-9.1199999999999989E-2</v>
          </cell>
          <cell r="G210">
            <v>788.38880000000006</v>
          </cell>
          <cell r="H210">
            <v>1030</v>
          </cell>
          <cell r="I210">
            <v>0</v>
          </cell>
          <cell r="J210">
            <v>1341641.4140000001</v>
          </cell>
          <cell r="K210">
            <v>1163199.183</v>
          </cell>
          <cell r="L210">
            <v>788.48</v>
          </cell>
          <cell r="M210">
            <v>1030</v>
          </cell>
          <cell r="N210">
            <v>3.8</v>
          </cell>
          <cell r="O210">
            <v>1341640.8529999999</v>
          </cell>
          <cell r="P210">
            <v>1163195.4240000001</v>
          </cell>
          <cell r="Q210">
            <v>0.24</v>
          </cell>
          <cell r="R210">
            <v>9.1199999999999989E-2</v>
          </cell>
          <cell r="S210">
            <v>788.57119999999998</v>
          </cell>
          <cell r="T210">
            <v>651.41899999999998</v>
          </cell>
        </row>
        <row r="211">
          <cell r="A211">
            <v>1035</v>
          </cell>
          <cell r="B211">
            <v>-3.8</v>
          </cell>
          <cell r="C211">
            <v>1341637.071</v>
          </cell>
          <cell r="D211">
            <v>1163203.6980000001</v>
          </cell>
          <cell r="E211">
            <v>-0.24</v>
          </cell>
          <cell r="F211">
            <v>-9.1199999999999989E-2</v>
          </cell>
          <cell r="G211">
            <v>788.62080000000003</v>
          </cell>
          <cell r="H211">
            <v>1035</v>
          </cell>
          <cell r="I211">
            <v>0</v>
          </cell>
          <cell r="J211">
            <v>1341636.473</v>
          </cell>
          <cell r="K211">
            <v>1163199.946</v>
          </cell>
          <cell r="L211">
            <v>788.71199999999999</v>
          </cell>
          <cell r="M211">
            <v>1035</v>
          </cell>
          <cell r="N211">
            <v>3.8</v>
          </cell>
          <cell r="O211">
            <v>1341635.8740000001</v>
          </cell>
          <cell r="P211">
            <v>1163196.193</v>
          </cell>
          <cell r="Q211">
            <v>0.24</v>
          </cell>
          <cell r="R211">
            <v>9.1199999999999989E-2</v>
          </cell>
          <cell r="S211">
            <v>788.80319999999995</v>
          </cell>
          <cell r="T211">
            <v>652.41899999999998</v>
          </cell>
        </row>
        <row r="212">
          <cell r="A212">
            <v>1040</v>
          </cell>
          <cell r="B212">
            <v>-3.8</v>
          </cell>
          <cell r="C212">
            <v>1341632.175</v>
          </cell>
          <cell r="D212">
            <v>1163204.5049999999</v>
          </cell>
          <cell r="E212">
            <v>-0.24</v>
          </cell>
          <cell r="F212">
            <v>-9.1199999999999989E-2</v>
          </cell>
          <cell r="G212">
            <v>788.8528</v>
          </cell>
          <cell r="H212">
            <v>1040</v>
          </cell>
          <cell r="I212">
            <v>0</v>
          </cell>
          <cell r="J212">
            <v>1341631.5390000001</v>
          </cell>
          <cell r="K212">
            <v>1163200.7579999999</v>
          </cell>
          <cell r="L212">
            <v>788.94399999999996</v>
          </cell>
          <cell r="M212">
            <v>1040</v>
          </cell>
          <cell r="N212">
            <v>3.8</v>
          </cell>
          <cell r="O212">
            <v>1341630.9029999999</v>
          </cell>
          <cell r="P212">
            <v>1163197.0120000001</v>
          </cell>
          <cell r="Q212">
            <v>0.24</v>
          </cell>
          <cell r="R212">
            <v>9.1199999999999989E-2</v>
          </cell>
          <cell r="S212">
            <v>789.03519999999992</v>
          </cell>
          <cell r="T212">
            <v>653.41899999999998</v>
          </cell>
        </row>
        <row r="213">
          <cell r="A213">
            <v>1045</v>
          </cell>
          <cell r="B213">
            <v>-3.8</v>
          </cell>
          <cell r="C213">
            <v>1341627.2879999999</v>
          </cell>
          <cell r="D213">
            <v>1163205.3600000001</v>
          </cell>
          <cell r="E213">
            <v>-0.24</v>
          </cell>
          <cell r="F213">
            <v>-9.1199999999999989E-2</v>
          </cell>
          <cell r="G213">
            <v>789.08580000000006</v>
          </cell>
          <cell r="H213">
            <v>1045</v>
          </cell>
          <cell r="I213">
            <v>0</v>
          </cell>
          <cell r="J213">
            <v>1341626.6140000001</v>
          </cell>
          <cell r="K213">
            <v>1163201.6200000001</v>
          </cell>
          <cell r="L213">
            <v>789.17700000000002</v>
          </cell>
          <cell r="M213">
            <v>1045</v>
          </cell>
          <cell r="N213">
            <v>3.8</v>
          </cell>
          <cell r="O213">
            <v>1341625.94</v>
          </cell>
          <cell r="P213">
            <v>1163197.8799999999</v>
          </cell>
          <cell r="Q213">
            <v>0.24</v>
          </cell>
          <cell r="R213">
            <v>9.1199999999999989E-2</v>
          </cell>
          <cell r="S213">
            <v>789.26819999999998</v>
          </cell>
          <cell r="T213">
            <v>654.41899999999998</v>
          </cell>
        </row>
        <row r="214">
          <cell r="A214">
            <v>1050</v>
          </cell>
          <cell r="B214">
            <v>-3.8</v>
          </cell>
          <cell r="C214">
            <v>1341622.409</v>
          </cell>
          <cell r="D214">
            <v>1163206.264</v>
          </cell>
          <cell r="E214">
            <v>-0.24</v>
          </cell>
          <cell r="F214">
            <v>-9.1199999999999989E-2</v>
          </cell>
          <cell r="G214">
            <v>789.31780000000003</v>
          </cell>
          <cell r="H214">
            <v>1050</v>
          </cell>
          <cell r="I214">
            <v>0</v>
          </cell>
          <cell r="J214">
            <v>1341621.6980000001</v>
          </cell>
          <cell r="K214">
            <v>1163202.531</v>
          </cell>
          <cell r="L214">
            <v>789.40899999999999</v>
          </cell>
          <cell r="M214">
            <v>1050</v>
          </cell>
          <cell r="N214">
            <v>3.8</v>
          </cell>
          <cell r="O214">
            <v>1341620.987</v>
          </cell>
          <cell r="P214">
            <v>1163198.798</v>
          </cell>
          <cell r="Q214">
            <v>0.24</v>
          </cell>
          <cell r="R214">
            <v>9.1199999999999989E-2</v>
          </cell>
          <cell r="S214">
            <v>789.50019999999995</v>
          </cell>
          <cell r="T214">
            <v>655.41899999999998</v>
          </cell>
        </row>
        <row r="215">
          <cell r="A215">
            <v>1055</v>
          </cell>
          <cell r="B215">
            <v>-3.8</v>
          </cell>
          <cell r="C215">
            <v>1341617.5390000001</v>
          </cell>
          <cell r="D215">
            <v>1163207.2169999999</v>
          </cell>
          <cell r="E215">
            <v>-0.24</v>
          </cell>
          <cell r="F215">
            <v>-9.1199999999999989E-2</v>
          </cell>
          <cell r="G215">
            <v>789.5498</v>
          </cell>
          <cell r="H215">
            <v>1055</v>
          </cell>
          <cell r="I215">
            <v>0</v>
          </cell>
          <cell r="J215">
            <v>1341616.791</v>
          </cell>
          <cell r="K215">
            <v>1163203.4909999999</v>
          </cell>
          <cell r="L215">
            <v>789.64099999999996</v>
          </cell>
          <cell r="M215">
            <v>1055</v>
          </cell>
          <cell r="N215">
            <v>3.8</v>
          </cell>
          <cell r="O215">
            <v>1341616.0419999999</v>
          </cell>
          <cell r="P215">
            <v>1163199.7660000001</v>
          </cell>
          <cell r="Q215">
            <v>0.24</v>
          </cell>
          <cell r="R215">
            <v>9.1199999999999989E-2</v>
          </cell>
          <cell r="S215">
            <v>789.73219999999992</v>
          </cell>
          <cell r="T215">
            <v>656.41899999999998</v>
          </cell>
        </row>
        <row r="216">
          <cell r="A216">
            <v>1060</v>
          </cell>
          <cell r="B216">
            <v>-3.8</v>
          </cell>
          <cell r="C216">
            <v>1341612.679</v>
          </cell>
          <cell r="D216">
            <v>1163208.2180000001</v>
          </cell>
          <cell r="E216">
            <v>-0.23699999999999999</v>
          </cell>
          <cell r="F216">
            <v>-9.0060000000000001E-2</v>
          </cell>
          <cell r="G216">
            <v>789.78394000000003</v>
          </cell>
          <cell r="H216">
            <v>1060</v>
          </cell>
          <cell r="I216">
            <v>0</v>
          </cell>
          <cell r="J216">
            <v>1341611.8940000001</v>
          </cell>
          <cell r="K216">
            <v>1163204.5</v>
          </cell>
          <cell r="L216">
            <v>789.87400000000002</v>
          </cell>
          <cell r="M216">
            <v>1060</v>
          </cell>
          <cell r="N216">
            <v>3.8</v>
          </cell>
          <cell r="O216">
            <v>1341611.108</v>
          </cell>
          <cell r="P216">
            <v>1163200.7819999999</v>
          </cell>
          <cell r="Q216">
            <v>0.23699999999999999</v>
          </cell>
          <cell r="R216">
            <v>9.0060000000000001E-2</v>
          </cell>
          <cell r="S216">
            <v>789.96406000000002</v>
          </cell>
          <cell r="T216">
            <v>657.41899999999998</v>
          </cell>
        </row>
        <row r="217">
          <cell r="A217">
            <v>1065</v>
          </cell>
          <cell r="B217">
            <v>-3.8</v>
          </cell>
          <cell r="C217">
            <v>1341607.825</v>
          </cell>
          <cell r="D217">
            <v>1163209.267</v>
          </cell>
          <cell r="E217">
            <v>-0.2</v>
          </cell>
          <cell r="F217">
            <v>-7.5999999999999998E-2</v>
          </cell>
          <cell r="G217">
            <v>790.03</v>
          </cell>
          <cell r="H217">
            <v>1065</v>
          </cell>
          <cell r="I217">
            <v>0</v>
          </cell>
          <cell r="J217">
            <v>1341607.0060000001</v>
          </cell>
          <cell r="K217">
            <v>1163205.557</v>
          </cell>
          <cell r="L217">
            <v>790.10599999999999</v>
          </cell>
          <cell r="M217">
            <v>1065</v>
          </cell>
          <cell r="N217">
            <v>3.8</v>
          </cell>
          <cell r="O217">
            <v>1341606.1880000001</v>
          </cell>
          <cell r="P217">
            <v>1163201.8459999999</v>
          </cell>
          <cell r="Q217">
            <v>0.13700000000000001</v>
          </cell>
          <cell r="R217">
            <v>5.2060000000000009E-2</v>
          </cell>
          <cell r="S217">
            <v>790.15805999999998</v>
          </cell>
          <cell r="T217">
            <v>658.41899999999998</v>
          </cell>
        </row>
        <row r="218">
          <cell r="A218">
            <v>1070</v>
          </cell>
          <cell r="B218">
            <v>-3.8</v>
          </cell>
          <cell r="C218">
            <v>1341602.9720000001</v>
          </cell>
          <cell r="D218">
            <v>1163210.3570000001</v>
          </cell>
          <cell r="E218">
            <v>-0.2</v>
          </cell>
          <cell r="F218">
            <v>-7.5999999999999998E-2</v>
          </cell>
          <cell r="G218">
            <v>790.26199999999994</v>
          </cell>
          <cell r="H218">
            <v>1070</v>
          </cell>
          <cell r="I218">
            <v>0</v>
          </cell>
          <cell r="J218">
            <v>1341602.128</v>
          </cell>
          <cell r="K218">
            <v>1163206.652</v>
          </cell>
          <cell r="L218">
            <v>790.33799999999997</v>
          </cell>
          <cell r="M218">
            <v>1070</v>
          </cell>
          <cell r="N218">
            <v>3.8</v>
          </cell>
          <cell r="O218">
            <v>1341601.2830000001</v>
          </cell>
          <cell r="P218">
            <v>1163202.9469999999</v>
          </cell>
          <cell r="Q218">
            <v>3.6999999999999998E-2</v>
          </cell>
          <cell r="R218">
            <v>1.4059999999999998E-2</v>
          </cell>
          <cell r="S218">
            <v>790.35205999999994</v>
          </cell>
          <cell r="T218">
            <v>659.41899999999998</v>
          </cell>
        </row>
        <row r="219">
          <cell r="A219">
            <v>1075</v>
          </cell>
          <cell r="B219">
            <v>-3.8</v>
          </cell>
          <cell r="C219">
            <v>1341598.1189999999</v>
          </cell>
          <cell r="D219">
            <v>1163211.476</v>
          </cell>
          <cell r="E219">
            <v>-0.2</v>
          </cell>
          <cell r="F219">
            <v>-7.5999999999999998E-2</v>
          </cell>
          <cell r="G219">
            <v>790.495</v>
          </cell>
          <cell r="H219">
            <v>1075</v>
          </cell>
          <cell r="I219">
            <v>0</v>
          </cell>
          <cell r="J219">
            <v>1341597.2560000001</v>
          </cell>
          <cell r="K219">
            <v>1163207.7760000001</v>
          </cell>
          <cell r="L219">
            <v>790.57100000000003</v>
          </cell>
          <cell r="M219">
            <v>1075</v>
          </cell>
          <cell r="N219">
            <v>3.8</v>
          </cell>
          <cell r="O219">
            <v>1341596.3929999999</v>
          </cell>
          <cell r="P219">
            <v>1163204.075</v>
          </cell>
          <cell r="Q219">
            <v>-6.3E-2</v>
          </cell>
          <cell r="R219">
            <v>-2.3939999999999999E-2</v>
          </cell>
          <cell r="S219">
            <v>790.54705999999999</v>
          </cell>
          <cell r="T219">
            <v>660.41899999999998</v>
          </cell>
        </row>
        <row r="220">
          <cell r="A220">
            <v>1080</v>
          </cell>
          <cell r="B220">
            <v>-3.8</v>
          </cell>
          <cell r="C220">
            <v>1341593.2620000001</v>
          </cell>
          <cell r="D220">
            <v>1163212.6170000001</v>
          </cell>
          <cell r="E220">
            <v>-0.2</v>
          </cell>
          <cell r="F220">
            <v>-7.5999999999999998E-2</v>
          </cell>
          <cell r="G220">
            <v>790.72699999999998</v>
          </cell>
          <cell r="H220">
            <v>1080</v>
          </cell>
          <cell r="I220">
            <v>0</v>
          </cell>
          <cell r="J220">
            <v>1341592.388</v>
          </cell>
          <cell r="K220">
            <v>1163208.919</v>
          </cell>
          <cell r="L220">
            <v>790.803</v>
          </cell>
          <cell r="M220">
            <v>1080</v>
          </cell>
          <cell r="N220">
            <v>3.8</v>
          </cell>
          <cell r="O220">
            <v>1341591.5149999999</v>
          </cell>
          <cell r="P220">
            <v>1163205.2209999999</v>
          </cell>
          <cell r="Q220">
            <v>-0.16300000000000001</v>
          </cell>
          <cell r="R220">
            <v>-6.1939999999999995E-2</v>
          </cell>
          <cell r="S220">
            <v>790.74105999999995</v>
          </cell>
          <cell r="T220">
            <v>661.41899999999998</v>
          </cell>
        </row>
        <row r="221">
          <cell r="A221">
            <v>1085</v>
          </cell>
          <cell r="B221">
            <v>-3.8</v>
          </cell>
          <cell r="C221">
            <v>1341588.3999999999</v>
          </cell>
          <cell r="D221">
            <v>1163213.7690000001</v>
          </cell>
          <cell r="E221">
            <v>-0.2</v>
          </cell>
          <cell r="F221">
            <v>-7.5999999999999998E-2</v>
          </cell>
          <cell r="G221">
            <v>790.95899999999995</v>
          </cell>
          <cell r="H221">
            <v>1085</v>
          </cell>
          <cell r="I221">
            <v>0</v>
          </cell>
          <cell r="J221">
            <v>1341587.523</v>
          </cell>
          <cell r="K221">
            <v>1163210.071</v>
          </cell>
          <cell r="L221">
            <v>791.03499999999997</v>
          </cell>
          <cell r="M221">
            <v>1085</v>
          </cell>
          <cell r="N221">
            <v>3.8</v>
          </cell>
          <cell r="O221">
            <v>1341586.6459999999</v>
          </cell>
          <cell r="P221">
            <v>1163206.3740000001</v>
          </cell>
          <cell r="Q221">
            <v>-0.2</v>
          </cell>
          <cell r="R221">
            <v>-7.5999999999999998E-2</v>
          </cell>
          <cell r="S221">
            <v>790.95899999999995</v>
          </cell>
          <cell r="T221">
            <v>662.41899999999998</v>
          </cell>
        </row>
        <row r="222">
          <cell r="A222">
            <v>1090</v>
          </cell>
          <cell r="B222">
            <v>-3.8</v>
          </cell>
          <cell r="C222">
            <v>1341583.5349999999</v>
          </cell>
          <cell r="D222">
            <v>1163214.923</v>
          </cell>
          <cell r="E222">
            <v>-0.2</v>
          </cell>
          <cell r="F222">
            <v>-7.5999999999999998E-2</v>
          </cell>
          <cell r="G222">
            <v>791.19200000000001</v>
          </cell>
          <cell r="H222">
            <v>1090</v>
          </cell>
          <cell r="I222">
            <v>0</v>
          </cell>
          <cell r="J222">
            <v>1341582.6580000001</v>
          </cell>
          <cell r="K222">
            <v>1163211.2250000001</v>
          </cell>
          <cell r="L222">
            <v>791.26800000000003</v>
          </cell>
          <cell r="M222">
            <v>1090</v>
          </cell>
          <cell r="N222">
            <v>3.8</v>
          </cell>
          <cell r="O222">
            <v>1341581.781</v>
          </cell>
          <cell r="P222">
            <v>1163207.5279999999</v>
          </cell>
          <cell r="Q222">
            <v>-0.2</v>
          </cell>
          <cell r="R222">
            <v>-7.5999999999999998E-2</v>
          </cell>
          <cell r="S222">
            <v>791.19200000000001</v>
          </cell>
          <cell r="T222">
            <v>663.41899999999998</v>
          </cell>
        </row>
        <row r="223">
          <cell r="A223">
            <v>1095</v>
          </cell>
          <cell r="B223">
            <v>-3.8</v>
          </cell>
          <cell r="C223">
            <v>1341578.67</v>
          </cell>
          <cell r="D223">
            <v>1163216.077</v>
          </cell>
          <cell r="E223">
            <v>-0.2</v>
          </cell>
          <cell r="F223">
            <v>-7.5999999999999998E-2</v>
          </cell>
          <cell r="G223">
            <v>791.42399999999998</v>
          </cell>
          <cell r="H223">
            <v>1095</v>
          </cell>
          <cell r="I223">
            <v>0</v>
          </cell>
          <cell r="J223">
            <v>1341577.7930000001</v>
          </cell>
          <cell r="K223">
            <v>1163212.3799999999</v>
          </cell>
          <cell r="L223">
            <v>791.5</v>
          </cell>
          <cell r="M223">
            <v>1095</v>
          </cell>
          <cell r="N223">
            <v>3.8</v>
          </cell>
          <cell r="O223">
            <v>1341576.916</v>
          </cell>
          <cell r="P223">
            <v>1163208.682</v>
          </cell>
          <cell r="Q223">
            <v>-0.2</v>
          </cell>
          <cell r="R223">
            <v>-7.5999999999999998E-2</v>
          </cell>
          <cell r="S223">
            <v>791.42399999999998</v>
          </cell>
          <cell r="T223">
            <v>664.41899999999998</v>
          </cell>
        </row>
        <row r="224">
          <cell r="A224">
            <v>1100</v>
          </cell>
          <cell r="B224">
            <v>-3.8</v>
          </cell>
          <cell r="C224">
            <v>1341573.8049999999</v>
          </cell>
          <cell r="D224">
            <v>1163217.2309999999</v>
          </cell>
          <cell r="E224">
            <v>-0.2</v>
          </cell>
          <cell r="F224">
            <v>-7.5999999999999998E-2</v>
          </cell>
          <cell r="G224">
            <v>791.65599999999995</v>
          </cell>
          <cell r="H224">
            <v>1100</v>
          </cell>
          <cell r="I224">
            <v>0</v>
          </cell>
          <cell r="J224">
            <v>1341572.9280000001</v>
          </cell>
          <cell r="K224">
            <v>1163213.534</v>
          </cell>
          <cell r="L224">
            <v>791.73199999999997</v>
          </cell>
          <cell r="M224">
            <v>1100</v>
          </cell>
          <cell r="N224">
            <v>3.8</v>
          </cell>
          <cell r="O224">
            <v>1341572.051</v>
          </cell>
          <cell r="P224">
            <v>1163209.8359999999</v>
          </cell>
          <cell r="Q224">
            <v>-0.2</v>
          </cell>
          <cell r="R224">
            <v>-7.5999999999999998E-2</v>
          </cell>
          <cell r="S224">
            <v>791.65599999999995</v>
          </cell>
          <cell r="T224">
            <v>665.41899999999998</v>
          </cell>
        </row>
        <row r="225">
          <cell r="A225">
            <v>1105</v>
          </cell>
          <cell r="B225">
            <v>-3.8</v>
          </cell>
          <cell r="C225">
            <v>1341568.94</v>
          </cell>
          <cell r="D225">
            <v>1163218.385</v>
          </cell>
          <cell r="E225">
            <v>-0.2</v>
          </cell>
          <cell r="F225">
            <v>-7.5999999999999998E-2</v>
          </cell>
          <cell r="G225">
            <v>791.88900000000001</v>
          </cell>
          <cell r="H225">
            <v>1105</v>
          </cell>
          <cell r="I225">
            <v>0</v>
          </cell>
          <cell r="J225">
            <v>1341568.0630000001</v>
          </cell>
          <cell r="K225">
            <v>1163214.6880000001</v>
          </cell>
          <cell r="L225">
            <v>791.96500000000003</v>
          </cell>
          <cell r="M225">
            <v>1105</v>
          </cell>
          <cell r="N225">
            <v>3.8</v>
          </cell>
          <cell r="O225">
            <v>1341567.186</v>
          </cell>
          <cell r="P225">
            <v>1163210.99</v>
          </cell>
          <cell r="Q225">
            <v>-0.2</v>
          </cell>
          <cell r="R225">
            <v>-7.5999999999999998E-2</v>
          </cell>
          <cell r="S225">
            <v>791.88900000000001</v>
          </cell>
          <cell r="T225">
            <v>666.41899999999998</v>
          </cell>
        </row>
        <row r="226">
          <cell r="A226">
            <v>1110</v>
          </cell>
          <cell r="B226">
            <v>-3.8</v>
          </cell>
          <cell r="C226">
            <v>1341564.075</v>
          </cell>
          <cell r="D226">
            <v>1163219.5390000001</v>
          </cell>
          <cell r="E226">
            <v>-0.2</v>
          </cell>
          <cell r="F226">
            <v>-7.5999999999999998E-2</v>
          </cell>
          <cell r="G226">
            <v>792.12099999999998</v>
          </cell>
          <cell r="H226">
            <v>1110</v>
          </cell>
          <cell r="I226">
            <v>0</v>
          </cell>
          <cell r="J226">
            <v>1341563.1980000001</v>
          </cell>
          <cell r="K226">
            <v>1163215.8419999999</v>
          </cell>
          <cell r="L226">
            <v>792.197</v>
          </cell>
          <cell r="M226">
            <v>1110</v>
          </cell>
          <cell r="N226">
            <v>3.8</v>
          </cell>
          <cell r="O226">
            <v>1341562.321</v>
          </cell>
          <cell r="P226">
            <v>1163212.1440000001</v>
          </cell>
          <cell r="Q226">
            <v>-0.2</v>
          </cell>
          <cell r="R226">
            <v>-7.5999999999999998E-2</v>
          </cell>
          <cell r="S226">
            <v>792.12099999999998</v>
          </cell>
          <cell r="T226">
            <v>667.41899999999998</v>
          </cell>
        </row>
        <row r="227">
          <cell r="A227">
            <v>1115</v>
          </cell>
          <cell r="B227">
            <v>-3.8</v>
          </cell>
          <cell r="C227">
            <v>1341559.21</v>
          </cell>
          <cell r="D227">
            <v>1163220.693</v>
          </cell>
          <cell r="E227">
            <v>-0.2</v>
          </cell>
          <cell r="F227">
            <v>-7.5999999999999998E-2</v>
          </cell>
          <cell r="G227">
            <v>792.35299999999995</v>
          </cell>
          <cell r="H227">
            <v>1115</v>
          </cell>
          <cell r="I227">
            <v>0</v>
          </cell>
          <cell r="J227">
            <v>1341558.3330000001</v>
          </cell>
          <cell r="K227">
            <v>1163216.996</v>
          </cell>
          <cell r="L227">
            <v>792.42899999999997</v>
          </cell>
          <cell r="M227">
            <v>1115</v>
          </cell>
          <cell r="N227">
            <v>3.8</v>
          </cell>
          <cell r="O227">
            <v>1341557.456</v>
          </cell>
          <cell r="P227">
            <v>1163213.2990000001</v>
          </cell>
          <cell r="Q227">
            <v>-0.2</v>
          </cell>
          <cell r="R227">
            <v>-7.5999999999999998E-2</v>
          </cell>
          <cell r="S227">
            <v>792.35299999999995</v>
          </cell>
          <cell r="T227">
            <v>668.41899999999998</v>
          </cell>
        </row>
        <row r="228">
          <cell r="A228">
            <v>1120</v>
          </cell>
          <cell r="B228">
            <v>-3.8</v>
          </cell>
          <cell r="C228">
            <v>1341554.345</v>
          </cell>
          <cell r="D228">
            <v>1163221.8470000001</v>
          </cell>
          <cell r="E228">
            <v>-0.13200000000000001</v>
          </cell>
          <cell r="F228">
            <v>-5.0160000000000003E-2</v>
          </cell>
          <cell r="G228">
            <v>792.61184000000003</v>
          </cell>
          <cell r="H228">
            <v>1120</v>
          </cell>
          <cell r="I228">
            <v>0</v>
          </cell>
          <cell r="J228">
            <v>1341553.4680000001</v>
          </cell>
          <cell r="K228">
            <v>1163218.1499999999</v>
          </cell>
          <cell r="L228">
            <v>792.66200000000003</v>
          </cell>
          <cell r="M228">
            <v>1120</v>
          </cell>
          <cell r="N228">
            <v>3.8</v>
          </cell>
          <cell r="O228">
            <v>1341552.591</v>
          </cell>
          <cell r="P228">
            <v>1163214.453</v>
          </cell>
          <cell r="Q228">
            <v>-0.2</v>
          </cell>
          <cell r="R228">
            <v>-7.5999999999999998E-2</v>
          </cell>
          <cell r="S228">
            <v>792.58600000000001</v>
          </cell>
          <cell r="T228">
            <v>669.41899999999998</v>
          </cell>
        </row>
        <row r="229">
          <cell r="A229">
            <v>1125</v>
          </cell>
          <cell r="B229">
            <v>-3.8</v>
          </cell>
          <cell r="C229">
            <v>1341549.48</v>
          </cell>
          <cell r="D229">
            <v>1163223.0009999999</v>
          </cell>
          <cell r="E229">
            <v>-3.6999999999999998E-2</v>
          </cell>
          <cell r="F229">
            <v>-1.4059999999999998E-2</v>
          </cell>
          <cell r="G229">
            <v>792.87994000000003</v>
          </cell>
          <cell r="H229">
            <v>1125</v>
          </cell>
          <cell r="I229">
            <v>0</v>
          </cell>
          <cell r="J229">
            <v>1341548.6029999999</v>
          </cell>
          <cell r="K229">
            <v>1163219.304</v>
          </cell>
          <cell r="L229">
            <v>792.89400000000001</v>
          </cell>
          <cell r="M229">
            <v>1125</v>
          </cell>
          <cell r="N229">
            <v>3.8</v>
          </cell>
          <cell r="O229">
            <v>1341547.726</v>
          </cell>
          <cell r="P229">
            <v>1163215.6070000001</v>
          </cell>
          <cell r="Q229">
            <v>-0.2</v>
          </cell>
          <cell r="R229">
            <v>-7.5999999999999998E-2</v>
          </cell>
          <cell r="S229">
            <v>792.81799999999998</v>
          </cell>
          <cell r="T229">
            <v>670.41899999999998</v>
          </cell>
        </row>
        <row r="230">
          <cell r="A230">
            <v>1130</v>
          </cell>
          <cell r="B230">
            <v>-3.8</v>
          </cell>
          <cell r="C230">
            <v>1341544.6100000001</v>
          </cell>
          <cell r="D230">
            <v>1163224.155</v>
          </cell>
          <cell r="E230">
            <v>5.7000000000000002E-2</v>
          </cell>
          <cell r="F230">
            <v>2.1659999999999999E-2</v>
          </cell>
          <cell r="G230">
            <v>793.14765999999997</v>
          </cell>
          <cell r="H230">
            <v>1130</v>
          </cell>
          <cell r="I230">
            <v>0</v>
          </cell>
          <cell r="J230">
            <v>1341543.7379999999</v>
          </cell>
          <cell r="K230">
            <v>1163220.456</v>
          </cell>
          <cell r="L230">
            <v>793.12599999999998</v>
          </cell>
          <cell r="M230">
            <v>1130</v>
          </cell>
          <cell r="N230">
            <v>3.8</v>
          </cell>
          <cell r="O230">
            <v>1341542.8659999999</v>
          </cell>
          <cell r="P230">
            <v>1163216.7579999999</v>
          </cell>
          <cell r="Q230">
            <v>-0.2</v>
          </cell>
          <cell r="R230">
            <v>-7.5999999999999998E-2</v>
          </cell>
          <cell r="S230">
            <v>793.05</v>
          </cell>
          <cell r="T230">
            <v>671.41899999999998</v>
          </cell>
        </row>
        <row r="231">
          <cell r="A231">
            <v>1135</v>
          </cell>
          <cell r="B231">
            <v>-3.8</v>
          </cell>
          <cell r="C231">
            <v>1341539.72</v>
          </cell>
          <cell r="D231">
            <v>1163225.2960000001</v>
          </cell>
          <cell r="E231">
            <v>0.152</v>
          </cell>
          <cell r="F231">
            <v>5.7759999999999999E-2</v>
          </cell>
          <cell r="G231">
            <v>793.41676000000007</v>
          </cell>
          <cell r="H231">
            <v>1135</v>
          </cell>
          <cell r="I231">
            <v>0</v>
          </cell>
          <cell r="J231">
            <v>1341538.868</v>
          </cell>
          <cell r="K231">
            <v>1163221.5919999999</v>
          </cell>
          <cell r="L231">
            <v>793.35900000000004</v>
          </cell>
          <cell r="M231">
            <v>1135</v>
          </cell>
          <cell r="N231">
            <v>3.8</v>
          </cell>
          <cell r="O231">
            <v>1341538.0160000001</v>
          </cell>
          <cell r="P231">
            <v>1163217.889</v>
          </cell>
          <cell r="Q231">
            <v>-0.2</v>
          </cell>
          <cell r="R231">
            <v>-7.5999999999999998E-2</v>
          </cell>
          <cell r="S231">
            <v>793.28300000000002</v>
          </cell>
          <cell r="T231">
            <v>672.41899999999998</v>
          </cell>
        </row>
        <row r="232">
          <cell r="A232">
            <v>1140</v>
          </cell>
          <cell r="B232">
            <v>-3.8</v>
          </cell>
          <cell r="C232">
            <v>1341534.807</v>
          </cell>
          <cell r="D232">
            <v>1163226.4029999999</v>
          </cell>
          <cell r="E232">
            <v>0.247</v>
          </cell>
          <cell r="F232">
            <v>9.3859999999999999E-2</v>
          </cell>
          <cell r="G232">
            <v>793.68485999999996</v>
          </cell>
          <cell r="H232">
            <v>1140</v>
          </cell>
          <cell r="I232">
            <v>0</v>
          </cell>
          <cell r="J232">
            <v>1341533.9909999999</v>
          </cell>
          <cell r="K232">
            <v>1163222.692</v>
          </cell>
          <cell r="L232">
            <v>793.59100000000001</v>
          </cell>
          <cell r="M232">
            <v>1140</v>
          </cell>
          <cell r="N232">
            <v>3.8</v>
          </cell>
          <cell r="O232">
            <v>1341533.1740000001</v>
          </cell>
          <cell r="P232">
            <v>1163218.98</v>
          </cell>
          <cell r="Q232">
            <v>-0.247</v>
          </cell>
          <cell r="R232">
            <v>-9.3859999999999999E-2</v>
          </cell>
          <cell r="S232">
            <v>793.49714000000006</v>
          </cell>
          <cell r="T232">
            <v>673.41899999999998</v>
          </cell>
        </row>
        <row r="233">
          <cell r="A233">
            <v>1145</v>
          </cell>
          <cell r="B233">
            <v>-3.8</v>
          </cell>
          <cell r="C233">
            <v>1341529.8659999999</v>
          </cell>
          <cell r="D233">
            <v>1163227.456</v>
          </cell>
          <cell r="E233">
            <v>0.34200000000000003</v>
          </cell>
          <cell r="F233">
            <v>0.12996000000000002</v>
          </cell>
          <cell r="G233">
            <v>793.95295999999996</v>
          </cell>
          <cell r="H233">
            <v>1145</v>
          </cell>
          <cell r="I233">
            <v>0</v>
          </cell>
          <cell r="J233">
            <v>1341529.101</v>
          </cell>
          <cell r="K233">
            <v>1163223.7339999999</v>
          </cell>
          <cell r="L233">
            <v>793.82299999999998</v>
          </cell>
          <cell r="M233">
            <v>1145</v>
          </cell>
          <cell r="N233">
            <v>3.8</v>
          </cell>
          <cell r="O233">
            <v>1341528.335</v>
          </cell>
          <cell r="P233">
            <v>1163220.0120000001</v>
          </cell>
          <cell r="Q233">
            <v>-0.34200000000000003</v>
          </cell>
          <cell r="R233">
            <v>-0.12996000000000002</v>
          </cell>
          <cell r="S233">
            <v>793.69304</v>
          </cell>
          <cell r="T233">
            <v>674.41899999999998</v>
          </cell>
        </row>
        <row r="234">
          <cell r="A234">
            <v>1150</v>
          </cell>
          <cell r="B234">
            <v>-3.8</v>
          </cell>
          <cell r="C234">
            <v>1341524.898</v>
          </cell>
          <cell r="D234">
            <v>1163228.4350000001</v>
          </cell>
          <cell r="E234">
            <v>0.36</v>
          </cell>
          <cell r="F234">
            <v>0.13679999999999998</v>
          </cell>
          <cell r="G234">
            <v>794.19280000000003</v>
          </cell>
          <cell r="H234">
            <v>1150</v>
          </cell>
          <cell r="I234">
            <v>0</v>
          </cell>
          <cell r="J234">
            <v>1341524.1950000001</v>
          </cell>
          <cell r="K234">
            <v>1163224.7</v>
          </cell>
          <cell r="L234">
            <v>794.05600000000004</v>
          </cell>
          <cell r="M234">
            <v>1150</v>
          </cell>
          <cell r="N234">
            <v>3.8</v>
          </cell>
          <cell r="O234">
            <v>1341523.4920000001</v>
          </cell>
          <cell r="P234">
            <v>1163220.966</v>
          </cell>
          <cell r="Q234">
            <v>-0.36</v>
          </cell>
          <cell r="R234">
            <v>-0.13679999999999998</v>
          </cell>
          <cell r="S234">
            <v>793.91920000000005</v>
          </cell>
          <cell r="T234">
            <v>675.41899999999998</v>
          </cell>
        </row>
        <row r="235">
          <cell r="A235">
            <v>1155</v>
          </cell>
          <cell r="B235">
            <v>-3.8</v>
          </cell>
          <cell r="C235">
            <v>1341519.915</v>
          </cell>
          <cell r="D235">
            <v>1163229.33</v>
          </cell>
          <cell r="E235">
            <v>0.36</v>
          </cell>
          <cell r="F235">
            <v>0.13679999999999998</v>
          </cell>
          <cell r="G235">
            <v>794.4248</v>
          </cell>
          <cell r="H235">
            <v>1155</v>
          </cell>
          <cell r="I235">
            <v>0</v>
          </cell>
          <cell r="J235">
            <v>1341519.274</v>
          </cell>
          <cell r="K235">
            <v>1163225.585</v>
          </cell>
          <cell r="L235">
            <v>794.28800000000001</v>
          </cell>
          <cell r="M235">
            <v>1155</v>
          </cell>
          <cell r="N235">
            <v>3.8</v>
          </cell>
          <cell r="O235">
            <v>1341518.6329999999</v>
          </cell>
          <cell r="P235">
            <v>1163221.8389999999</v>
          </cell>
          <cell r="Q235">
            <v>-0.36</v>
          </cell>
          <cell r="R235">
            <v>-0.13679999999999998</v>
          </cell>
          <cell r="S235">
            <v>794.15120000000002</v>
          </cell>
          <cell r="T235">
            <v>676.41899999999998</v>
          </cell>
        </row>
        <row r="236">
          <cell r="A236">
            <v>1160</v>
          </cell>
          <cell r="B236">
            <v>-3.8</v>
          </cell>
          <cell r="C236">
            <v>1341514.9169999999</v>
          </cell>
          <cell r="D236">
            <v>1163230.1429999999</v>
          </cell>
          <cell r="E236">
            <v>0.36</v>
          </cell>
          <cell r="F236">
            <v>0.13679999999999998</v>
          </cell>
          <cell r="G236">
            <v>794.65679999999998</v>
          </cell>
          <cell r="H236">
            <v>1160</v>
          </cell>
          <cell r="I236">
            <v>0</v>
          </cell>
          <cell r="J236">
            <v>1341514.3389999999</v>
          </cell>
          <cell r="K236">
            <v>1163226.3870000001</v>
          </cell>
          <cell r="L236">
            <v>794.52</v>
          </cell>
          <cell r="M236">
            <v>1160</v>
          </cell>
          <cell r="N236">
            <v>3.8</v>
          </cell>
          <cell r="O236">
            <v>1341513.76</v>
          </cell>
          <cell r="P236">
            <v>1163222.6310000001</v>
          </cell>
          <cell r="Q236">
            <v>-0.36</v>
          </cell>
          <cell r="R236">
            <v>-0.13679999999999998</v>
          </cell>
          <cell r="S236">
            <v>794.38319999999999</v>
          </cell>
          <cell r="T236">
            <v>677.41899999999998</v>
          </cell>
        </row>
        <row r="237">
          <cell r="A237">
            <v>1165</v>
          </cell>
          <cell r="B237">
            <v>-3.8</v>
          </cell>
          <cell r="C237">
            <v>1341509.9069999999</v>
          </cell>
          <cell r="D237">
            <v>1163230.872</v>
          </cell>
          <cell r="E237">
            <v>0.36</v>
          </cell>
          <cell r="F237">
            <v>0.13679999999999998</v>
          </cell>
          <cell r="G237">
            <v>794.88980000000004</v>
          </cell>
          <cell r="H237">
            <v>1165</v>
          </cell>
          <cell r="I237">
            <v>0</v>
          </cell>
          <cell r="J237">
            <v>1341509.3910000001</v>
          </cell>
          <cell r="K237">
            <v>1163227.1070000001</v>
          </cell>
          <cell r="L237">
            <v>794.75300000000004</v>
          </cell>
          <cell r="M237">
            <v>1165</v>
          </cell>
          <cell r="N237">
            <v>3.8</v>
          </cell>
          <cell r="O237">
            <v>1341508.875</v>
          </cell>
          <cell r="P237">
            <v>1163223.3419999999</v>
          </cell>
          <cell r="Q237">
            <v>-0.36</v>
          </cell>
          <cell r="R237">
            <v>-0.13679999999999998</v>
          </cell>
          <cell r="S237">
            <v>794.61620000000005</v>
          </cell>
          <cell r="T237">
            <v>678.41899999999998</v>
          </cell>
        </row>
        <row r="238">
          <cell r="A238">
            <v>1170</v>
          </cell>
          <cell r="B238">
            <v>-3.8</v>
          </cell>
          <cell r="C238">
            <v>1341504.8899999999</v>
          </cell>
          <cell r="D238">
            <v>1163231.5179999999</v>
          </cell>
          <cell r="E238">
            <v>0.28499999999999998</v>
          </cell>
          <cell r="F238">
            <v>0.10829999999999999</v>
          </cell>
          <cell r="G238">
            <v>795.0933</v>
          </cell>
          <cell r="H238">
            <v>1170</v>
          </cell>
          <cell r="I238">
            <v>0</v>
          </cell>
          <cell r="J238">
            <v>1341504.432</v>
          </cell>
          <cell r="K238">
            <v>1163227.746</v>
          </cell>
          <cell r="L238">
            <v>794.98500000000001</v>
          </cell>
          <cell r="M238">
            <v>1170</v>
          </cell>
          <cell r="N238">
            <v>3.8</v>
          </cell>
          <cell r="O238">
            <v>1341503.9739999999</v>
          </cell>
          <cell r="P238">
            <v>1163223.9739999999</v>
          </cell>
          <cell r="Q238">
            <v>-0.28499999999999998</v>
          </cell>
          <cell r="R238">
            <v>-0.10829999999999999</v>
          </cell>
          <cell r="S238">
            <v>794.87670000000003</v>
          </cell>
          <cell r="T238">
            <v>679.41899999999998</v>
          </cell>
        </row>
        <row r="239">
          <cell r="A239">
            <v>1175</v>
          </cell>
          <cell r="B239">
            <v>-3.8</v>
          </cell>
          <cell r="C239">
            <v>1341499.8799999999</v>
          </cell>
          <cell r="D239">
            <v>1163232.0959999999</v>
          </cell>
          <cell r="E239">
            <v>0.19</v>
          </cell>
          <cell r="F239">
            <v>7.22E-2</v>
          </cell>
          <cell r="G239">
            <v>795.28919999999994</v>
          </cell>
          <cell r="H239">
            <v>1175</v>
          </cell>
          <cell r="I239">
            <v>0</v>
          </cell>
          <cell r="J239">
            <v>1341499.4650000001</v>
          </cell>
          <cell r="K239">
            <v>1163228.3189999999</v>
          </cell>
          <cell r="L239">
            <v>795.21699999999998</v>
          </cell>
          <cell r="M239">
            <v>1175</v>
          </cell>
          <cell r="N239">
            <v>3.8</v>
          </cell>
          <cell r="O239">
            <v>1341499.05</v>
          </cell>
          <cell r="P239">
            <v>1163224.5419999999</v>
          </cell>
          <cell r="Q239">
            <v>-0.2</v>
          </cell>
          <cell r="R239">
            <v>-7.5999999999999998E-2</v>
          </cell>
          <cell r="S239">
            <v>795.14099999999996</v>
          </cell>
          <cell r="T239">
            <v>680.41899999999998</v>
          </cell>
        </row>
        <row r="240">
          <cell r="A240">
            <v>1180</v>
          </cell>
          <cell r="B240">
            <v>-3.8</v>
          </cell>
          <cell r="C240">
            <v>1341494.8810000001</v>
          </cell>
          <cell r="D240">
            <v>1163232.6259999999</v>
          </cell>
          <cell r="E240">
            <v>9.5000000000000001E-2</v>
          </cell>
          <cell r="F240">
            <v>3.61E-2</v>
          </cell>
          <cell r="G240">
            <v>795.48610000000008</v>
          </cell>
          <cell r="H240">
            <v>1180</v>
          </cell>
          <cell r="I240">
            <v>0</v>
          </cell>
          <cell r="J240">
            <v>1341494.493</v>
          </cell>
          <cell r="K240">
            <v>1163228.8459999999</v>
          </cell>
          <cell r="L240">
            <v>795.45</v>
          </cell>
          <cell r="M240">
            <v>1180</v>
          </cell>
          <cell r="N240">
            <v>3.8</v>
          </cell>
          <cell r="O240">
            <v>1341494.1040000001</v>
          </cell>
          <cell r="P240">
            <v>1163225.0660000001</v>
          </cell>
          <cell r="Q240">
            <v>-0.2</v>
          </cell>
          <cell r="R240">
            <v>-7.5999999999999998E-2</v>
          </cell>
          <cell r="S240">
            <v>795.37400000000002</v>
          </cell>
          <cell r="T240">
            <v>681.41899999999998</v>
          </cell>
        </row>
        <row r="241">
          <cell r="A241">
            <v>1185</v>
          </cell>
          <cell r="B241">
            <v>-3.8</v>
          </cell>
          <cell r="C241">
            <v>1341489.895</v>
          </cell>
          <cell r="D241">
            <v>1163233.129</v>
          </cell>
          <cell r="E241">
            <v>1E-3</v>
          </cell>
          <cell r="F241">
            <v>3.8000000000000002E-4</v>
          </cell>
          <cell r="G241">
            <v>795.6853799999999</v>
          </cell>
          <cell r="H241">
            <v>1185</v>
          </cell>
          <cell r="I241">
            <v>0</v>
          </cell>
          <cell r="J241">
            <v>1341489.5179999999</v>
          </cell>
          <cell r="K241">
            <v>1163229.348</v>
          </cell>
          <cell r="L241">
            <v>795.68499999999995</v>
          </cell>
          <cell r="M241">
            <v>1185</v>
          </cell>
          <cell r="N241">
            <v>3.8</v>
          </cell>
          <cell r="O241">
            <v>1341489.1410000001</v>
          </cell>
          <cell r="P241">
            <v>1163225.567</v>
          </cell>
          <cell r="Q241">
            <v>-0.2</v>
          </cell>
          <cell r="R241">
            <v>-7.5999999999999998E-2</v>
          </cell>
          <cell r="S241">
            <v>795.60899999999992</v>
          </cell>
          <cell r="T241">
            <v>682.41899999999998</v>
          </cell>
        </row>
        <row r="242">
          <cell r="A242">
            <v>1190</v>
          </cell>
          <cell r="B242">
            <v>-3.8</v>
          </cell>
          <cell r="C242">
            <v>1341484.92</v>
          </cell>
          <cell r="D242">
            <v>1163233.6259999999</v>
          </cell>
          <cell r="E242">
            <v>-9.4E-2</v>
          </cell>
          <cell r="F242">
            <v>-3.5719999999999995E-2</v>
          </cell>
          <cell r="G242">
            <v>795.89328</v>
          </cell>
          <cell r="H242">
            <v>1190</v>
          </cell>
          <cell r="I242">
            <v>0</v>
          </cell>
          <cell r="J242">
            <v>1341484.5430000001</v>
          </cell>
          <cell r="K242">
            <v>1163229.844</v>
          </cell>
          <cell r="L242">
            <v>795.92899999999997</v>
          </cell>
          <cell r="M242">
            <v>1190</v>
          </cell>
          <cell r="N242">
            <v>3.8</v>
          </cell>
          <cell r="O242">
            <v>1341484.166</v>
          </cell>
          <cell r="P242">
            <v>1163226.0630000001</v>
          </cell>
          <cell r="Q242">
            <v>-0.2</v>
          </cell>
          <cell r="R242">
            <v>-7.5999999999999998E-2</v>
          </cell>
          <cell r="S242">
            <v>795.85299999999995</v>
          </cell>
          <cell r="T242">
            <v>683.41899999999998</v>
          </cell>
        </row>
        <row r="243">
          <cell r="A243">
            <v>1195</v>
          </cell>
          <cell r="B243">
            <v>-3.8</v>
          </cell>
          <cell r="C243">
            <v>1341479.9439999999</v>
          </cell>
          <cell r="D243">
            <v>1163234.122</v>
          </cell>
          <cell r="E243">
            <v>-0.189</v>
          </cell>
          <cell r="F243">
            <v>-7.1819999999999995E-2</v>
          </cell>
          <cell r="G243">
            <v>796.10918000000004</v>
          </cell>
          <cell r="H243">
            <v>1195</v>
          </cell>
          <cell r="I243">
            <v>0</v>
          </cell>
          <cell r="J243">
            <v>1341479.567</v>
          </cell>
          <cell r="K243">
            <v>1163230.3400000001</v>
          </cell>
          <cell r="L243">
            <v>796.18100000000004</v>
          </cell>
          <cell r="M243">
            <v>1195</v>
          </cell>
          <cell r="N243">
            <v>3.8</v>
          </cell>
          <cell r="O243">
            <v>1341479.19</v>
          </cell>
          <cell r="P243">
            <v>1163226.5589999999</v>
          </cell>
          <cell r="Q243">
            <v>-0.2</v>
          </cell>
          <cell r="R243">
            <v>-7.5999999999999998E-2</v>
          </cell>
          <cell r="S243">
            <v>796.10500000000002</v>
          </cell>
          <cell r="T243">
            <v>684.41899999999998</v>
          </cell>
        </row>
        <row r="244">
          <cell r="A244">
            <v>1200</v>
          </cell>
          <cell r="B244">
            <v>-3.8</v>
          </cell>
          <cell r="C244">
            <v>1341474.969</v>
          </cell>
          <cell r="D244">
            <v>1163234.618</v>
          </cell>
          <cell r="E244">
            <v>-0.2</v>
          </cell>
          <cell r="F244">
            <v>-7.5999999999999998E-2</v>
          </cell>
          <cell r="G244">
            <v>796.36500000000001</v>
          </cell>
          <cell r="H244">
            <v>1200</v>
          </cell>
          <cell r="I244">
            <v>0</v>
          </cell>
          <cell r="J244">
            <v>1341474.5919999999</v>
          </cell>
          <cell r="K244">
            <v>1163230.8359999999</v>
          </cell>
          <cell r="L244">
            <v>796.44100000000003</v>
          </cell>
          <cell r="M244">
            <v>1200</v>
          </cell>
          <cell r="N244">
            <v>3.8</v>
          </cell>
          <cell r="O244">
            <v>1341474.2150000001</v>
          </cell>
          <cell r="P244">
            <v>1163227.0549999999</v>
          </cell>
          <cell r="Q244">
            <v>-0.2</v>
          </cell>
          <cell r="R244">
            <v>-7.5999999999999998E-2</v>
          </cell>
          <cell r="S244">
            <v>796.36500000000001</v>
          </cell>
          <cell r="T244">
            <v>685.41899999999998</v>
          </cell>
        </row>
        <row r="245">
          <cell r="A245">
            <v>1205</v>
          </cell>
          <cell r="B245">
            <v>-3.8</v>
          </cell>
          <cell r="C245">
            <v>1341469.9939999999</v>
          </cell>
          <cell r="D245">
            <v>1163235.1140000001</v>
          </cell>
          <cell r="E245">
            <v>-0.2</v>
          </cell>
          <cell r="F245">
            <v>-7.5999999999999998E-2</v>
          </cell>
          <cell r="G245">
            <v>796.63400000000001</v>
          </cell>
          <cell r="H245">
            <v>1205</v>
          </cell>
          <cell r="I245">
            <v>0</v>
          </cell>
          <cell r="J245">
            <v>1341469.6170000001</v>
          </cell>
          <cell r="K245">
            <v>1163231.3319999999</v>
          </cell>
          <cell r="L245">
            <v>796.71</v>
          </cell>
          <cell r="M245">
            <v>1205</v>
          </cell>
          <cell r="N245">
            <v>3.8</v>
          </cell>
          <cell r="O245">
            <v>1341469.24</v>
          </cell>
          <cell r="P245">
            <v>1163227.551</v>
          </cell>
          <cell r="Q245">
            <v>-0.17</v>
          </cell>
          <cell r="R245">
            <v>-6.4600000000000005E-2</v>
          </cell>
          <cell r="S245">
            <v>796.6454</v>
          </cell>
          <cell r="T245">
            <v>686.41899999999998</v>
          </cell>
        </row>
        <row r="246">
          <cell r="A246">
            <v>1210</v>
          </cell>
          <cell r="B246">
            <v>-3.8</v>
          </cell>
          <cell r="C246">
            <v>1341465.0179999999</v>
          </cell>
          <cell r="D246">
            <v>1163235.6100000001</v>
          </cell>
          <cell r="E246">
            <v>-0.2</v>
          </cell>
          <cell r="F246">
            <v>-7.5999999999999998E-2</v>
          </cell>
          <cell r="G246">
            <v>796.91099999999994</v>
          </cell>
          <cell r="H246">
            <v>1210</v>
          </cell>
          <cell r="I246">
            <v>0</v>
          </cell>
          <cell r="J246">
            <v>1341464.6410000001</v>
          </cell>
          <cell r="K246">
            <v>1163231.828</v>
          </cell>
          <cell r="L246">
            <v>796.98699999999997</v>
          </cell>
          <cell r="M246">
            <v>1210</v>
          </cell>
          <cell r="N246">
            <v>3.8</v>
          </cell>
          <cell r="O246">
            <v>1341464.264</v>
          </cell>
          <cell r="P246">
            <v>1163228.047</v>
          </cell>
          <cell r="Q246">
            <v>1.6E-2</v>
          </cell>
          <cell r="R246">
            <v>6.0800000000000003E-3</v>
          </cell>
          <cell r="S246">
            <v>796.99307999999996</v>
          </cell>
          <cell r="T246">
            <v>687.41899999999998</v>
          </cell>
        </row>
        <row r="247">
          <cell r="A247">
            <v>1215</v>
          </cell>
          <cell r="B247">
            <v>-3.8</v>
          </cell>
          <cell r="C247">
            <v>1341460.0430000001</v>
          </cell>
          <cell r="D247">
            <v>1163236.1059999999</v>
          </cell>
          <cell r="E247">
            <v>-0.2</v>
          </cell>
          <cell r="F247">
            <v>-7.5999999999999998E-2</v>
          </cell>
          <cell r="G247">
            <v>797.197</v>
          </cell>
          <cell r="H247">
            <v>1215</v>
          </cell>
          <cell r="I247">
            <v>0</v>
          </cell>
          <cell r="J247">
            <v>1341459.666</v>
          </cell>
          <cell r="K247">
            <v>1163232.325</v>
          </cell>
          <cell r="L247">
            <v>797.27300000000002</v>
          </cell>
          <cell r="M247">
            <v>1215</v>
          </cell>
          <cell r="N247">
            <v>3.8</v>
          </cell>
          <cell r="O247">
            <v>1341459.2890000001</v>
          </cell>
          <cell r="P247">
            <v>1163228.5430000001</v>
          </cell>
          <cell r="Q247">
            <v>0.155</v>
          </cell>
          <cell r="R247">
            <v>5.8899999999999994E-2</v>
          </cell>
          <cell r="S247">
            <v>797.33190000000002</v>
          </cell>
          <cell r="T247">
            <v>688.41899999999998</v>
          </cell>
        </row>
        <row r="248">
          <cell r="A248">
            <v>1220</v>
          </cell>
          <cell r="B248">
            <v>-3.8</v>
          </cell>
          <cell r="C248">
            <v>1341455.068</v>
          </cell>
          <cell r="D248">
            <v>1163236.602</v>
          </cell>
          <cell r="E248">
            <v>-0.28599999999999998</v>
          </cell>
          <cell r="F248">
            <v>-0.10867999999999997</v>
          </cell>
          <cell r="G248">
            <v>797.45831999999996</v>
          </cell>
          <cell r="H248">
            <v>1220</v>
          </cell>
          <cell r="I248">
            <v>0</v>
          </cell>
          <cell r="J248">
            <v>1341454.6910000001</v>
          </cell>
          <cell r="K248">
            <v>1163232.821</v>
          </cell>
          <cell r="L248">
            <v>797.56700000000001</v>
          </cell>
          <cell r="M248">
            <v>1220</v>
          </cell>
          <cell r="N248">
            <v>3.8</v>
          </cell>
          <cell r="O248">
            <v>1341454.314</v>
          </cell>
          <cell r="P248">
            <v>1163229.0390000001</v>
          </cell>
          <cell r="Q248">
            <v>0.28599999999999998</v>
          </cell>
          <cell r="R248">
            <v>0.10867999999999997</v>
          </cell>
          <cell r="S248">
            <v>797.67568000000006</v>
          </cell>
          <cell r="T248">
            <v>689.41899999999998</v>
          </cell>
        </row>
        <row r="249">
          <cell r="A249">
            <v>1225</v>
          </cell>
          <cell r="B249">
            <v>-3.8</v>
          </cell>
          <cell r="C249">
            <v>1341450.135</v>
          </cell>
          <cell r="D249">
            <v>1163237.1029999999</v>
          </cell>
          <cell r="E249">
            <v>-0.41399999999999998</v>
          </cell>
          <cell r="F249">
            <v>-0.15731999999999999</v>
          </cell>
          <cell r="G249">
            <v>797.71168</v>
          </cell>
          <cell r="H249">
            <v>1225</v>
          </cell>
          <cell r="I249">
            <v>0</v>
          </cell>
          <cell r="J249">
            <v>1341449.716</v>
          </cell>
          <cell r="K249">
            <v>1163233.3259999999</v>
          </cell>
          <cell r="L249">
            <v>797.86900000000003</v>
          </cell>
          <cell r="M249">
            <v>1225</v>
          </cell>
          <cell r="N249">
            <v>3.8</v>
          </cell>
          <cell r="O249">
            <v>1341449.298</v>
          </cell>
          <cell r="P249">
            <v>1163229.5490000001</v>
          </cell>
          <cell r="Q249">
            <v>0.41399999999999998</v>
          </cell>
          <cell r="R249">
            <v>0.15731999999999999</v>
          </cell>
          <cell r="S249">
            <v>798.02632000000006</v>
          </cell>
          <cell r="T249">
            <v>690.41899999999998</v>
          </cell>
        </row>
        <row r="250">
          <cell r="A250">
            <v>1230</v>
          </cell>
          <cell r="B250">
            <v>-3.8</v>
          </cell>
          <cell r="C250">
            <v>1341445.2919999999</v>
          </cell>
          <cell r="D250">
            <v>1163237.716</v>
          </cell>
          <cell r="E250">
            <v>-0.54200000000000004</v>
          </cell>
          <cell r="F250">
            <v>-0.20596</v>
          </cell>
          <cell r="G250">
            <v>797.97303999999997</v>
          </cell>
          <cell r="H250">
            <v>1230</v>
          </cell>
          <cell r="I250">
            <v>0</v>
          </cell>
          <cell r="J250">
            <v>1341444.7560000001</v>
          </cell>
          <cell r="K250">
            <v>1163233.9539999999</v>
          </cell>
          <cell r="L250">
            <v>798.17899999999997</v>
          </cell>
          <cell r="M250">
            <v>1230</v>
          </cell>
          <cell r="N250">
            <v>3.8</v>
          </cell>
          <cell r="O250">
            <v>1341444.22</v>
          </cell>
          <cell r="P250">
            <v>1163230.192</v>
          </cell>
          <cell r="Q250">
            <v>0.54200000000000004</v>
          </cell>
          <cell r="R250">
            <v>0.20596</v>
          </cell>
          <cell r="S250">
            <v>798.38495999999998</v>
          </cell>
          <cell r="T250">
            <v>691.41899999999998</v>
          </cell>
        </row>
        <row r="251">
          <cell r="A251">
            <v>1235</v>
          </cell>
          <cell r="B251">
            <v>-3.8</v>
          </cell>
          <cell r="C251">
            <v>1341440.4720000001</v>
          </cell>
          <cell r="D251">
            <v>1163238.48</v>
          </cell>
          <cell r="E251">
            <v>-0.6</v>
          </cell>
          <cell r="F251">
            <v>-0.22799999999999998</v>
          </cell>
          <cell r="G251">
            <v>798.2700000000001</v>
          </cell>
          <cell r="H251">
            <v>1235</v>
          </cell>
          <cell r="I251">
            <v>0</v>
          </cell>
          <cell r="J251">
            <v>1341439.818</v>
          </cell>
          <cell r="K251">
            <v>1163234.737</v>
          </cell>
          <cell r="L251">
            <v>798.49800000000005</v>
          </cell>
          <cell r="M251">
            <v>1235</v>
          </cell>
          <cell r="N251">
            <v>3.8</v>
          </cell>
          <cell r="O251">
            <v>1341439.165</v>
          </cell>
          <cell r="P251">
            <v>1163230.9939999999</v>
          </cell>
          <cell r="Q251">
            <v>0.6</v>
          </cell>
          <cell r="R251">
            <v>0.22799999999999998</v>
          </cell>
          <cell r="S251">
            <v>798.726</v>
          </cell>
          <cell r="T251">
            <v>692.41899999999998</v>
          </cell>
        </row>
        <row r="252">
          <cell r="A252">
            <v>1240</v>
          </cell>
          <cell r="B252">
            <v>-3.8</v>
          </cell>
          <cell r="C252">
            <v>1341435.6769999999</v>
          </cell>
          <cell r="D252">
            <v>1163239.395</v>
          </cell>
          <cell r="E252">
            <v>-0.6</v>
          </cell>
          <cell r="F252">
            <v>-0.22799999999999998</v>
          </cell>
          <cell r="G252">
            <v>798.59700000000009</v>
          </cell>
          <cell r="H252">
            <v>1240</v>
          </cell>
          <cell r="I252">
            <v>0</v>
          </cell>
          <cell r="J252">
            <v>1341434.9069999999</v>
          </cell>
          <cell r="K252">
            <v>1163235.6740000001</v>
          </cell>
          <cell r="L252">
            <v>798.82500000000005</v>
          </cell>
          <cell r="M252">
            <v>1240</v>
          </cell>
          <cell r="N252">
            <v>3.8</v>
          </cell>
          <cell r="O252">
            <v>1341434.1370000001</v>
          </cell>
          <cell r="P252">
            <v>1163231.952</v>
          </cell>
          <cell r="Q252">
            <v>0.6</v>
          </cell>
          <cell r="R252">
            <v>0.22799999999999998</v>
          </cell>
          <cell r="S252">
            <v>799.053</v>
          </cell>
          <cell r="T252">
            <v>693.41899999999998</v>
          </cell>
        </row>
        <row r="253">
          <cell r="A253">
            <v>1245</v>
          </cell>
          <cell r="B253">
            <v>-3.8</v>
          </cell>
          <cell r="C253">
            <v>1341430.9129999999</v>
          </cell>
          <cell r="D253">
            <v>1163240.459</v>
          </cell>
          <cell r="E253">
            <v>-0.6</v>
          </cell>
          <cell r="F253">
            <v>-0.22799999999999998</v>
          </cell>
          <cell r="G253">
            <v>798.93299999999999</v>
          </cell>
          <cell r="H253">
            <v>1245</v>
          </cell>
          <cell r="I253">
            <v>0</v>
          </cell>
          <cell r="J253">
            <v>1341430.027</v>
          </cell>
          <cell r="K253">
            <v>1163236.763</v>
          </cell>
          <cell r="L253">
            <v>799.16099999999994</v>
          </cell>
          <cell r="M253">
            <v>1245</v>
          </cell>
          <cell r="N253">
            <v>3.8</v>
          </cell>
          <cell r="O253">
            <v>1341429.1410000001</v>
          </cell>
          <cell r="P253">
            <v>1163233.068</v>
          </cell>
          <cell r="Q253">
            <v>0.6</v>
          </cell>
          <cell r="R253">
            <v>0.22799999999999998</v>
          </cell>
          <cell r="S253">
            <v>799.3889999999999</v>
          </cell>
          <cell r="T253">
            <v>694.41899999999998</v>
          </cell>
        </row>
        <row r="254">
          <cell r="A254">
            <v>1250</v>
          </cell>
          <cell r="B254">
            <v>-3.8</v>
          </cell>
          <cell r="C254">
            <v>1341426.1850000001</v>
          </cell>
          <cell r="D254">
            <v>1163241.6710000001</v>
          </cell>
          <cell r="E254">
            <v>-0.6</v>
          </cell>
          <cell r="F254">
            <v>-0.22799999999999998</v>
          </cell>
          <cell r="G254">
            <v>799.27700000000004</v>
          </cell>
          <cell r="H254">
            <v>1250</v>
          </cell>
          <cell r="I254">
            <v>0</v>
          </cell>
          <cell r="J254">
            <v>1341425.1839999999</v>
          </cell>
          <cell r="K254">
            <v>1163238.0049999999</v>
          </cell>
          <cell r="L254">
            <v>799.505</v>
          </cell>
          <cell r="M254">
            <v>1250</v>
          </cell>
          <cell r="N254">
            <v>3.8</v>
          </cell>
          <cell r="O254">
            <v>1341424.183</v>
          </cell>
          <cell r="P254">
            <v>1163234.3389999999</v>
          </cell>
          <cell r="Q254">
            <v>0.6</v>
          </cell>
          <cell r="R254">
            <v>0.22799999999999998</v>
          </cell>
          <cell r="S254">
            <v>799.73299999999995</v>
          </cell>
          <cell r="T254">
            <v>695.41899999999998</v>
          </cell>
        </row>
        <row r="255">
          <cell r="A255">
            <v>1255</v>
          </cell>
          <cell r="B255">
            <v>-3.8</v>
          </cell>
          <cell r="C255">
            <v>1341421.497</v>
          </cell>
          <cell r="D255">
            <v>1163243.03</v>
          </cell>
          <cell r="E255">
            <v>-0.6</v>
          </cell>
          <cell r="F255">
            <v>-0.22799999999999998</v>
          </cell>
          <cell r="G255">
            <v>799.62900000000002</v>
          </cell>
          <cell r="H255">
            <v>1255</v>
          </cell>
          <cell r="I255">
            <v>0</v>
          </cell>
          <cell r="J255">
            <v>1341420.382</v>
          </cell>
          <cell r="K255">
            <v>1163239.3970000001</v>
          </cell>
          <cell r="L255">
            <v>799.85699999999997</v>
          </cell>
          <cell r="M255">
            <v>1255</v>
          </cell>
          <cell r="N255">
            <v>3.8</v>
          </cell>
          <cell r="O255">
            <v>1341419.267</v>
          </cell>
          <cell r="P255">
            <v>1163235.764</v>
          </cell>
          <cell r="Q255">
            <v>0.6</v>
          </cell>
          <cell r="R255">
            <v>0.22799999999999998</v>
          </cell>
          <cell r="S255">
            <v>800.08499999999992</v>
          </cell>
          <cell r="T255">
            <v>696.41899999999998</v>
          </cell>
        </row>
        <row r="256">
          <cell r="A256">
            <v>1260</v>
          </cell>
          <cell r="B256">
            <v>-3.8</v>
          </cell>
          <cell r="C256">
            <v>1341416.8540000001</v>
          </cell>
          <cell r="D256">
            <v>1163244.5349999999</v>
          </cell>
          <cell r="E256">
            <v>-0.51100000000000001</v>
          </cell>
          <cell r="F256">
            <v>-0.19417999999999999</v>
          </cell>
          <cell r="G256">
            <v>800.02282000000002</v>
          </cell>
          <cell r="H256">
            <v>1260</v>
          </cell>
          <cell r="I256">
            <v>0</v>
          </cell>
          <cell r="J256">
            <v>1341415.6259999999</v>
          </cell>
          <cell r="K256">
            <v>1163240.939</v>
          </cell>
          <cell r="L256">
            <v>800.21699999999998</v>
          </cell>
          <cell r="M256">
            <v>1260</v>
          </cell>
          <cell r="N256">
            <v>3.8</v>
          </cell>
          <cell r="O256">
            <v>1341414.398</v>
          </cell>
          <cell r="P256">
            <v>1163237.3430000001</v>
          </cell>
          <cell r="Q256">
            <v>0.51100000000000001</v>
          </cell>
          <cell r="R256">
            <v>0.19417999999999999</v>
          </cell>
          <cell r="S256">
            <v>800.41117999999994</v>
          </cell>
          <cell r="T256">
            <v>697.41899999999998</v>
          </cell>
        </row>
        <row r="257">
          <cell r="A257">
            <v>1265</v>
          </cell>
          <cell r="B257">
            <v>-3.8</v>
          </cell>
          <cell r="C257">
            <v>1341412.26</v>
          </cell>
          <cell r="D257">
            <v>1163246.1839999999</v>
          </cell>
          <cell r="E257">
            <v>-0.38800000000000001</v>
          </cell>
          <cell r="F257">
            <v>-0.14743999999999999</v>
          </cell>
          <cell r="G257">
            <v>800.43856000000005</v>
          </cell>
          <cell r="H257">
            <v>1265</v>
          </cell>
          <cell r="I257">
            <v>0</v>
          </cell>
          <cell r="J257">
            <v>1341410.92</v>
          </cell>
          <cell r="K257">
            <v>1163242.628</v>
          </cell>
          <cell r="L257">
            <v>800.58600000000001</v>
          </cell>
          <cell r="M257">
            <v>1265</v>
          </cell>
          <cell r="N257">
            <v>3.8</v>
          </cell>
          <cell r="O257">
            <v>1341409.58</v>
          </cell>
          <cell r="P257">
            <v>1163239.0719999999</v>
          </cell>
          <cell r="Q257">
            <v>0.38800000000000001</v>
          </cell>
          <cell r="R257">
            <v>0.14743999999999999</v>
          </cell>
          <cell r="S257">
            <v>800.73343999999997</v>
          </cell>
          <cell r="T257">
            <v>698.41899999999998</v>
          </cell>
        </row>
        <row r="258">
          <cell r="A258">
            <v>1270</v>
          </cell>
          <cell r="B258">
            <v>-3.8</v>
          </cell>
          <cell r="C258">
            <v>1341407.594</v>
          </cell>
          <cell r="D258">
            <v>1163247.9550000001</v>
          </cell>
          <cell r="E258">
            <v>-0.26500000000000001</v>
          </cell>
          <cell r="F258">
            <v>-0.10069999999999998</v>
          </cell>
          <cell r="G258">
            <v>800.8623</v>
          </cell>
          <cell r="H258">
            <v>1270</v>
          </cell>
          <cell r="I258">
            <v>0</v>
          </cell>
          <cell r="J258">
            <v>1341406.2450000001</v>
          </cell>
          <cell r="K258">
            <v>1163244.4029999999</v>
          </cell>
          <cell r="L258">
            <v>800.96299999999997</v>
          </cell>
          <cell r="M258">
            <v>1270</v>
          </cell>
          <cell r="N258">
            <v>3.8</v>
          </cell>
          <cell r="O258">
            <v>1341404.8970000001</v>
          </cell>
          <cell r="P258">
            <v>1163240.8500000001</v>
          </cell>
          <cell r="Q258">
            <v>0.26500000000000001</v>
          </cell>
          <cell r="R258">
            <v>0.10069999999999998</v>
          </cell>
          <cell r="S258">
            <v>801.06369999999993</v>
          </cell>
          <cell r="T258">
            <v>699.41899999999998</v>
          </cell>
        </row>
        <row r="259">
          <cell r="A259">
            <v>1275</v>
          </cell>
          <cell r="B259">
            <v>-3.8</v>
          </cell>
          <cell r="C259">
            <v>1341402.92</v>
          </cell>
          <cell r="D259">
            <v>1163249.73</v>
          </cell>
          <cell r="E259">
            <v>-0.14099999999999999</v>
          </cell>
          <cell r="F259">
            <v>-5.3579999999999996E-2</v>
          </cell>
          <cell r="G259">
            <v>801.29542000000004</v>
          </cell>
          <cell r="H259">
            <v>1275</v>
          </cell>
          <cell r="I259">
            <v>0</v>
          </cell>
          <cell r="J259">
            <v>1341401.571</v>
          </cell>
          <cell r="K259">
            <v>1163246.1769999999</v>
          </cell>
          <cell r="L259">
            <v>801.34900000000005</v>
          </cell>
          <cell r="M259">
            <v>1275</v>
          </cell>
          <cell r="N259">
            <v>3.8</v>
          </cell>
          <cell r="O259">
            <v>1341400.2220000001</v>
          </cell>
          <cell r="P259">
            <v>1163242.625</v>
          </cell>
          <cell r="Q259">
            <v>0.14099999999999999</v>
          </cell>
          <cell r="R259">
            <v>5.3579999999999996E-2</v>
          </cell>
          <cell r="S259">
            <v>801.40258000000006</v>
          </cell>
          <cell r="T259">
            <v>700.41899999999998</v>
          </cell>
        </row>
        <row r="260">
          <cell r="A260">
            <v>1280</v>
          </cell>
          <cell r="B260">
            <v>-3.8</v>
          </cell>
          <cell r="C260">
            <v>1341398.2450000001</v>
          </cell>
          <cell r="D260">
            <v>1163251.504</v>
          </cell>
          <cell r="E260">
            <v>-1.7999999999999999E-2</v>
          </cell>
          <cell r="F260">
            <v>-6.8399999999999989E-3</v>
          </cell>
          <cell r="G260">
            <v>801.73616000000004</v>
          </cell>
          <cell r="H260">
            <v>1280</v>
          </cell>
          <cell r="I260">
            <v>0</v>
          </cell>
          <cell r="J260">
            <v>1341396.8970000001</v>
          </cell>
          <cell r="K260">
            <v>1163247.952</v>
          </cell>
          <cell r="L260">
            <v>801.74300000000005</v>
          </cell>
          <cell r="M260">
            <v>1280</v>
          </cell>
          <cell r="N260">
            <v>3.8</v>
          </cell>
          <cell r="O260">
            <v>1341395.548</v>
          </cell>
          <cell r="P260">
            <v>1163244.399</v>
          </cell>
          <cell r="Q260">
            <v>1.7999999999999999E-2</v>
          </cell>
          <cell r="R260">
            <v>6.8399999999999989E-3</v>
          </cell>
          <cell r="S260">
            <v>801.74984000000006</v>
          </cell>
          <cell r="T260">
            <v>701.41899999999998</v>
          </cell>
        </row>
        <row r="261">
          <cell r="A261">
            <v>1285</v>
          </cell>
          <cell r="B261">
            <v>-3.8</v>
          </cell>
          <cell r="C261">
            <v>1341393.571</v>
          </cell>
          <cell r="D261">
            <v>1163253.2790000001</v>
          </cell>
          <cell r="E261">
            <v>0.105</v>
          </cell>
          <cell r="F261">
            <v>3.9899999999999998E-2</v>
          </cell>
          <cell r="G261">
            <v>802.18489999999997</v>
          </cell>
          <cell r="H261">
            <v>1285</v>
          </cell>
          <cell r="I261">
            <v>0</v>
          </cell>
          <cell r="J261">
            <v>1341392.2220000001</v>
          </cell>
          <cell r="K261">
            <v>1163249.726</v>
          </cell>
          <cell r="L261">
            <v>802.14499999999998</v>
          </cell>
          <cell r="M261">
            <v>1285</v>
          </cell>
          <cell r="N261">
            <v>3.8</v>
          </cell>
          <cell r="O261">
            <v>1341390.8729999999</v>
          </cell>
          <cell r="P261">
            <v>1163246.1740000001</v>
          </cell>
          <cell r="Q261">
            <v>-0.105</v>
          </cell>
          <cell r="R261">
            <v>-3.9899999999999998E-2</v>
          </cell>
          <cell r="S261">
            <v>802.10509999999999</v>
          </cell>
          <cell r="T261">
            <v>702.41899999999998</v>
          </cell>
        </row>
        <row r="262">
          <cell r="A262">
            <v>1290</v>
          </cell>
          <cell r="B262">
            <v>-3.8</v>
          </cell>
          <cell r="C262">
            <v>1341388.8959999999</v>
          </cell>
          <cell r="D262">
            <v>1163255.054</v>
          </cell>
          <cell r="E262">
            <v>0.22900000000000001</v>
          </cell>
          <cell r="F262">
            <v>8.702E-2</v>
          </cell>
          <cell r="G262">
            <v>802.64302000000009</v>
          </cell>
          <cell r="H262">
            <v>1290</v>
          </cell>
          <cell r="I262">
            <v>0</v>
          </cell>
          <cell r="J262">
            <v>1341387.548</v>
          </cell>
          <cell r="K262">
            <v>1163251.5009999999</v>
          </cell>
          <cell r="L262">
            <v>802.55600000000004</v>
          </cell>
          <cell r="M262">
            <v>1290</v>
          </cell>
          <cell r="N262">
            <v>3.8</v>
          </cell>
          <cell r="O262">
            <v>1341386.199</v>
          </cell>
          <cell r="P262">
            <v>1163247.949</v>
          </cell>
          <cell r="Q262">
            <v>-0.22900000000000001</v>
          </cell>
          <cell r="R262">
            <v>-8.702E-2</v>
          </cell>
          <cell r="S262">
            <v>802.46897999999999</v>
          </cell>
          <cell r="T262">
            <v>703.41899999999998</v>
          </cell>
        </row>
        <row r="263">
          <cell r="A263">
            <v>1295</v>
          </cell>
          <cell r="B263">
            <v>-3.8</v>
          </cell>
          <cell r="C263">
            <v>1341384.08</v>
          </cell>
          <cell r="D263">
            <v>1163256.8089999999</v>
          </cell>
          <cell r="E263">
            <v>0.35199999999999998</v>
          </cell>
          <cell r="F263">
            <v>0.13375999999999999</v>
          </cell>
          <cell r="G263">
            <v>803.10476000000006</v>
          </cell>
          <cell r="H263">
            <v>1295</v>
          </cell>
          <cell r="I263">
            <v>0</v>
          </cell>
          <cell r="J263">
            <v>1341382.8500000001</v>
          </cell>
          <cell r="K263">
            <v>1163253.213</v>
          </cell>
          <cell r="L263">
            <v>802.971</v>
          </cell>
          <cell r="M263">
            <v>1295</v>
          </cell>
          <cell r="N263">
            <v>3.8</v>
          </cell>
          <cell r="O263">
            <v>1341381.6200000001</v>
          </cell>
          <cell r="P263">
            <v>1163249.618</v>
          </cell>
          <cell r="Q263">
            <v>-0.35199999999999998</v>
          </cell>
          <cell r="R263">
            <v>-0.13375999999999999</v>
          </cell>
          <cell r="S263">
            <v>802.83723999999995</v>
          </cell>
          <cell r="T263">
            <v>704.41899999999998</v>
          </cell>
        </row>
        <row r="264">
          <cell r="A264">
            <v>1300</v>
          </cell>
          <cell r="B264">
            <v>-3.8</v>
          </cell>
          <cell r="C264">
            <v>1341379.166</v>
          </cell>
          <cell r="D264">
            <v>1163258.3759999999</v>
          </cell>
          <cell r="E264">
            <v>0.47499999999999998</v>
          </cell>
          <cell r="F264">
            <v>0.18049999999999999</v>
          </cell>
          <cell r="G264">
            <v>803.56650000000002</v>
          </cell>
          <cell r="H264">
            <v>1300</v>
          </cell>
          <cell r="I264">
            <v>0</v>
          </cell>
          <cell r="J264">
            <v>1341378.0870000001</v>
          </cell>
          <cell r="K264">
            <v>1163254.733</v>
          </cell>
          <cell r="L264">
            <v>803.38599999999997</v>
          </cell>
          <cell r="M264">
            <v>1300</v>
          </cell>
          <cell r="N264">
            <v>3.8</v>
          </cell>
          <cell r="O264">
            <v>1341377.0079999999</v>
          </cell>
          <cell r="P264">
            <v>1163251.0889999999</v>
          </cell>
          <cell r="Q264">
            <v>-0.47499999999999998</v>
          </cell>
          <cell r="R264">
            <v>-0.18049999999999999</v>
          </cell>
          <cell r="S264">
            <v>803.20549999999992</v>
          </cell>
          <cell r="T264">
            <v>705.41899999999998</v>
          </cell>
        </row>
        <row r="265">
          <cell r="A265">
            <v>1305</v>
          </cell>
          <cell r="B265">
            <v>-3.8</v>
          </cell>
          <cell r="C265">
            <v>1341374.1910000001</v>
          </cell>
          <cell r="D265">
            <v>1163259.7379999999</v>
          </cell>
          <cell r="E265">
            <v>0.5</v>
          </cell>
          <cell r="F265">
            <v>0.19</v>
          </cell>
          <cell r="G265">
            <v>803.9910000000001</v>
          </cell>
          <cell r="H265">
            <v>1305</v>
          </cell>
          <cell r="I265">
            <v>0</v>
          </cell>
          <cell r="J265">
            <v>1341373.2649999999</v>
          </cell>
          <cell r="K265">
            <v>1163256.0519999999</v>
          </cell>
          <cell r="L265">
            <v>803.80100000000004</v>
          </cell>
          <cell r="M265">
            <v>1305</v>
          </cell>
          <cell r="N265">
            <v>3.8</v>
          </cell>
          <cell r="O265">
            <v>1341372.338</v>
          </cell>
          <cell r="P265">
            <v>1163252.3670000001</v>
          </cell>
          <cell r="Q265">
            <v>-0.5</v>
          </cell>
          <cell r="R265">
            <v>-0.19</v>
          </cell>
          <cell r="S265">
            <v>803.61099999999999</v>
          </cell>
          <cell r="T265">
            <v>706.41899999999998</v>
          </cell>
        </row>
        <row r="266">
          <cell r="A266">
            <v>1310</v>
          </cell>
          <cell r="B266">
            <v>-3.8</v>
          </cell>
          <cell r="C266">
            <v>1341369.1629999999</v>
          </cell>
          <cell r="D266">
            <v>1163260.8899999999</v>
          </cell>
          <cell r="E266">
            <v>0.5</v>
          </cell>
          <cell r="F266">
            <v>0.19</v>
          </cell>
          <cell r="G266">
            <v>804.40600000000006</v>
          </cell>
          <cell r="H266">
            <v>1310</v>
          </cell>
          <cell r="I266">
            <v>0</v>
          </cell>
          <cell r="J266">
            <v>1341368.3910000001</v>
          </cell>
          <cell r="K266">
            <v>1163257.17</v>
          </cell>
          <cell r="L266">
            <v>804.21600000000001</v>
          </cell>
          <cell r="M266">
            <v>1310</v>
          </cell>
          <cell r="N266">
            <v>3.8</v>
          </cell>
          <cell r="O266">
            <v>1341367.6189999999</v>
          </cell>
          <cell r="P266">
            <v>1163253.449</v>
          </cell>
          <cell r="Q266">
            <v>-0.5</v>
          </cell>
          <cell r="R266">
            <v>-0.19</v>
          </cell>
          <cell r="S266">
            <v>804.02599999999995</v>
          </cell>
          <cell r="T266">
            <v>707.41899999999998</v>
          </cell>
        </row>
        <row r="267">
          <cell r="A267">
            <v>1315</v>
          </cell>
          <cell r="B267">
            <v>-3.8</v>
          </cell>
          <cell r="C267">
            <v>1341364.0919999999</v>
          </cell>
          <cell r="D267">
            <v>1163261.8330000001</v>
          </cell>
          <cell r="E267">
            <v>0.5</v>
          </cell>
          <cell r="F267">
            <v>0.19</v>
          </cell>
          <cell r="G267">
            <v>804.82100000000003</v>
          </cell>
          <cell r="H267">
            <v>1315</v>
          </cell>
          <cell r="I267">
            <v>0</v>
          </cell>
          <cell r="J267">
            <v>1341363.476</v>
          </cell>
          <cell r="K267">
            <v>1163258.0830000001</v>
          </cell>
          <cell r="L267">
            <v>804.63099999999997</v>
          </cell>
          <cell r="M267">
            <v>1315</v>
          </cell>
          <cell r="N267">
            <v>3.8</v>
          </cell>
          <cell r="O267">
            <v>1341362.8600000001</v>
          </cell>
          <cell r="P267">
            <v>1163254.3330000001</v>
          </cell>
          <cell r="Q267">
            <v>-0.5</v>
          </cell>
          <cell r="R267">
            <v>-0.19</v>
          </cell>
          <cell r="S267">
            <v>804.44099999999992</v>
          </cell>
          <cell r="T267">
            <v>708.41899999999998</v>
          </cell>
        </row>
        <row r="268">
          <cell r="A268">
            <v>1320</v>
          </cell>
          <cell r="B268">
            <v>-3.8</v>
          </cell>
          <cell r="C268">
            <v>1341358.986</v>
          </cell>
          <cell r="D268">
            <v>1163262.5630000001</v>
          </cell>
          <cell r="E268">
            <v>0.5</v>
          </cell>
          <cell r="F268">
            <v>0.19</v>
          </cell>
          <cell r="G268">
            <v>805.2360000000001</v>
          </cell>
          <cell r="H268">
            <v>1320</v>
          </cell>
          <cell r="I268">
            <v>0</v>
          </cell>
          <cell r="J268">
            <v>1341358.527</v>
          </cell>
          <cell r="K268">
            <v>1163258.791</v>
          </cell>
          <cell r="L268">
            <v>805.04600000000005</v>
          </cell>
          <cell r="M268">
            <v>1320</v>
          </cell>
          <cell r="N268">
            <v>3.8</v>
          </cell>
          <cell r="O268">
            <v>1341358.067</v>
          </cell>
          <cell r="P268">
            <v>1163255.0190000001</v>
          </cell>
          <cell r="Q268">
            <v>-0.5</v>
          </cell>
          <cell r="R268">
            <v>-0.19</v>
          </cell>
          <cell r="S268">
            <v>804.85599999999999</v>
          </cell>
          <cell r="T268">
            <v>709.41899999999998</v>
          </cell>
        </row>
        <row r="269">
          <cell r="A269">
            <v>1325</v>
          </cell>
          <cell r="B269">
            <v>-3.8</v>
          </cell>
          <cell r="C269">
            <v>1341353.8540000001</v>
          </cell>
          <cell r="D269">
            <v>1163263.08</v>
          </cell>
          <cell r="E269">
            <v>0.5</v>
          </cell>
          <cell r="F269">
            <v>0.19</v>
          </cell>
          <cell r="G269">
            <v>805.65200000000004</v>
          </cell>
          <cell r="H269">
            <v>1325</v>
          </cell>
          <cell r="I269">
            <v>0</v>
          </cell>
          <cell r="J269">
            <v>1341353.5519999999</v>
          </cell>
          <cell r="K269">
            <v>1163259.2919999999</v>
          </cell>
          <cell r="L269">
            <v>805.46199999999999</v>
          </cell>
          <cell r="M269">
            <v>1325</v>
          </cell>
          <cell r="N269">
            <v>3.8</v>
          </cell>
          <cell r="O269">
            <v>1341353.25</v>
          </cell>
          <cell r="P269">
            <v>1163255.504</v>
          </cell>
          <cell r="Q269">
            <v>-0.5</v>
          </cell>
          <cell r="R269">
            <v>-0.19</v>
          </cell>
          <cell r="S269">
            <v>805.27199999999993</v>
          </cell>
          <cell r="T269">
            <v>710.41899999999998</v>
          </cell>
        </row>
        <row r="270">
          <cell r="A270">
            <v>1330</v>
          </cell>
          <cell r="B270">
            <v>-3.8</v>
          </cell>
          <cell r="C270">
            <v>1341348.7050000001</v>
          </cell>
          <cell r="D270">
            <v>1163263.3829999999</v>
          </cell>
          <cell r="E270">
            <v>0.42899999999999999</v>
          </cell>
          <cell r="F270">
            <v>0.16302</v>
          </cell>
          <cell r="G270">
            <v>806.04001999999991</v>
          </cell>
          <cell r="H270">
            <v>1330</v>
          </cell>
          <cell r="I270">
            <v>0</v>
          </cell>
          <cell r="J270">
            <v>1341348.561</v>
          </cell>
          <cell r="K270">
            <v>1163259.5859999999</v>
          </cell>
          <cell r="L270">
            <v>805.87699999999995</v>
          </cell>
          <cell r="M270">
            <v>1330</v>
          </cell>
          <cell r="N270">
            <v>3.8</v>
          </cell>
          <cell r="O270">
            <v>1341348.4169999999</v>
          </cell>
          <cell r="P270">
            <v>1163255.7890000001</v>
          </cell>
          <cell r="Q270">
            <v>-0.42899999999999999</v>
          </cell>
          <cell r="R270">
            <v>-0.16302</v>
          </cell>
          <cell r="S270">
            <v>805.71397999999999</v>
          </cell>
          <cell r="T270">
            <v>711.41899999999998</v>
          </cell>
        </row>
        <row r="271">
          <cell r="A271">
            <v>1335</v>
          </cell>
          <cell r="B271">
            <v>-3.8</v>
          </cell>
          <cell r="C271">
            <v>1341343.548</v>
          </cell>
          <cell r="D271">
            <v>1163263.4709999999</v>
          </cell>
          <cell r="E271">
            <v>0.34499999999999997</v>
          </cell>
          <cell r="F271">
            <v>0.13109999999999999</v>
          </cell>
          <cell r="G271">
            <v>806.42309999999998</v>
          </cell>
          <cell r="H271">
            <v>1335</v>
          </cell>
          <cell r="I271">
            <v>0</v>
          </cell>
          <cell r="J271">
            <v>1341343.5619999999</v>
          </cell>
          <cell r="K271">
            <v>1163259.6710000001</v>
          </cell>
          <cell r="L271">
            <v>806.29200000000003</v>
          </cell>
          <cell r="M271">
            <v>1335</v>
          </cell>
          <cell r="N271">
            <v>3.8</v>
          </cell>
          <cell r="O271">
            <v>1341343.577</v>
          </cell>
          <cell r="P271">
            <v>1163255.871</v>
          </cell>
          <cell r="Q271">
            <v>-0.34499999999999997</v>
          </cell>
          <cell r="R271">
            <v>-0.13109999999999999</v>
          </cell>
          <cell r="S271">
            <v>806.16090000000008</v>
          </cell>
          <cell r="T271">
            <v>712.41899999999998</v>
          </cell>
        </row>
        <row r="272">
          <cell r="A272">
            <v>1340</v>
          </cell>
          <cell r="B272">
            <v>-3.8</v>
          </cell>
          <cell r="C272">
            <v>1341338.5249999999</v>
          </cell>
          <cell r="D272">
            <v>1163263.4240000001</v>
          </cell>
          <cell r="E272">
            <v>0.26200000000000001</v>
          </cell>
          <cell r="F272">
            <v>9.956000000000001E-2</v>
          </cell>
          <cell r="G272">
            <v>806.80655999999999</v>
          </cell>
          <cell r="H272">
            <v>1340</v>
          </cell>
          <cell r="I272">
            <v>0</v>
          </cell>
          <cell r="J272">
            <v>1341338.5630000001</v>
          </cell>
          <cell r="K272">
            <v>1163259.6240000001</v>
          </cell>
          <cell r="L272">
            <v>806.70699999999999</v>
          </cell>
          <cell r="M272">
            <v>1340</v>
          </cell>
          <cell r="N272">
            <v>3.8</v>
          </cell>
          <cell r="O272">
            <v>1341338.6000000001</v>
          </cell>
          <cell r="P272">
            <v>1163255.825</v>
          </cell>
          <cell r="Q272">
            <v>-0.26200000000000001</v>
          </cell>
          <cell r="R272">
            <v>-9.956000000000001E-2</v>
          </cell>
          <cell r="S272">
            <v>806.60744</v>
          </cell>
          <cell r="T272">
            <v>713.41899999999998</v>
          </cell>
        </row>
        <row r="273">
          <cell r="A273">
            <v>1345</v>
          </cell>
          <cell r="B273">
            <v>-3.8</v>
          </cell>
          <cell r="C273">
            <v>1341333.5260000001</v>
          </cell>
          <cell r="D273">
            <v>1163263.375</v>
          </cell>
          <cell r="E273">
            <v>0.17899999999999999</v>
          </cell>
          <cell r="F273">
            <v>6.8019999999999997E-2</v>
          </cell>
          <cell r="G273">
            <v>807.19002</v>
          </cell>
          <cell r="H273">
            <v>1345</v>
          </cell>
          <cell r="I273">
            <v>0</v>
          </cell>
          <cell r="J273">
            <v>1341333.5630000001</v>
          </cell>
          <cell r="K273">
            <v>1163259.575</v>
          </cell>
          <cell r="L273">
            <v>807.12199999999996</v>
          </cell>
          <cell r="M273">
            <v>1345</v>
          </cell>
          <cell r="N273">
            <v>3.8</v>
          </cell>
          <cell r="O273">
            <v>1341333.6000000001</v>
          </cell>
          <cell r="P273">
            <v>1163255.7760000001</v>
          </cell>
          <cell r="Q273">
            <v>-0.2</v>
          </cell>
          <cell r="R273">
            <v>-7.5999999999999998E-2</v>
          </cell>
          <cell r="S273">
            <v>807.04599999999994</v>
          </cell>
          <cell r="T273">
            <v>714.41899999999998</v>
          </cell>
        </row>
        <row r="274">
          <cell r="A274">
            <v>1350</v>
          </cell>
          <cell r="B274">
            <v>-3.8</v>
          </cell>
          <cell r="C274">
            <v>1341328.5260000001</v>
          </cell>
          <cell r="D274">
            <v>1163263.3259999999</v>
          </cell>
          <cell r="E274">
            <v>9.5000000000000001E-2</v>
          </cell>
          <cell r="F274">
            <v>3.61E-2</v>
          </cell>
          <cell r="G274">
            <v>807.57310000000007</v>
          </cell>
          <cell r="H274">
            <v>1350</v>
          </cell>
          <cell r="I274">
            <v>0</v>
          </cell>
          <cell r="J274">
            <v>1341328.5630000001</v>
          </cell>
          <cell r="K274">
            <v>1163259.5260000001</v>
          </cell>
          <cell r="L274">
            <v>807.53700000000003</v>
          </cell>
          <cell r="M274">
            <v>1350</v>
          </cell>
          <cell r="N274">
            <v>3.8</v>
          </cell>
          <cell r="O274">
            <v>1341328.6000000001</v>
          </cell>
          <cell r="P274">
            <v>1163255.726</v>
          </cell>
          <cell r="Q274">
            <v>-0.2</v>
          </cell>
          <cell r="R274">
            <v>-7.5999999999999998E-2</v>
          </cell>
          <cell r="S274">
            <v>807.46100000000001</v>
          </cell>
          <cell r="T274">
            <v>715.41899999999998</v>
          </cell>
        </row>
        <row r="275">
          <cell r="A275">
            <v>1355</v>
          </cell>
          <cell r="B275">
            <v>-3.8</v>
          </cell>
          <cell r="C275">
            <v>1341323.5260000001</v>
          </cell>
          <cell r="D275">
            <v>1163263.277</v>
          </cell>
          <cell r="E275">
            <v>1.2E-2</v>
          </cell>
          <cell r="F275">
            <v>4.5599999999999998E-3</v>
          </cell>
          <cell r="G275">
            <v>807.95655999999997</v>
          </cell>
          <cell r="H275">
            <v>1355</v>
          </cell>
          <cell r="I275">
            <v>0</v>
          </cell>
          <cell r="J275">
            <v>1341323.5630000001</v>
          </cell>
          <cell r="K275">
            <v>1163259.477</v>
          </cell>
          <cell r="L275">
            <v>807.952</v>
          </cell>
          <cell r="M275">
            <v>1355</v>
          </cell>
          <cell r="N275">
            <v>3.8</v>
          </cell>
          <cell r="O275">
            <v>1341323.601</v>
          </cell>
          <cell r="P275">
            <v>1163255.6769999999</v>
          </cell>
          <cell r="Q275">
            <v>-0.2</v>
          </cell>
          <cell r="R275">
            <v>-7.5999999999999998E-2</v>
          </cell>
          <cell r="S275">
            <v>807.87599999999998</v>
          </cell>
          <cell r="T275">
            <v>716.41899999999998</v>
          </cell>
        </row>
        <row r="276">
          <cell r="A276">
            <v>1360</v>
          </cell>
          <cell r="B276">
            <v>-3.8</v>
          </cell>
          <cell r="C276">
            <v>1341318.5260000001</v>
          </cell>
          <cell r="D276">
            <v>1163263.2279999999</v>
          </cell>
          <cell r="E276">
            <v>-7.0999999999999994E-2</v>
          </cell>
          <cell r="F276">
            <v>-2.6979999999999997E-2</v>
          </cell>
          <cell r="G276">
            <v>808.34102000000007</v>
          </cell>
          <cell r="H276">
            <v>1360</v>
          </cell>
          <cell r="I276">
            <v>0</v>
          </cell>
          <cell r="J276">
            <v>1341318.564</v>
          </cell>
          <cell r="K276">
            <v>1163259.4280000001</v>
          </cell>
          <cell r="L276">
            <v>808.36800000000005</v>
          </cell>
          <cell r="M276">
            <v>1360</v>
          </cell>
          <cell r="N276">
            <v>3.8</v>
          </cell>
          <cell r="O276">
            <v>1341318.601</v>
          </cell>
          <cell r="P276">
            <v>1163255.628</v>
          </cell>
          <cell r="Q276">
            <v>-0.2</v>
          </cell>
          <cell r="R276">
            <v>-7.5999999999999998E-2</v>
          </cell>
          <cell r="S276">
            <v>808.29200000000003</v>
          </cell>
          <cell r="T276">
            <v>717.41899999999998</v>
          </cell>
        </row>
        <row r="277">
          <cell r="A277">
            <v>1365</v>
          </cell>
          <cell r="B277">
            <v>-3.8</v>
          </cell>
          <cell r="C277">
            <v>1341313.527</v>
          </cell>
          <cell r="D277">
            <v>1163263.179</v>
          </cell>
          <cell r="E277">
            <v>-0.155</v>
          </cell>
          <cell r="F277">
            <v>-5.8899999999999994E-2</v>
          </cell>
          <cell r="G277">
            <v>808.72410000000002</v>
          </cell>
          <cell r="H277">
            <v>1365</v>
          </cell>
          <cell r="I277">
            <v>0</v>
          </cell>
          <cell r="J277">
            <v>1341313.564</v>
          </cell>
          <cell r="K277">
            <v>1163259.379</v>
          </cell>
          <cell r="L277">
            <v>808.78300000000002</v>
          </cell>
          <cell r="M277">
            <v>1365</v>
          </cell>
          <cell r="N277">
            <v>3.8</v>
          </cell>
          <cell r="O277">
            <v>1341313.601</v>
          </cell>
          <cell r="P277">
            <v>1163255.5789999999</v>
          </cell>
          <cell r="Q277">
            <v>-0.2</v>
          </cell>
          <cell r="R277">
            <v>-7.5999999999999998E-2</v>
          </cell>
          <cell r="S277">
            <v>808.70699999999999</v>
          </cell>
          <cell r="T277">
            <v>718.41899999999998</v>
          </cell>
        </row>
        <row r="278">
          <cell r="A278">
            <v>1370</v>
          </cell>
          <cell r="B278">
            <v>-3.8</v>
          </cell>
          <cell r="C278">
            <v>1341308.527</v>
          </cell>
          <cell r="D278">
            <v>1163263.1299999999</v>
          </cell>
          <cell r="E278">
            <v>-0.2</v>
          </cell>
          <cell r="F278">
            <v>-7.5999999999999998E-2</v>
          </cell>
          <cell r="G278">
            <v>809.12199999999996</v>
          </cell>
          <cell r="H278">
            <v>1370</v>
          </cell>
          <cell r="I278">
            <v>0</v>
          </cell>
          <cell r="J278">
            <v>1341308.564</v>
          </cell>
          <cell r="K278">
            <v>1163259.33</v>
          </cell>
          <cell r="L278">
            <v>809.19799999999998</v>
          </cell>
          <cell r="M278">
            <v>1370</v>
          </cell>
          <cell r="N278">
            <v>3.8</v>
          </cell>
          <cell r="O278">
            <v>1341308.601</v>
          </cell>
          <cell r="P278">
            <v>1163255.53</v>
          </cell>
          <cell r="Q278">
            <v>-0.2</v>
          </cell>
          <cell r="R278">
            <v>-7.5999999999999998E-2</v>
          </cell>
          <cell r="S278">
            <v>809.12199999999996</v>
          </cell>
          <cell r="T278">
            <v>719.41899999999998</v>
          </cell>
        </row>
        <row r="279">
          <cell r="A279">
            <v>1375</v>
          </cell>
          <cell r="B279">
            <v>-3.8</v>
          </cell>
          <cell r="C279">
            <v>1341303.52</v>
          </cell>
          <cell r="D279">
            <v>1163263.0789999999</v>
          </cell>
          <cell r="E279">
            <v>-0.2</v>
          </cell>
          <cell r="F279">
            <v>-7.5999999999999998E-2</v>
          </cell>
          <cell r="G279">
            <v>809.53700000000003</v>
          </cell>
          <cell r="H279">
            <v>1375</v>
          </cell>
          <cell r="I279">
            <v>0</v>
          </cell>
          <cell r="J279">
            <v>1341303.564</v>
          </cell>
          <cell r="K279">
            <v>1163259.2790000001</v>
          </cell>
          <cell r="L279">
            <v>809.61300000000006</v>
          </cell>
          <cell r="M279">
            <v>1375</v>
          </cell>
          <cell r="N279">
            <v>3.8</v>
          </cell>
          <cell r="O279">
            <v>1341303.6089999999</v>
          </cell>
          <cell r="P279">
            <v>1163255.4790000001</v>
          </cell>
          <cell r="Q279">
            <v>-0.2</v>
          </cell>
          <cell r="R279">
            <v>-7.5999999999999998E-2</v>
          </cell>
          <cell r="S279">
            <v>809.53700000000003</v>
          </cell>
          <cell r="T279">
            <v>720.41899999999998</v>
          </cell>
        </row>
        <row r="280">
          <cell r="A280">
            <v>1380</v>
          </cell>
          <cell r="B280">
            <v>-3.8</v>
          </cell>
          <cell r="C280">
            <v>1341298.5009999999</v>
          </cell>
          <cell r="D280">
            <v>1163263.007</v>
          </cell>
          <cell r="E280">
            <v>-0.2</v>
          </cell>
          <cell r="F280">
            <v>-7.5999999999999998E-2</v>
          </cell>
          <cell r="G280">
            <v>809.952</v>
          </cell>
          <cell r="H280">
            <v>1380</v>
          </cell>
          <cell r="I280">
            <v>0</v>
          </cell>
          <cell r="J280">
            <v>1341298.5649999999</v>
          </cell>
          <cell r="K280">
            <v>1163259.2080000001</v>
          </cell>
          <cell r="L280">
            <v>810.02800000000002</v>
          </cell>
          <cell r="M280">
            <v>1380</v>
          </cell>
          <cell r="N280">
            <v>3.8</v>
          </cell>
          <cell r="O280">
            <v>1341298.628</v>
          </cell>
          <cell r="P280">
            <v>1163255.4080000001</v>
          </cell>
          <cell r="Q280">
            <v>-0.2</v>
          </cell>
          <cell r="R280">
            <v>-7.5999999999999998E-2</v>
          </cell>
          <cell r="S280">
            <v>809.952</v>
          </cell>
          <cell r="T280">
            <v>721.41899999999998</v>
          </cell>
        </row>
        <row r="281">
          <cell r="A281">
            <v>1385</v>
          </cell>
          <cell r="B281">
            <v>-3.8</v>
          </cell>
          <cell r="C281">
            <v>1341293.483</v>
          </cell>
          <cell r="D281">
            <v>1163262.9110000001</v>
          </cell>
          <cell r="E281">
            <v>-0.2</v>
          </cell>
          <cell r="F281">
            <v>-7.5999999999999998E-2</v>
          </cell>
          <cell r="G281">
            <v>810.36699999999996</v>
          </cell>
          <cell r="H281">
            <v>1385</v>
          </cell>
          <cell r="I281">
            <v>0</v>
          </cell>
          <cell r="J281">
            <v>1341293.5660000001</v>
          </cell>
          <cell r="K281">
            <v>1163259.112</v>
          </cell>
          <cell r="L281">
            <v>810.44299999999998</v>
          </cell>
          <cell r="M281">
            <v>1385</v>
          </cell>
          <cell r="N281">
            <v>3.8</v>
          </cell>
          <cell r="O281">
            <v>1341293.648</v>
          </cell>
          <cell r="P281">
            <v>1163255.3130000001</v>
          </cell>
          <cell r="Q281">
            <v>-0.2</v>
          </cell>
          <cell r="R281">
            <v>-7.5999999999999998E-2</v>
          </cell>
          <cell r="S281">
            <v>810.36699999999996</v>
          </cell>
          <cell r="T281">
            <v>722.41899999999998</v>
          </cell>
        </row>
        <row r="282">
          <cell r="A282">
            <v>1390</v>
          </cell>
          <cell r="B282">
            <v>-3.8</v>
          </cell>
          <cell r="C282">
            <v>1341288.466</v>
          </cell>
          <cell r="D282">
            <v>1163262.7890000001</v>
          </cell>
          <cell r="E282">
            <v>-0.2</v>
          </cell>
          <cell r="F282">
            <v>-7.5999999999999998E-2</v>
          </cell>
          <cell r="G282">
            <v>810.78300000000002</v>
          </cell>
          <cell r="H282">
            <v>1390</v>
          </cell>
          <cell r="I282">
            <v>0</v>
          </cell>
          <cell r="J282">
            <v>1341288.567</v>
          </cell>
          <cell r="K282">
            <v>1163258.99</v>
          </cell>
          <cell r="L282">
            <v>810.85900000000004</v>
          </cell>
          <cell r="M282">
            <v>1390</v>
          </cell>
          <cell r="N282">
            <v>3.8</v>
          </cell>
          <cell r="O282">
            <v>1341288.669</v>
          </cell>
          <cell r="P282">
            <v>1163255.192</v>
          </cell>
          <cell r="Q282">
            <v>-0.2</v>
          </cell>
          <cell r="R282">
            <v>-7.5999999999999998E-2</v>
          </cell>
          <cell r="S282">
            <v>810.78300000000002</v>
          </cell>
          <cell r="T282">
            <v>723.41899999999998</v>
          </cell>
        </row>
        <row r="283">
          <cell r="A283">
            <v>1395</v>
          </cell>
          <cell r="B283">
            <v>-3.8</v>
          </cell>
          <cell r="C283">
            <v>1341283.463</v>
          </cell>
          <cell r="D283">
            <v>1163262.6499999999</v>
          </cell>
          <cell r="E283">
            <v>-0.2</v>
          </cell>
          <cell r="F283">
            <v>-7.5999999999999998E-2</v>
          </cell>
          <cell r="G283">
            <v>811.19899999999996</v>
          </cell>
          <cell r="H283">
            <v>1395</v>
          </cell>
          <cell r="I283">
            <v>0</v>
          </cell>
          <cell r="J283">
            <v>1341283.5689999999</v>
          </cell>
          <cell r="K283">
            <v>1163258.852</v>
          </cell>
          <cell r="L283">
            <v>811.27499999999998</v>
          </cell>
          <cell r="M283">
            <v>1395</v>
          </cell>
          <cell r="N283">
            <v>3.8</v>
          </cell>
          <cell r="O283">
            <v>1341283.675</v>
          </cell>
          <cell r="P283">
            <v>1163255.0530000001</v>
          </cell>
          <cell r="Q283">
            <v>-0.2</v>
          </cell>
          <cell r="R283">
            <v>-7.5999999999999998E-2</v>
          </cell>
          <cell r="S283">
            <v>811.19899999999996</v>
          </cell>
          <cell r="T283">
            <v>724.41899999999998</v>
          </cell>
        </row>
        <row r="284">
          <cell r="A284">
            <v>1400</v>
          </cell>
          <cell r="B284">
            <v>-3.8</v>
          </cell>
          <cell r="C284">
            <v>1341278.4650000001</v>
          </cell>
          <cell r="D284">
            <v>1163262.5109999999</v>
          </cell>
          <cell r="E284">
            <v>-0.2</v>
          </cell>
          <cell r="F284">
            <v>-7.5999999999999998E-2</v>
          </cell>
          <cell r="G284">
            <v>811.61799999999994</v>
          </cell>
          <cell r="H284">
            <v>1400</v>
          </cell>
          <cell r="I284">
            <v>0</v>
          </cell>
          <cell r="J284">
            <v>1341278.571</v>
          </cell>
          <cell r="K284">
            <v>1163258.713</v>
          </cell>
          <cell r="L284">
            <v>811.69399999999996</v>
          </cell>
          <cell r="M284">
            <v>1400</v>
          </cell>
          <cell r="N284">
            <v>3.8</v>
          </cell>
          <cell r="O284">
            <v>1341278.6769999999</v>
          </cell>
          <cell r="P284">
            <v>1163254.9140000001</v>
          </cell>
          <cell r="Q284">
            <v>-0.2</v>
          </cell>
          <cell r="R284">
            <v>-7.5999999999999998E-2</v>
          </cell>
          <cell r="S284">
            <v>811.61799999999994</v>
          </cell>
          <cell r="T284">
            <v>725.41899999999998</v>
          </cell>
        </row>
        <row r="285">
          <cell r="A285">
            <v>1405</v>
          </cell>
          <cell r="B285">
            <v>-3.8</v>
          </cell>
          <cell r="C285">
            <v>1341273.4669999999</v>
          </cell>
          <cell r="D285">
            <v>1163262.372</v>
          </cell>
          <cell r="E285">
            <v>-0.2</v>
          </cell>
          <cell r="F285">
            <v>-7.5999999999999998E-2</v>
          </cell>
          <cell r="G285">
            <v>812.03700000000003</v>
          </cell>
          <cell r="H285">
            <v>1405</v>
          </cell>
          <cell r="I285">
            <v>0</v>
          </cell>
          <cell r="J285">
            <v>1341273.5730000001</v>
          </cell>
          <cell r="K285">
            <v>1163258.574</v>
          </cell>
          <cell r="L285">
            <v>812.11300000000006</v>
          </cell>
          <cell r="M285">
            <v>1405</v>
          </cell>
          <cell r="N285">
            <v>3.8</v>
          </cell>
          <cell r="O285">
            <v>1341273.679</v>
          </cell>
          <cell r="P285">
            <v>1163254.7749999999</v>
          </cell>
          <cell r="Q285">
            <v>-0.2</v>
          </cell>
          <cell r="R285">
            <v>-7.5999999999999998E-2</v>
          </cell>
          <cell r="S285">
            <v>812.03700000000003</v>
          </cell>
          <cell r="T285">
            <v>726.41899999999998</v>
          </cell>
        </row>
        <row r="286">
          <cell r="A286">
            <v>1410</v>
          </cell>
          <cell r="B286">
            <v>-3.8</v>
          </cell>
          <cell r="C286">
            <v>1341268.469</v>
          </cell>
          <cell r="D286">
            <v>1163262.233</v>
          </cell>
          <cell r="E286">
            <v>-0.2</v>
          </cell>
          <cell r="F286">
            <v>-7.5999999999999998E-2</v>
          </cell>
          <cell r="G286">
            <v>812.45899999999995</v>
          </cell>
          <cell r="H286">
            <v>1410</v>
          </cell>
          <cell r="I286">
            <v>0</v>
          </cell>
          <cell r="J286">
            <v>1341268.575</v>
          </cell>
          <cell r="K286">
            <v>1163258.4339999999</v>
          </cell>
          <cell r="L286">
            <v>812.53499999999997</v>
          </cell>
          <cell r="M286">
            <v>1410</v>
          </cell>
          <cell r="N286">
            <v>3.8</v>
          </cell>
          <cell r="O286">
            <v>1341268.6810000001</v>
          </cell>
          <cell r="P286">
            <v>1163254.6359999999</v>
          </cell>
          <cell r="Q286">
            <v>-0.2</v>
          </cell>
          <cell r="R286">
            <v>-7.5999999999999998E-2</v>
          </cell>
          <cell r="S286">
            <v>812.45899999999995</v>
          </cell>
          <cell r="T286">
            <v>727.41899999999998</v>
          </cell>
        </row>
        <row r="287">
          <cell r="A287">
            <v>1415</v>
          </cell>
          <cell r="B287">
            <v>-3.8</v>
          </cell>
          <cell r="C287">
            <v>1341263.4709999999</v>
          </cell>
          <cell r="D287">
            <v>1163262.094</v>
          </cell>
          <cell r="E287">
            <v>-0.2</v>
          </cell>
          <cell r="F287">
            <v>-7.5999999999999998E-2</v>
          </cell>
          <cell r="G287">
            <v>812.88199999999995</v>
          </cell>
          <cell r="H287">
            <v>1415</v>
          </cell>
          <cell r="I287">
            <v>0</v>
          </cell>
          <cell r="J287">
            <v>1341263.577</v>
          </cell>
          <cell r="K287">
            <v>1163258.2949999999</v>
          </cell>
          <cell r="L287">
            <v>812.95799999999997</v>
          </cell>
          <cell r="M287">
            <v>1415</v>
          </cell>
          <cell r="N287">
            <v>3.8</v>
          </cell>
          <cell r="O287">
            <v>1341263.683</v>
          </cell>
          <cell r="P287">
            <v>1163254.497</v>
          </cell>
          <cell r="Q287">
            <v>-0.19600000000000001</v>
          </cell>
          <cell r="R287">
            <v>-7.4480000000000005E-2</v>
          </cell>
          <cell r="S287">
            <v>812.88351999999998</v>
          </cell>
          <cell r="T287">
            <v>728.41899999999998</v>
          </cell>
        </row>
        <row r="288">
          <cell r="A288">
            <v>1420</v>
          </cell>
          <cell r="B288">
            <v>-3.8</v>
          </cell>
          <cell r="C288">
            <v>1341258.473</v>
          </cell>
          <cell r="D288">
            <v>1163261.9539999999</v>
          </cell>
          <cell r="E288">
            <v>-0.2</v>
          </cell>
          <cell r="F288">
            <v>-7.5999999999999998E-2</v>
          </cell>
          <cell r="G288">
            <v>813.30599999999993</v>
          </cell>
          <cell r="H288">
            <v>1420</v>
          </cell>
          <cell r="I288">
            <v>0</v>
          </cell>
          <cell r="J288">
            <v>1341258.5789999999</v>
          </cell>
          <cell r="K288">
            <v>1163258.156</v>
          </cell>
          <cell r="L288">
            <v>813.38199999999995</v>
          </cell>
          <cell r="M288">
            <v>1420</v>
          </cell>
          <cell r="N288">
            <v>3.8</v>
          </cell>
          <cell r="O288">
            <v>1341258.6850000001</v>
          </cell>
          <cell r="P288">
            <v>1163254.3570000001</v>
          </cell>
          <cell r="Q288">
            <v>-0.1</v>
          </cell>
          <cell r="R288">
            <v>-3.7999999999999999E-2</v>
          </cell>
          <cell r="S288">
            <v>813.34399999999994</v>
          </cell>
          <cell r="T288">
            <v>729.41899999999998</v>
          </cell>
        </row>
        <row r="289">
          <cell r="A289">
            <v>1425</v>
          </cell>
          <cell r="B289">
            <v>-3.8</v>
          </cell>
          <cell r="C289">
            <v>1341253.4750000001</v>
          </cell>
          <cell r="D289">
            <v>1163261.8149999999</v>
          </cell>
          <cell r="E289">
            <v>-0.2</v>
          </cell>
          <cell r="F289">
            <v>-7.5999999999999998E-2</v>
          </cell>
          <cell r="G289">
            <v>813.73199999999997</v>
          </cell>
          <cell r="H289">
            <v>1425</v>
          </cell>
          <cell r="I289">
            <v>0</v>
          </cell>
          <cell r="J289">
            <v>1341253.581</v>
          </cell>
          <cell r="K289">
            <v>1163258.017</v>
          </cell>
          <cell r="L289">
            <v>813.80799999999999</v>
          </cell>
          <cell r="M289">
            <v>1425</v>
          </cell>
          <cell r="N289">
            <v>3.8</v>
          </cell>
          <cell r="O289">
            <v>1341253.686</v>
          </cell>
          <cell r="P289">
            <v>1163254.2180000001</v>
          </cell>
          <cell r="Q289">
            <v>-4.0000000000000001E-3</v>
          </cell>
          <cell r="R289">
            <v>-1.5200000000000001E-3</v>
          </cell>
          <cell r="S289">
            <v>813.80647999999997</v>
          </cell>
          <cell r="T289">
            <v>730.41899999999998</v>
          </cell>
        </row>
        <row r="290">
          <cell r="A290">
            <v>1430</v>
          </cell>
          <cell r="B290">
            <v>-3.8</v>
          </cell>
          <cell r="C290">
            <v>1341248.4890000001</v>
          </cell>
          <cell r="D290">
            <v>1163261.683</v>
          </cell>
          <cell r="E290">
            <v>-0.2</v>
          </cell>
          <cell r="F290">
            <v>-7.5999999999999998E-2</v>
          </cell>
          <cell r="G290">
            <v>814.15899999999999</v>
          </cell>
          <cell r="H290">
            <v>1430</v>
          </cell>
          <cell r="I290">
            <v>0</v>
          </cell>
          <cell r="J290">
            <v>1341248.5830000001</v>
          </cell>
          <cell r="K290">
            <v>1163257.8840000001</v>
          </cell>
          <cell r="L290">
            <v>814.23500000000001</v>
          </cell>
          <cell r="M290">
            <v>1430</v>
          </cell>
          <cell r="N290">
            <v>3.8</v>
          </cell>
          <cell r="O290">
            <v>1341248.676</v>
          </cell>
          <cell r="P290">
            <v>1163254.085</v>
          </cell>
          <cell r="Q290">
            <v>9.0999999999999998E-2</v>
          </cell>
          <cell r="R290">
            <v>3.458E-2</v>
          </cell>
          <cell r="S290">
            <v>814.26958000000002</v>
          </cell>
          <cell r="T290">
            <v>731.41899999999998</v>
          </cell>
        </row>
        <row r="291">
          <cell r="A291">
            <v>1435</v>
          </cell>
          <cell r="B291">
            <v>-3.8</v>
          </cell>
          <cell r="C291">
            <v>1341243.5220000001</v>
          </cell>
          <cell r="D291">
            <v>1163261.58</v>
          </cell>
          <cell r="E291">
            <v>-0.2</v>
          </cell>
          <cell r="F291">
            <v>-7.5999999999999998E-2</v>
          </cell>
          <cell r="G291">
            <v>814.58799999999997</v>
          </cell>
          <cell r="H291">
            <v>1435</v>
          </cell>
          <cell r="I291">
            <v>0</v>
          </cell>
          <cell r="J291">
            <v>1341243.584</v>
          </cell>
          <cell r="K291">
            <v>1163257.78</v>
          </cell>
          <cell r="L291">
            <v>814.66399999999999</v>
          </cell>
          <cell r="M291">
            <v>1435</v>
          </cell>
          <cell r="N291">
            <v>3.8</v>
          </cell>
          <cell r="O291">
            <v>1341243.645</v>
          </cell>
          <cell r="P291">
            <v>1163253.9809999999</v>
          </cell>
          <cell r="Q291">
            <v>0.187</v>
          </cell>
          <cell r="R291">
            <v>7.1059999999999998E-2</v>
          </cell>
          <cell r="S291">
            <v>814.73505999999998</v>
          </cell>
          <cell r="T291">
            <v>732.41899999999998</v>
          </cell>
        </row>
        <row r="292">
          <cell r="A292">
            <v>1440</v>
          </cell>
          <cell r="B292">
            <v>-3.8</v>
          </cell>
          <cell r="C292">
            <v>1341238.5730000001</v>
          </cell>
          <cell r="D292">
            <v>1163261.53</v>
          </cell>
          <cell r="E292">
            <v>-0.28299999999999997</v>
          </cell>
          <cell r="F292">
            <v>-0.10754</v>
          </cell>
          <cell r="G292">
            <v>814.98746000000006</v>
          </cell>
          <cell r="H292">
            <v>1440</v>
          </cell>
          <cell r="I292">
            <v>0</v>
          </cell>
          <cell r="J292">
            <v>1341238.584</v>
          </cell>
          <cell r="K292">
            <v>1163257.73</v>
          </cell>
          <cell r="L292">
            <v>815.09500000000003</v>
          </cell>
          <cell r="M292">
            <v>1440</v>
          </cell>
          <cell r="N292">
            <v>3.8</v>
          </cell>
          <cell r="O292">
            <v>1341238.595</v>
          </cell>
          <cell r="P292">
            <v>1163253.93</v>
          </cell>
          <cell r="Q292">
            <v>0.28299999999999997</v>
          </cell>
          <cell r="R292">
            <v>0.10754</v>
          </cell>
          <cell r="S292">
            <v>815.20254</v>
          </cell>
          <cell r="T292">
            <v>733.41899999999998</v>
          </cell>
        </row>
        <row r="293">
          <cell r="A293">
            <v>1445</v>
          </cell>
          <cell r="B293">
            <v>-3.8</v>
          </cell>
          <cell r="C293">
            <v>1341233.642</v>
          </cell>
          <cell r="D293">
            <v>1163261.5589999999</v>
          </cell>
          <cell r="E293">
            <v>-0.379</v>
          </cell>
          <cell r="F293">
            <v>-0.14401999999999998</v>
          </cell>
          <cell r="G293">
            <v>815.38298000000009</v>
          </cell>
          <cell r="H293">
            <v>1445</v>
          </cell>
          <cell r="I293">
            <v>0</v>
          </cell>
          <cell r="J293">
            <v>1341233.584</v>
          </cell>
          <cell r="K293">
            <v>1163257.7590000001</v>
          </cell>
          <cell r="L293">
            <v>815.52700000000004</v>
          </cell>
          <cell r="M293">
            <v>1445</v>
          </cell>
          <cell r="N293">
            <v>3.8</v>
          </cell>
          <cell r="O293">
            <v>1341233.5260000001</v>
          </cell>
          <cell r="P293">
            <v>1163253.959</v>
          </cell>
          <cell r="Q293">
            <v>0.379</v>
          </cell>
          <cell r="R293">
            <v>0.14401999999999998</v>
          </cell>
          <cell r="S293">
            <v>815.67102</v>
          </cell>
          <cell r="T293">
            <v>734.41899999999998</v>
          </cell>
        </row>
        <row r="294">
          <cell r="A294">
            <v>1450</v>
          </cell>
          <cell r="B294">
            <v>-3.8</v>
          </cell>
          <cell r="C294">
            <v>1341228.7320000001</v>
          </cell>
          <cell r="D294">
            <v>1163261.689</v>
          </cell>
          <cell r="E294">
            <v>-0.46</v>
          </cell>
          <cell r="F294">
            <v>-0.17480000000000001</v>
          </cell>
          <cell r="G294">
            <v>815.78520000000003</v>
          </cell>
          <cell r="H294">
            <v>1450</v>
          </cell>
          <cell r="I294">
            <v>0</v>
          </cell>
          <cell r="J294">
            <v>1341228.5859999999</v>
          </cell>
          <cell r="K294">
            <v>1163257.8910000001</v>
          </cell>
          <cell r="L294">
            <v>815.96</v>
          </cell>
          <cell r="M294">
            <v>1450</v>
          </cell>
          <cell r="N294">
            <v>3.8</v>
          </cell>
          <cell r="O294">
            <v>1341228.44</v>
          </cell>
          <cell r="P294">
            <v>1163254.094</v>
          </cell>
          <cell r="Q294">
            <v>0.46</v>
          </cell>
          <cell r="R294">
            <v>0.17480000000000001</v>
          </cell>
          <cell r="S294">
            <v>816.13480000000004</v>
          </cell>
          <cell r="T294">
            <v>735.41899999999998</v>
          </cell>
        </row>
        <row r="295">
          <cell r="A295">
            <v>1455</v>
          </cell>
          <cell r="B295">
            <v>-3.8</v>
          </cell>
          <cell r="C295">
            <v>1341223.834</v>
          </cell>
          <cell r="D295">
            <v>1163261.939</v>
          </cell>
          <cell r="E295">
            <v>-0.46</v>
          </cell>
          <cell r="F295">
            <v>-0.17480000000000001</v>
          </cell>
          <cell r="G295">
            <v>816.22019999999998</v>
          </cell>
          <cell r="H295">
            <v>1455</v>
          </cell>
          <cell r="I295">
            <v>0</v>
          </cell>
          <cell r="J295">
            <v>1341223.5930000001</v>
          </cell>
          <cell r="K295">
            <v>1163258.1459999999</v>
          </cell>
          <cell r="L295">
            <v>816.39499999999998</v>
          </cell>
          <cell r="M295">
            <v>1455</v>
          </cell>
          <cell r="N295">
            <v>3.8</v>
          </cell>
          <cell r="O295">
            <v>1341223.351</v>
          </cell>
          <cell r="P295">
            <v>1163254.3540000001</v>
          </cell>
          <cell r="Q295">
            <v>0.46</v>
          </cell>
          <cell r="R295">
            <v>0.17480000000000001</v>
          </cell>
          <cell r="S295">
            <v>816.56979999999999</v>
          </cell>
          <cell r="T295">
            <v>736.41899999999998</v>
          </cell>
        </row>
        <row r="296">
          <cell r="A296">
            <v>1460</v>
          </cell>
          <cell r="B296">
            <v>-3.8</v>
          </cell>
          <cell r="C296">
            <v>1341218.943</v>
          </cell>
          <cell r="D296">
            <v>1163262.311</v>
          </cell>
          <cell r="E296">
            <v>-0.46</v>
          </cell>
          <cell r="F296">
            <v>-0.17480000000000001</v>
          </cell>
          <cell r="G296">
            <v>816.65719999999999</v>
          </cell>
          <cell r="H296">
            <v>1460</v>
          </cell>
          <cell r="I296">
            <v>0</v>
          </cell>
          <cell r="J296">
            <v>1341218.6070000001</v>
          </cell>
          <cell r="K296">
            <v>1163258.5260000001</v>
          </cell>
          <cell r="L296">
            <v>816.83199999999999</v>
          </cell>
          <cell r="M296">
            <v>1460</v>
          </cell>
          <cell r="N296">
            <v>3.8</v>
          </cell>
          <cell r="O296">
            <v>1341218.2709999999</v>
          </cell>
          <cell r="P296">
            <v>1163254.7409999999</v>
          </cell>
          <cell r="Q296">
            <v>0.46</v>
          </cell>
          <cell r="R296">
            <v>0.17480000000000001</v>
          </cell>
          <cell r="S296">
            <v>817.0068</v>
          </cell>
          <cell r="T296">
            <v>737.41899999999998</v>
          </cell>
        </row>
        <row r="297">
          <cell r="A297">
            <v>1465</v>
          </cell>
          <cell r="B297">
            <v>-3.8</v>
          </cell>
          <cell r="C297">
            <v>1341214.0630000001</v>
          </cell>
          <cell r="D297">
            <v>1163262.8060000001</v>
          </cell>
          <cell r="E297">
            <v>-0.46</v>
          </cell>
          <cell r="F297">
            <v>-0.17480000000000001</v>
          </cell>
          <cell r="G297">
            <v>817.09519999999998</v>
          </cell>
          <cell r="H297">
            <v>1465</v>
          </cell>
          <cell r="I297">
            <v>0</v>
          </cell>
          <cell r="J297">
            <v>1341213.6329999999</v>
          </cell>
          <cell r="K297">
            <v>1163259.03</v>
          </cell>
          <cell r="L297">
            <v>817.27</v>
          </cell>
          <cell r="M297">
            <v>1465</v>
          </cell>
          <cell r="N297">
            <v>3.8</v>
          </cell>
          <cell r="O297">
            <v>1341213.202</v>
          </cell>
          <cell r="P297">
            <v>1163255.2549999999</v>
          </cell>
          <cell r="Q297">
            <v>0.46</v>
          </cell>
          <cell r="R297">
            <v>0.17480000000000001</v>
          </cell>
          <cell r="S297">
            <v>817.44479999999999</v>
          </cell>
          <cell r="T297">
            <v>738.41899999999998</v>
          </cell>
        </row>
        <row r="298">
          <cell r="A298">
            <v>1470</v>
          </cell>
          <cell r="B298">
            <v>-3.8</v>
          </cell>
          <cell r="C298">
            <v>1341209.1969999999</v>
          </cell>
          <cell r="D298">
            <v>1163263.422</v>
          </cell>
          <cell r="E298">
            <v>-0.46</v>
          </cell>
          <cell r="F298">
            <v>-0.17480000000000001</v>
          </cell>
          <cell r="G298">
            <v>817.53520000000003</v>
          </cell>
          <cell r="H298">
            <v>1470</v>
          </cell>
          <cell r="I298">
            <v>0</v>
          </cell>
          <cell r="J298">
            <v>1341208.673</v>
          </cell>
          <cell r="K298">
            <v>1163259.659</v>
          </cell>
          <cell r="L298">
            <v>817.71</v>
          </cell>
          <cell r="M298">
            <v>1470</v>
          </cell>
          <cell r="N298">
            <v>3.8</v>
          </cell>
          <cell r="O298">
            <v>1341208.148</v>
          </cell>
          <cell r="P298">
            <v>1163255.895</v>
          </cell>
          <cell r="Q298">
            <v>0.46</v>
          </cell>
          <cell r="R298">
            <v>0.17480000000000001</v>
          </cell>
          <cell r="S298">
            <v>817.88480000000004</v>
          </cell>
          <cell r="T298">
            <v>739.41899999999998</v>
          </cell>
        </row>
        <row r="299">
          <cell r="A299">
            <v>1475</v>
          </cell>
          <cell r="B299">
            <v>-3.8</v>
          </cell>
          <cell r="C299">
            <v>1341204.344</v>
          </cell>
          <cell r="D299">
            <v>1163264.1599999999</v>
          </cell>
          <cell r="E299">
            <v>-0.39900000000000002</v>
          </cell>
          <cell r="F299">
            <v>-0.15162</v>
          </cell>
          <cell r="G299">
            <v>817.99738000000002</v>
          </cell>
          <cell r="H299">
            <v>1475</v>
          </cell>
          <cell r="I299">
            <v>0</v>
          </cell>
          <cell r="J299">
            <v>1341203.7290000001</v>
          </cell>
          <cell r="K299">
            <v>1163260.4099999999</v>
          </cell>
          <cell r="L299">
            <v>818.149</v>
          </cell>
          <cell r="M299">
            <v>1475</v>
          </cell>
          <cell r="N299">
            <v>3.8</v>
          </cell>
          <cell r="O299">
            <v>1341203.115</v>
          </cell>
          <cell r="P299">
            <v>1163256.6599999999</v>
          </cell>
          <cell r="Q299">
            <v>0.39900000000000002</v>
          </cell>
          <cell r="R299">
            <v>0.15162</v>
          </cell>
          <cell r="S299">
            <v>818.30061999999998</v>
          </cell>
          <cell r="T299">
            <v>740.41899999999998</v>
          </cell>
        </row>
        <row r="300">
          <cell r="A300">
            <v>1480</v>
          </cell>
          <cell r="B300">
            <v>-3.8</v>
          </cell>
          <cell r="C300">
            <v>1341199.4909999999</v>
          </cell>
          <cell r="D300">
            <v>1163265.0060000001</v>
          </cell>
          <cell r="E300">
            <v>-0.30299999999999999</v>
          </cell>
          <cell r="F300">
            <v>-0.11513999999999999</v>
          </cell>
          <cell r="G300">
            <v>818.47285999999997</v>
          </cell>
          <cell r="H300">
            <v>1480</v>
          </cell>
          <cell r="I300">
            <v>0</v>
          </cell>
          <cell r="J300">
            <v>1341198.804</v>
          </cell>
          <cell r="K300">
            <v>1163261.2679999999</v>
          </cell>
          <cell r="L300">
            <v>818.58799999999997</v>
          </cell>
          <cell r="M300">
            <v>1480</v>
          </cell>
          <cell r="N300">
            <v>3.8</v>
          </cell>
          <cell r="O300">
            <v>1341198.1170000001</v>
          </cell>
          <cell r="P300">
            <v>1163257.531</v>
          </cell>
          <cell r="Q300">
            <v>0.30299999999999999</v>
          </cell>
          <cell r="R300">
            <v>0.11513999999999999</v>
          </cell>
          <cell r="S300">
            <v>818.70313999999996</v>
          </cell>
          <cell r="T300">
            <v>741.41899999999998</v>
          </cell>
        </row>
        <row r="301">
          <cell r="A301">
            <v>1485</v>
          </cell>
          <cell r="B301">
            <v>-3.8</v>
          </cell>
          <cell r="C301">
            <v>1341194.6340000001</v>
          </cell>
          <cell r="D301">
            <v>1163265.9369999999</v>
          </cell>
          <cell r="E301">
            <v>-0.20699999999999999</v>
          </cell>
          <cell r="F301">
            <v>-7.8659999999999994E-2</v>
          </cell>
          <cell r="G301">
            <v>818.94934000000001</v>
          </cell>
          <cell r="H301">
            <v>1485</v>
          </cell>
          <cell r="I301">
            <v>0</v>
          </cell>
          <cell r="J301">
            <v>1341193.8929999999</v>
          </cell>
          <cell r="K301">
            <v>1163262.21</v>
          </cell>
          <cell r="L301">
            <v>819.02800000000002</v>
          </cell>
          <cell r="M301">
            <v>1485</v>
          </cell>
          <cell r="N301">
            <v>3.8</v>
          </cell>
          <cell r="O301">
            <v>1341193.1529999999</v>
          </cell>
          <cell r="P301">
            <v>1163258.483</v>
          </cell>
          <cell r="Q301">
            <v>0.20699999999999999</v>
          </cell>
          <cell r="R301">
            <v>7.8659999999999994E-2</v>
          </cell>
          <cell r="S301">
            <v>819.10666000000003</v>
          </cell>
          <cell r="T301">
            <v>742.41899999999998</v>
          </cell>
        </row>
        <row r="302">
          <cell r="A302">
            <v>1490</v>
          </cell>
          <cell r="B302">
            <v>-3.8</v>
          </cell>
          <cell r="C302">
            <v>1341189.7690000001</v>
          </cell>
          <cell r="D302">
            <v>1163266.929</v>
          </cell>
          <cell r="E302">
            <v>-0.2</v>
          </cell>
          <cell r="F302">
            <v>-7.5999999999999998E-2</v>
          </cell>
          <cell r="G302">
            <v>819.39099999999996</v>
          </cell>
          <cell r="H302">
            <v>1490</v>
          </cell>
          <cell r="I302">
            <v>0</v>
          </cell>
          <cell r="J302">
            <v>1341188.9939999999</v>
          </cell>
          <cell r="K302">
            <v>1163263.209</v>
          </cell>
          <cell r="L302">
            <v>819.46699999999998</v>
          </cell>
          <cell r="M302">
            <v>1490</v>
          </cell>
          <cell r="N302">
            <v>3.8</v>
          </cell>
          <cell r="O302">
            <v>1341188.219</v>
          </cell>
          <cell r="P302">
            <v>1163259.4890000001</v>
          </cell>
          <cell r="Q302">
            <v>0.111</v>
          </cell>
          <cell r="R302">
            <v>4.2180000000000002E-2</v>
          </cell>
          <cell r="S302">
            <v>819.50918000000001</v>
          </cell>
          <cell r="T302">
            <v>743.41899999999998</v>
          </cell>
        </row>
        <row r="303">
          <cell r="A303">
            <v>1495</v>
          </cell>
          <cell r="B303">
            <v>-3.8</v>
          </cell>
          <cell r="C303">
            <v>1341184.8929999999</v>
          </cell>
          <cell r="D303">
            <v>1163267.9580000001</v>
          </cell>
          <cell r="E303">
            <v>-0.2</v>
          </cell>
          <cell r="F303">
            <v>-7.5999999999999998E-2</v>
          </cell>
          <cell r="G303">
            <v>819.83100000000002</v>
          </cell>
          <cell r="H303">
            <v>1495</v>
          </cell>
          <cell r="I303">
            <v>0</v>
          </cell>
          <cell r="J303">
            <v>1341184.102</v>
          </cell>
          <cell r="K303">
            <v>1163264.2420000001</v>
          </cell>
          <cell r="L303">
            <v>819.90700000000004</v>
          </cell>
          <cell r="M303">
            <v>1495</v>
          </cell>
          <cell r="N303">
            <v>3.8</v>
          </cell>
          <cell r="O303">
            <v>1341183.311</v>
          </cell>
          <cell r="P303">
            <v>1163260.5249999999</v>
          </cell>
          <cell r="Q303">
            <v>1.6E-2</v>
          </cell>
          <cell r="R303">
            <v>6.0800000000000003E-3</v>
          </cell>
          <cell r="S303">
            <v>819.91308000000004</v>
          </cell>
          <cell r="T303">
            <v>744.41899999999998</v>
          </cell>
        </row>
        <row r="304">
          <cell r="A304">
            <v>1500</v>
          </cell>
          <cell r="B304">
            <v>-3.8</v>
          </cell>
          <cell r="C304">
            <v>1341180.004</v>
          </cell>
          <cell r="D304">
            <v>1163269.0009999999</v>
          </cell>
          <cell r="E304">
            <v>-0.2</v>
          </cell>
          <cell r="F304">
            <v>-7.5999999999999998E-2</v>
          </cell>
          <cell r="G304">
            <v>820.27</v>
          </cell>
          <cell r="H304">
            <v>1500</v>
          </cell>
          <cell r="I304">
            <v>0</v>
          </cell>
          <cell r="J304">
            <v>1341179.2120000001</v>
          </cell>
          <cell r="K304">
            <v>1163265.284</v>
          </cell>
          <cell r="L304">
            <v>820.346</v>
          </cell>
          <cell r="M304">
            <v>1500</v>
          </cell>
          <cell r="N304">
            <v>3.8</v>
          </cell>
          <cell r="O304">
            <v>1341178.419</v>
          </cell>
          <cell r="P304">
            <v>1163261.568</v>
          </cell>
          <cell r="Q304">
            <v>-0.08</v>
          </cell>
          <cell r="R304">
            <v>-3.04E-2</v>
          </cell>
          <cell r="S304">
            <v>820.31560000000002</v>
          </cell>
          <cell r="T304">
            <v>745.41899999999998</v>
          </cell>
        </row>
        <row r="305">
          <cell r="A305">
            <v>1505</v>
          </cell>
          <cell r="B305">
            <v>-3.8</v>
          </cell>
          <cell r="C305">
            <v>1341175.1140000001</v>
          </cell>
          <cell r="D305">
            <v>1163270.0430000001</v>
          </cell>
          <cell r="E305">
            <v>-0.2</v>
          </cell>
          <cell r="F305">
            <v>-7.5999999999999998E-2</v>
          </cell>
          <cell r="G305">
            <v>820.70999999999992</v>
          </cell>
          <cell r="H305">
            <v>1505</v>
          </cell>
          <cell r="I305">
            <v>0</v>
          </cell>
          <cell r="J305">
            <v>1341174.3219999999</v>
          </cell>
          <cell r="K305">
            <v>1163266.327</v>
          </cell>
          <cell r="L305">
            <v>820.78599999999994</v>
          </cell>
          <cell r="M305">
            <v>1505</v>
          </cell>
          <cell r="N305">
            <v>3.8</v>
          </cell>
          <cell r="O305">
            <v>1341173.5290000001</v>
          </cell>
          <cell r="P305">
            <v>1163262.6100000001</v>
          </cell>
          <cell r="Q305">
            <v>-0.17599999999999999</v>
          </cell>
          <cell r="R305">
            <v>-6.6879999999999995E-2</v>
          </cell>
          <cell r="S305">
            <v>820.71911999999998</v>
          </cell>
          <cell r="T305">
            <v>746.41899999999998</v>
          </cell>
        </row>
        <row r="306">
          <cell r="A306">
            <v>1510</v>
          </cell>
          <cell r="B306">
            <v>-3.8</v>
          </cell>
          <cell r="C306">
            <v>1341170.2239999999</v>
          </cell>
          <cell r="D306">
            <v>1163271.0859999999</v>
          </cell>
          <cell r="E306">
            <v>-0.2</v>
          </cell>
          <cell r="F306">
            <v>-7.5999999999999998E-2</v>
          </cell>
          <cell r="G306">
            <v>821.149</v>
          </cell>
          <cell r="H306">
            <v>1510</v>
          </cell>
          <cell r="I306">
            <v>0</v>
          </cell>
          <cell r="J306">
            <v>1341169.432</v>
          </cell>
          <cell r="K306">
            <v>1163267.3700000001</v>
          </cell>
          <cell r="L306">
            <v>821.22500000000002</v>
          </cell>
          <cell r="M306">
            <v>1510</v>
          </cell>
          <cell r="N306">
            <v>3.8</v>
          </cell>
          <cell r="O306">
            <v>1341168.639</v>
          </cell>
          <cell r="P306">
            <v>1163263.6529999999</v>
          </cell>
          <cell r="Q306">
            <v>-0.2</v>
          </cell>
          <cell r="R306">
            <v>-7.5999999999999998E-2</v>
          </cell>
          <cell r="S306">
            <v>821.149</v>
          </cell>
          <cell r="T306">
            <v>747.41899999999998</v>
          </cell>
        </row>
        <row r="307">
          <cell r="A307">
            <v>1515</v>
          </cell>
          <cell r="B307">
            <v>-3.8</v>
          </cell>
          <cell r="C307">
            <v>1341165.334</v>
          </cell>
          <cell r="D307">
            <v>1163272.129</v>
          </cell>
          <cell r="E307">
            <v>-0.2</v>
          </cell>
          <cell r="F307">
            <v>-7.5999999999999998E-2</v>
          </cell>
          <cell r="G307">
            <v>821.58899999999994</v>
          </cell>
          <cell r="H307">
            <v>1515</v>
          </cell>
          <cell r="I307">
            <v>0</v>
          </cell>
          <cell r="J307">
            <v>1341164.5419999999</v>
          </cell>
          <cell r="K307">
            <v>1163268.412</v>
          </cell>
          <cell r="L307">
            <v>821.66499999999996</v>
          </cell>
          <cell r="M307">
            <v>1515</v>
          </cell>
          <cell r="N307">
            <v>3.8</v>
          </cell>
          <cell r="O307">
            <v>1341163.7490000001</v>
          </cell>
          <cell r="P307">
            <v>1163264.696</v>
          </cell>
          <cell r="Q307">
            <v>-0.2</v>
          </cell>
          <cell r="R307">
            <v>-7.5999999999999998E-2</v>
          </cell>
          <cell r="S307">
            <v>821.58899999999994</v>
          </cell>
          <cell r="T307">
            <v>748.41899999999998</v>
          </cell>
        </row>
        <row r="308">
          <cell r="A308">
            <v>1520</v>
          </cell>
          <cell r="B308">
            <v>-3.8</v>
          </cell>
          <cell r="C308">
            <v>1341160.4439999999</v>
          </cell>
          <cell r="D308">
            <v>1163273.1710000001</v>
          </cell>
          <cell r="E308">
            <v>-0.2</v>
          </cell>
          <cell r="F308">
            <v>-7.5999999999999998E-2</v>
          </cell>
          <cell r="G308">
            <v>822.02800000000002</v>
          </cell>
          <cell r="H308">
            <v>1520</v>
          </cell>
          <cell r="I308">
            <v>0</v>
          </cell>
          <cell r="J308">
            <v>1341159.652</v>
          </cell>
          <cell r="K308">
            <v>1163269.4550000001</v>
          </cell>
          <cell r="L308">
            <v>822.10400000000004</v>
          </cell>
          <cell r="M308">
            <v>1520</v>
          </cell>
          <cell r="N308">
            <v>3.8</v>
          </cell>
          <cell r="O308">
            <v>1341158.8589999999</v>
          </cell>
          <cell r="P308">
            <v>1163265.7390000001</v>
          </cell>
          <cell r="Q308">
            <v>-0.2</v>
          </cell>
          <cell r="R308">
            <v>-7.5999999999999998E-2</v>
          </cell>
          <cell r="S308">
            <v>822.02800000000002</v>
          </cell>
          <cell r="T308">
            <v>749.41899999999998</v>
          </cell>
        </row>
        <row r="309">
          <cell r="A309">
            <v>1525</v>
          </cell>
          <cell r="B309">
            <v>-3.8</v>
          </cell>
          <cell r="C309">
            <v>1341155.554</v>
          </cell>
          <cell r="D309">
            <v>1163274.2139999999</v>
          </cell>
          <cell r="E309">
            <v>-0.2</v>
          </cell>
          <cell r="F309">
            <v>-7.5999999999999998E-2</v>
          </cell>
          <cell r="G309">
            <v>822.46799999999996</v>
          </cell>
          <cell r="H309">
            <v>1525</v>
          </cell>
          <cell r="I309">
            <v>0</v>
          </cell>
          <cell r="J309">
            <v>1341154.7609999999</v>
          </cell>
          <cell r="K309">
            <v>1163270.4979999999</v>
          </cell>
          <cell r="L309">
            <v>822.54399999999998</v>
          </cell>
          <cell r="M309">
            <v>1525</v>
          </cell>
          <cell r="N309">
            <v>3.8</v>
          </cell>
          <cell r="O309">
            <v>1341153.969</v>
          </cell>
          <cell r="P309">
            <v>1163266.781</v>
          </cell>
          <cell r="Q309">
            <v>-0.2</v>
          </cell>
          <cell r="R309">
            <v>-7.5999999999999998E-2</v>
          </cell>
          <cell r="S309">
            <v>822.46799999999996</v>
          </cell>
          <cell r="T309">
            <v>750.41899999999998</v>
          </cell>
        </row>
        <row r="310">
          <cell r="A310">
            <v>1530</v>
          </cell>
          <cell r="B310">
            <v>-3.8</v>
          </cell>
          <cell r="C310">
            <v>1341150.6640000001</v>
          </cell>
          <cell r="D310">
            <v>1163275.257</v>
          </cell>
          <cell r="E310">
            <v>-0.2</v>
          </cell>
          <cell r="F310">
            <v>-7.5999999999999998E-2</v>
          </cell>
          <cell r="G310">
            <v>822.90699999999993</v>
          </cell>
          <cell r="H310">
            <v>1530</v>
          </cell>
          <cell r="I310">
            <v>0</v>
          </cell>
          <cell r="J310">
            <v>1341149.871</v>
          </cell>
          <cell r="K310">
            <v>1163271.54</v>
          </cell>
          <cell r="L310">
            <v>822.98299999999995</v>
          </cell>
          <cell r="M310">
            <v>1530</v>
          </cell>
          <cell r="N310">
            <v>3.8</v>
          </cell>
          <cell r="O310">
            <v>1341149.0789999999</v>
          </cell>
          <cell r="P310">
            <v>1163267.824</v>
          </cell>
          <cell r="Q310">
            <v>-0.2</v>
          </cell>
          <cell r="R310">
            <v>-7.5999999999999998E-2</v>
          </cell>
          <cell r="S310">
            <v>822.90699999999993</v>
          </cell>
          <cell r="T310">
            <v>751.41899999999998</v>
          </cell>
        </row>
        <row r="311">
          <cell r="A311">
            <v>1535</v>
          </cell>
          <cell r="B311">
            <v>-3.8</v>
          </cell>
          <cell r="C311">
            <v>1341145.774</v>
          </cell>
          <cell r="D311">
            <v>1163276.3</v>
          </cell>
          <cell r="E311">
            <v>-0.2</v>
          </cell>
          <cell r="F311">
            <v>-7.5999999999999998E-2</v>
          </cell>
          <cell r="G311">
            <v>823.34699999999998</v>
          </cell>
          <cell r="H311">
            <v>1535</v>
          </cell>
          <cell r="I311">
            <v>0</v>
          </cell>
          <cell r="J311">
            <v>1341144.9809999999</v>
          </cell>
          <cell r="K311">
            <v>1163272.5830000001</v>
          </cell>
          <cell r="L311">
            <v>823.423</v>
          </cell>
          <cell r="M311">
            <v>1535</v>
          </cell>
          <cell r="N311">
            <v>3.8</v>
          </cell>
          <cell r="O311">
            <v>1341144.189</v>
          </cell>
          <cell r="P311">
            <v>1163268.8670000001</v>
          </cell>
          <cell r="Q311">
            <v>-0.2</v>
          </cell>
          <cell r="R311">
            <v>-7.5999999999999998E-2</v>
          </cell>
          <cell r="S311">
            <v>823.34699999999998</v>
          </cell>
          <cell r="T311">
            <v>752.41899999999998</v>
          </cell>
        </row>
        <row r="312">
          <cell r="A312">
            <v>1540</v>
          </cell>
          <cell r="B312">
            <v>-3.8</v>
          </cell>
          <cell r="C312">
            <v>1341140.8840000001</v>
          </cell>
          <cell r="D312">
            <v>1163277.3419999999</v>
          </cell>
          <cell r="E312">
            <v>-0.2</v>
          </cell>
          <cell r="F312">
            <v>-7.5999999999999998E-2</v>
          </cell>
          <cell r="G312">
            <v>823.78599999999994</v>
          </cell>
          <cell r="H312">
            <v>1540</v>
          </cell>
          <cell r="I312">
            <v>0</v>
          </cell>
          <cell r="J312">
            <v>1341140.091</v>
          </cell>
          <cell r="K312">
            <v>1163273.6259999999</v>
          </cell>
          <cell r="L312">
            <v>823.86199999999997</v>
          </cell>
          <cell r="M312">
            <v>1540</v>
          </cell>
          <cell r="N312">
            <v>3.8</v>
          </cell>
          <cell r="O312">
            <v>1341139.2990000001</v>
          </cell>
          <cell r="P312">
            <v>1163269.909</v>
          </cell>
          <cell r="Q312">
            <v>-0.2</v>
          </cell>
          <cell r="R312">
            <v>-7.5999999999999998E-2</v>
          </cell>
          <cell r="S312">
            <v>823.78599999999994</v>
          </cell>
          <cell r="T312">
            <v>753.41899999999998</v>
          </cell>
        </row>
        <row r="313">
          <cell r="A313">
            <v>1545</v>
          </cell>
          <cell r="B313">
            <v>-3.8</v>
          </cell>
          <cell r="C313">
            <v>1341135.9939999999</v>
          </cell>
          <cell r="D313">
            <v>1163278.385</v>
          </cell>
          <cell r="E313">
            <v>-0.2</v>
          </cell>
          <cell r="F313">
            <v>-7.5999999999999998E-2</v>
          </cell>
          <cell r="G313">
            <v>824.226</v>
          </cell>
          <cell r="H313">
            <v>1545</v>
          </cell>
          <cell r="I313">
            <v>0</v>
          </cell>
          <cell r="J313">
            <v>1341135.2009999999</v>
          </cell>
          <cell r="K313">
            <v>1163274.669</v>
          </cell>
          <cell r="L313">
            <v>824.30200000000002</v>
          </cell>
          <cell r="M313">
            <v>1545</v>
          </cell>
          <cell r="N313">
            <v>3.8</v>
          </cell>
          <cell r="O313">
            <v>1341134.409</v>
          </cell>
          <cell r="P313">
            <v>1163270.952</v>
          </cell>
          <cell r="Q313">
            <v>-0.2</v>
          </cell>
          <cell r="R313">
            <v>-7.5999999999999998E-2</v>
          </cell>
          <cell r="S313">
            <v>824.226</v>
          </cell>
          <cell r="T313">
            <v>754.41899999999998</v>
          </cell>
        </row>
        <row r="314">
          <cell r="A314">
            <v>1550</v>
          </cell>
          <cell r="B314">
            <v>-3.8</v>
          </cell>
          <cell r="C314">
            <v>1341131.1040000001</v>
          </cell>
          <cell r="D314">
            <v>1163279.4280000001</v>
          </cell>
          <cell r="E314">
            <v>-0.2</v>
          </cell>
          <cell r="F314">
            <v>-7.5999999999999998E-2</v>
          </cell>
          <cell r="G314">
            <v>824.66499999999996</v>
          </cell>
          <cell r="H314">
            <v>1550</v>
          </cell>
          <cell r="I314">
            <v>0</v>
          </cell>
          <cell r="J314">
            <v>1341130.311</v>
          </cell>
          <cell r="K314">
            <v>1163275.7109999999</v>
          </cell>
          <cell r="L314">
            <v>824.74099999999999</v>
          </cell>
          <cell r="M314">
            <v>1550</v>
          </cell>
          <cell r="N314">
            <v>3.8</v>
          </cell>
          <cell r="O314">
            <v>1341129.5190000001</v>
          </cell>
          <cell r="P314">
            <v>1163271.9950000001</v>
          </cell>
          <cell r="Q314">
            <v>-0.2</v>
          </cell>
          <cell r="R314">
            <v>-7.5999999999999998E-2</v>
          </cell>
          <cell r="S314">
            <v>824.66499999999996</v>
          </cell>
          <cell r="T314">
            <v>755.41899999999998</v>
          </cell>
        </row>
        <row r="315">
          <cell r="A315">
            <v>1555</v>
          </cell>
          <cell r="B315">
            <v>-3.8</v>
          </cell>
          <cell r="C315">
            <v>1341126.2139999999</v>
          </cell>
          <cell r="D315">
            <v>1163280.47</v>
          </cell>
          <cell r="E315">
            <v>-0.2</v>
          </cell>
          <cell r="F315">
            <v>-7.5999999999999998E-2</v>
          </cell>
          <cell r="G315">
            <v>825.10500000000002</v>
          </cell>
          <cell r="H315">
            <v>1555</v>
          </cell>
          <cell r="I315">
            <v>0</v>
          </cell>
          <cell r="J315">
            <v>1341125.4210000001</v>
          </cell>
          <cell r="K315">
            <v>1163276.754</v>
          </cell>
          <cell r="L315">
            <v>825.18100000000004</v>
          </cell>
          <cell r="M315">
            <v>1555</v>
          </cell>
          <cell r="N315">
            <v>3.8</v>
          </cell>
          <cell r="O315">
            <v>1341124.629</v>
          </cell>
          <cell r="P315">
            <v>1163273.0379999999</v>
          </cell>
          <cell r="Q315">
            <v>-0.2</v>
          </cell>
          <cell r="R315">
            <v>-7.5999999999999998E-2</v>
          </cell>
          <cell r="S315">
            <v>825.10500000000002</v>
          </cell>
          <cell r="T315">
            <v>756.41899999999998</v>
          </cell>
        </row>
        <row r="316">
          <cell r="A316">
            <v>1560</v>
          </cell>
          <cell r="B316">
            <v>-3.8</v>
          </cell>
          <cell r="C316">
            <v>1341121.3230000001</v>
          </cell>
          <cell r="D316">
            <v>1163281.513</v>
          </cell>
          <cell r="E316">
            <v>-0.2</v>
          </cell>
          <cell r="F316">
            <v>-7.5999999999999998E-2</v>
          </cell>
          <cell r="G316">
            <v>825.54399999999998</v>
          </cell>
          <cell r="H316">
            <v>1560</v>
          </cell>
          <cell r="I316">
            <v>0</v>
          </cell>
          <cell r="J316">
            <v>1341120.531</v>
          </cell>
          <cell r="K316">
            <v>1163277.797</v>
          </cell>
          <cell r="L316">
            <v>825.62</v>
          </cell>
          <cell r="M316">
            <v>1560</v>
          </cell>
          <cell r="N316">
            <v>3.8</v>
          </cell>
          <cell r="O316">
            <v>1341119.7390000001</v>
          </cell>
          <cell r="P316">
            <v>1163274.08</v>
          </cell>
          <cell r="Q316">
            <v>-0.2</v>
          </cell>
          <cell r="R316">
            <v>-7.5999999999999998E-2</v>
          </cell>
          <cell r="S316">
            <v>825.54399999999998</v>
          </cell>
          <cell r="T316">
            <v>757.41899999999998</v>
          </cell>
        </row>
        <row r="317">
          <cell r="A317">
            <v>1565</v>
          </cell>
          <cell r="B317">
            <v>-3.8</v>
          </cell>
          <cell r="C317">
            <v>1341116.433</v>
          </cell>
          <cell r="D317">
            <v>1163282.5560000001</v>
          </cell>
          <cell r="E317">
            <v>-0.2</v>
          </cell>
          <cell r="F317">
            <v>-7.5999999999999998E-2</v>
          </cell>
          <cell r="G317">
            <v>825.98399999999992</v>
          </cell>
          <cell r="H317">
            <v>1565</v>
          </cell>
          <cell r="I317">
            <v>0</v>
          </cell>
          <cell r="J317">
            <v>1341115.6410000001</v>
          </cell>
          <cell r="K317">
            <v>1163278.8389999999</v>
          </cell>
          <cell r="L317">
            <v>826.06</v>
          </cell>
          <cell r="M317">
            <v>1565</v>
          </cell>
          <cell r="N317">
            <v>3.8</v>
          </cell>
          <cell r="O317">
            <v>1341114.848</v>
          </cell>
          <cell r="P317">
            <v>1163275.1229999999</v>
          </cell>
          <cell r="Q317">
            <v>-0.2</v>
          </cell>
          <cell r="R317">
            <v>-7.5999999999999998E-2</v>
          </cell>
          <cell r="S317">
            <v>825.98399999999992</v>
          </cell>
          <cell r="T317">
            <v>758.41899999999998</v>
          </cell>
        </row>
        <row r="318">
          <cell r="A318">
            <v>1570</v>
          </cell>
          <cell r="B318">
            <v>-3.8</v>
          </cell>
          <cell r="C318">
            <v>1341111.5419999999</v>
          </cell>
          <cell r="D318">
            <v>1163283.5989999999</v>
          </cell>
          <cell r="E318">
            <v>-0.2</v>
          </cell>
          <cell r="F318">
            <v>-7.5999999999999998E-2</v>
          </cell>
          <cell r="G318">
            <v>826.423</v>
          </cell>
          <cell r="H318">
            <v>1570</v>
          </cell>
          <cell r="I318">
            <v>0</v>
          </cell>
          <cell r="J318">
            <v>1341110.7509999999</v>
          </cell>
          <cell r="K318">
            <v>1163279.882</v>
          </cell>
          <cell r="L318">
            <v>826.49900000000002</v>
          </cell>
          <cell r="M318">
            <v>1570</v>
          </cell>
          <cell r="N318">
            <v>3.8</v>
          </cell>
          <cell r="O318">
            <v>1341109.959</v>
          </cell>
          <cell r="P318">
            <v>1163276.165</v>
          </cell>
          <cell r="Q318">
            <v>-0.2</v>
          </cell>
          <cell r="R318">
            <v>-7.5999999999999998E-2</v>
          </cell>
          <cell r="S318">
            <v>826.423</v>
          </cell>
          <cell r="T318">
            <v>759.41899999999998</v>
          </cell>
        </row>
        <row r="319">
          <cell r="A319">
            <v>1575</v>
          </cell>
          <cell r="B319">
            <v>-3.8</v>
          </cell>
          <cell r="C319">
            <v>1341106.6410000001</v>
          </cell>
          <cell r="D319">
            <v>1163284.6359999999</v>
          </cell>
          <cell r="E319">
            <v>-0.2</v>
          </cell>
          <cell r="F319">
            <v>-7.5999999999999998E-2</v>
          </cell>
          <cell r="G319">
            <v>826.86299999999994</v>
          </cell>
          <cell r="H319">
            <v>1575</v>
          </cell>
          <cell r="I319">
            <v>0</v>
          </cell>
          <cell r="J319">
            <v>1341105.8589999999</v>
          </cell>
          <cell r="K319">
            <v>1163280.9169999999</v>
          </cell>
          <cell r="L319">
            <v>826.93899999999996</v>
          </cell>
          <cell r="M319">
            <v>1575</v>
          </cell>
          <cell r="N319">
            <v>3.8</v>
          </cell>
          <cell r="O319">
            <v>1341105.077</v>
          </cell>
          <cell r="P319">
            <v>1163277.199</v>
          </cell>
          <cell r="Q319">
            <v>-0.2</v>
          </cell>
          <cell r="R319">
            <v>-7.5999999999999998E-2</v>
          </cell>
          <cell r="S319">
            <v>826.86299999999994</v>
          </cell>
          <cell r="T319">
            <v>760.41899999999998</v>
          </cell>
        </row>
        <row r="320">
          <cell r="A320">
            <v>1580</v>
          </cell>
          <cell r="B320">
            <v>-3.8</v>
          </cell>
          <cell r="C320">
            <v>1341101.7379999999</v>
          </cell>
          <cell r="D320">
            <v>1163285.6610000001</v>
          </cell>
          <cell r="E320">
            <v>-0.2</v>
          </cell>
          <cell r="F320">
            <v>-7.5999999999999998E-2</v>
          </cell>
          <cell r="G320">
            <v>827.30200000000002</v>
          </cell>
          <cell r="H320">
            <v>1580</v>
          </cell>
          <cell r="I320">
            <v>0</v>
          </cell>
          <cell r="J320">
            <v>1341100.9650000001</v>
          </cell>
          <cell r="K320">
            <v>1163281.9410000001</v>
          </cell>
          <cell r="L320">
            <v>827.37800000000004</v>
          </cell>
          <cell r="M320">
            <v>1580</v>
          </cell>
          <cell r="N320">
            <v>3.8</v>
          </cell>
          <cell r="O320">
            <v>1341100.192</v>
          </cell>
          <cell r="P320">
            <v>1163278.22</v>
          </cell>
          <cell r="Q320">
            <v>-0.2</v>
          </cell>
          <cell r="R320">
            <v>-7.5999999999999998E-2</v>
          </cell>
          <cell r="S320">
            <v>827.30200000000002</v>
          </cell>
          <cell r="T320">
            <v>761.41899999999998</v>
          </cell>
        </row>
        <row r="321">
          <cell r="A321">
            <v>1585</v>
          </cell>
          <cell r="B321">
            <v>-3.8</v>
          </cell>
          <cell r="C321">
            <v>1341096.8389999999</v>
          </cell>
          <cell r="D321">
            <v>1163286.676</v>
          </cell>
          <cell r="E321">
            <v>-0.2</v>
          </cell>
          <cell r="F321">
            <v>-7.5999999999999998E-2</v>
          </cell>
          <cell r="G321">
            <v>827.74199999999996</v>
          </cell>
          <cell r="H321">
            <v>1585</v>
          </cell>
          <cell r="I321">
            <v>0</v>
          </cell>
          <cell r="J321">
            <v>1341096.0689999999</v>
          </cell>
          <cell r="K321">
            <v>1163282.9539999999</v>
          </cell>
          <cell r="L321">
            <v>827.81799999999998</v>
          </cell>
          <cell r="M321">
            <v>1585</v>
          </cell>
          <cell r="N321">
            <v>3.8</v>
          </cell>
          <cell r="O321">
            <v>1341095.2990000001</v>
          </cell>
          <cell r="P321">
            <v>1163279.233</v>
          </cell>
          <cell r="Q321">
            <v>-0.2</v>
          </cell>
          <cell r="R321">
            <v>-7.5999999999999998E-2</v>
          </cell>
          <cell r="S321">
            <v>827.74199999999996</v>
          </cell>
          <cell r="T321">
            <v>762.41899999999998</v>
          </cell>
        </row>
        <row r="322">
          <cell r="A322">
            <v>1590</v>
          </cell>
          <cell r="B322">
            <v>-3.8</v>
          </cell>
          <cell r="C322">
            <v>1341091.943</v>
          </cell>
          <cell r="D322">
            <v>1163287.689</v>
          </cell>
          <cell r="E322">
            <v>-0.2</v>
          </cell>
          <cell r="F322">
            <v>-7.5999999999999998E-2</v>
          </cell>
          <cell r="G322">
            <v>828.18099999999993</v>
          </cell>
          <cell r="H322">
            <v>1590</v>
          </cell>
          <cell r="I322">
            <v>0</v>
          </cell>
          <cell r="J322">
            <v>1341091.173</v>
          </cell>
          <cell r="K322">
            <v>1163283.9680000001</v>
          </cell>
          <cell r="L322">
            <v>828.25699999999995</v>
          </cell>
          <cell r="M322">
            <v>1590</v>
          </cell>
          <cell r="N322">
            <v>3.8</v>
          </cell>
          <cell r="O322">
            <v>1341090.4029999999</v>
          </cell>
          <cell r="P322">
            <v>1163280.247</v>
          </cell>
          <cell r="Q322">
            <v>-0.2</v>
          </cell>
          <cell r="R322">
            <v>-7.5999999999999998E-2</v>
          </cell>
          <cell r="S322">
            <v>828.18099999999993</v>
          </cell>
          <cell r="T322">
            <v>763.41899999999998</v>
          </cell>
        </row>
        <row r="323">
          <cell r="A323">
            <v>1595</v>
          </cell>
          <cell r="B323">
            <v>-3.8</v>
          </cell>
          <cell r="C323">
            <v>1341087.047</v>
          </cell>
          <cell r="D323">
            <v>1163288.702</v>
          </cell>
          <cell r="E323">
            <v>-0.2</v>
          </cell>
          <cell r="F323">
            <v>-7.5999999999999998E-2</v>
          </cell>
          <cell r="G323">
            <v>828.62099999999998</v>
          </cell>
          <cell r="H323">
            <v>1595</v>
          </cell>
          <cell r="I323">
            <v>0</v>
          </cell>
          <cell r="J323">
            <v>1341086.2760000001</v>
          </cell>
          <cell r="K323">
            <v>1163284.9809999999</v>
          </cell>
          <cell r="L323">
            <v>828.697</v>
          </cell>
          <cell r="M323">
            <v>1595</v>
          </cell>
          <cell r="N323">
            <v>3.8</v>
          </cell>
          <cell r="O323">
            <v>1341085.5060000001</v>
          </cell>
          <cell r="P323">
            <v>1163281.26</v>
          </cell>
          <cell r="Q323">
            <v>-0.2</v>
          </cell>
          <cell r="R323">
            <v>-7.5999999999999998E-2</v>
          </cell>
          <cell r="S323">
            <v>828.62099999999998</v>
          </cell>
          <cell r="T323">
            <v>764.41899999999998</v>
          </cell>
        </row>
        <row r="324">
          <cell r="A324">
            <v>1600</v>
          </cell>
          <cell r="B324">
            <v>-3.8</v>
          </cell>
          <cell r="C324">
            <v>1341082.1499999999</v>
          </cell>
          <cell r="D324">
            <v>1163289.716</v>
          </cell>
          <cell r="E324">
            <v>-0.2</v>
          </cell>
          <cell r="F324">
            <v>-7.5999999999999998E-2</v>
          </cell>
          <cell r="G324">
            <v>829.06</v>
          </cell>
          <cell r="H324">
            <v>1600</v>
          </cell>
          <cell r="I324">
            <v>0</v>
          </cell>
          <cell r="J324">
            <v>1341081.3799999999</v>
          </cell>
          <cell r="K324">
            <v>1163285.9950000001</v>
          </cell>
          <cell r="L324">
            <v>829.13599999999997</v>
          </cell>
          <cell r="M324">
            <v>1600</v>
          </cell>
          <cell r="N324">
            <v>3.8</v>
          </cell>
          <cell r="O324">
            <v>1341080.6100000001</v>
          </cell>
          <cell r="P324">
            <v>1163282.273</v>
          </cell>
          <cell r="Q324">
            <v>-0.2</v>
          </cell>
          <cell r="R324">
            <v>-7.5999999999999998E-2</v>
          </cell>
          <cell r="S324">
            <v>829.06</v>
          </cell>
          <cell r="T324">
            <v>765.41899999999998</v>
          </cell>
        </row>
        <row r="325">
          <cell r="A325">
            <v>1605</v>
          </cell>
          <cell r="B325">
            <v>-3.8</v>
          </cell>
          <cell r="C325">
            <v>1341077.254</v>
          </cell>
          <cell r="D325">
            <v>1163290.7290000001</v>
          </cell>
          <cell r="E325">
            <v>-0.2</v>
          </cell>
          <cell r="F325">
            <v>-7.5999999999999998E-2</v>
          </cell>
          <cell r="G325">
            <v>829.5</v>
          </cell>
          <cell r="H325">
            <v>1605</v>
          </cell>
          <cell r="I325">
            <v>0</v>
          </cell>
          <cell r="J325">
            <v>1341076.4839999999</v>
          </cell>
          <cell r="K325">
            <v>1163287.0079999999</v>
          </cell>
          <cell r="L325">
            <v>829.57600000000002</v>
          </cell>
          <cell r="M325">
            <v>1605</v>
          </cell>
          <cell r="N325">
            <v>3.8</v>
          </cell>
          <cell r="O325">
            <v>1341075.7139999999</v>
          </cell>
          <cell r="P325">
            <v>1163283.287</v>
          </cell>
          <cell r="Q325">
            <v>-0.2</v>
          </cell>
          <cell r="R325">
            <v>-7.5999999999999998E-2</v>
          </cell>
          <cell r="S325">
            <v>829.5</v>
          </cell>
          <cell r="T325">
            <v>766.41899999999998</v>
          </cell>
        </row>
        <row r="326">
          <cell r="A326">
            <v>1610</v>
          </cell>
          <cell r="B326">
            <v>-3.8</v>
          </cell>
          <cell r="C326">
            <v>1341072.358</v>
          </cell>
          <cell r="D326">
            <v>1163291.7420000001</v>
          </cell>
          <cell r="E326">
            <v>-0.2</v>
          </cell>
          <cell r="F326">
            <v>-7.5999999999999998E-2</v>
          </cell>
          <cell r="G326">
            <v>829.93899999999996</v>
          </cell>
          <cell r="H326">
            <v>1610</v>
          </cell>
          <cell r="I326">
            <v>0</v>
          </cell>
          <cell r="J326">
            <v>1341071.588</v>
          </cell>
          <cell r="K326">
            <v>1163288.0209999999</v>
          </cell>
          <cell r="L326">
            <v>830.01499999999999</v>
          </cell>
          <cell r="M326">
            <v>1610</v>
          </cell>
          <cell r="N326">
            <v>3.8</v>
          </cell>
          <cell r="O326">
            <v>1341070.818</v>
          </cell>
          <cell r="P326">
            <v>1163284.3</v>
          </cell>
          <cell r="Q326">
            <v>-0.2</v>
          </cell>
          <cell r="R326">
            <v>-7.5999999999999998E-2</v>
          </cell>
          <cell r="S326">
            <v>829.93899999999996</v>
          </cell>
          <cell r="T326">
            <v>767.41899999999998</v>
          </cell>
        </row>
        <row r="327">
          <cell r="A327">
            <v>1615</v>
          </cell>
          <cell r="B327">
            <v>-3.8</v>
          </cell>
          <cell r="C327">
            <v>1341067.4620000001</v>
          </cell>
          <cell r="D327">
            <v>1163292.7560000001</v>
          </cell>
          <cell r="E327">
            <v>-0.2</v>
          </cell>
          <cell r="F327">
            <v>-7.5999999999999998E-2</v>
          </cell>
          <cell r="G327">
            <v>830.37900000000002</v>
          </cell>
          <cell r="H327">
            <v>1615</v>
          </cell>
          <cell r="I327">
            <v>0</v>
          </cell>
          <cell r="J327">
            <v>1341066.6910000001</v>
          </cell>
          <cell r="K327">
            <v>1163289.0349999999</v>
          </cell>
          <cell r="L327">
            <v>830.45500000000004</v>
          </cell>
          <cell r="M327">
            <v>1615</v>
          </cell>
          <cell r="N327">
            <v>3.8</v>
          </cell>
          <cell r="O327">
            <v>1341065.9210000001</v>
          </cell>
          <cell r="P327">
            <v>1163285.3130000001</v>
          </cell>
          <cell r="Q327">
            <v>-0.2</v>
          </cell>
          <cell r="R327">
            <v>-7.5999999999999998E-2</v>
          </cell>
          <cell r="S327">
            <v>830.37900000000002</v>
          </cell>
          <cell r="T327">
            <v>768.41899999999998</v>
          </cell>
        </row>
        <row r="328">
          <cell r="A328">
            <v>1620</v>
          </cell>
          <cell r="B328">
            <v>-3.8</v>
          </cell>
          <cell r="C328">
            <v>1341062.5649999999</v>
          </cell>
          <cell r="D328">
            <v>1163293.7690000001</v>
          </cell>
          <cell r="E328">
            <v>-0.2</v>
          </cell>
          <cell r="F328">
            <v>-7.5999999999999998E-2</v>
          </cell>
          <cell r="G328">
            <v>830.81799999999998</v>
          </cell>
          <cell r="H328">
            <v>1620</v>
          </cell>
          <cell r="I328">
            <v>0</v>
          </cell>
          <cell r="J328">
            <v>1341061.7949999999</v>
          </cell>
          <cell r="K328">
            <v>1163290.048</v>
          </cell>
          <cell r="L328">
            <v>830.89400000000001</v>
          </cell>
          <cell r="M328">
            <v>1620</v>
          </cell>
          <cell r="N328">
            <v>3.8</v>
          </cell>
          <cell r="O328">
            <v>1341061.0249999999</v>
          </cell>
          <cell r="P328">
            <v>1163286.327</v>
          </cell>
          <cell r="Q328">
            <v>-0.2</v>
          </cell>
          <cell r="R328">
            <v>-7.5999999999999998E-2</v>
          </cell>
          <cell r="S328">
            <v>830.81799999999998</v>
          </cell>
          <cell r="T328">
            <v>769.41899999999998</v>
          </cell>
        </row>
        <row r="329">
          <cell r="A329">
            <v>1625</v>
          </cell>
          <cell r="B329">
            <v>-3.8</v>
          </cell>
          <cell r="C329">
            <v>1341057.669</v>
          </cell>
          <cell r="D329">
            <v>1163294.7819999999</v>
          </cell>
          <cell r="E329">
            <v>-0.2</v>
          </cell>
          <cell r="F329">
            <v>-7.5999999999999998E-2</v>
          </cell>
          <cell r="G329">
            <v>831.25799999999992</v>
          </cell>
          <cell r="H329">
            <v>1625</v>
          </cell>
          <cell r="I329">
            <v>0</v>
          </cell>
          <cell r="J329">
            <v>1341056.899</v>
          </cell>
          <cell r="K329">
            <v>1163291.061</v>
          </cell>
          <cell r="L329">
            <v>831.33399999999995</v>
          </cell>
          <cell r="M329">
            <v>1625</v>
          </cell>
          <cell r="N329">
            <v>3.8</v>
          </cell>
          <cell r="O329">
            <v>1341056.129</v>
          </cell>
          <cell r="P329">
            <v>1163287.3400000001</v>
          </cell>
          <cell r="Q329">
            <v>-0.2</v>
          </cell>
          <cell r="R329">
            <v>-7.5999999999999998E-2</v>
          </cell>
          <cell r="S329">
            <v>831.25799999999992</v>
          </cell>
          <cell r="T329">
            <v>770.41899999999998</v>
          </cell>
        </row>
        <row r="330">
          <cell r="A330">
            <v>1630</v>
          </cell>
          <cell r="B330">
            <v>-3.8</v>
          </cell>
          <cell r="C330">
            <v>1341052.773</v>
          </cell>
          <cell r="D330">
            <v>1163295.7960000001</v>
          </cell>
          <cell r="E330">
            <v>-0.2</v>
          </cell>
          <cell r="F330">
            <v>-7.5999999999999998E-2</v>
          </cell>
          <cell r="G330">
            <v>831.697</v>
          </cell>
          <cell r="H330">
            <v>1630</v>
          </cell>
          <cell r="I330">
            <v>0</v>
          </cell>
          <cell r="J330">
            <v>1341052.003</v>
          </cell>
          <cell r="K330">
            <v>1163292.075</v>
          </cell>
          <cell r="L330">
            <v>831.77300000000002</v>
          </cell>
          <cell r="M330">
            <v>1630</v>
          </cell>
          <cell r="N330">
            <v>3.8</v>
          </cell>
          <cell r="O330">
            <v>1341051.233</v>
          </cell>
          <cell r="P330">
            <v>1163288.3529999999</v>
          </cell>
          <cell r="Q330">
            <v>-0.2</v>
          </cell>
          <cell r="R330">
            <v>-7.5999999999999998E-2</v>
          </cell>
          <cell r="S330">
            <v>831.697</v>
          </cell>
          <cell r="T330">
            <v>771.41899999999998</v>
          </cell>
        </row>
        <row r="331">
          <cell r="A331">
            <v>1635</v>
          </cell>
          <cell r="B331">
            <v>-3.8</v>
          </cell>
          <cell r="C331">
            <v>1341047.8770000001</v>
          </cell>
          <cell r="D331">
            <v>1163296.8089999999</v>
          </cell>
          <cell r="E331">
            <v>-0.2</v>
          </cell>
          <cell r="F331">
            <v>-7.5999999999999998E-2</v>
          </cell>
          <cell r="G331">
            <v>832.13699999999994</v>
          </cell>
          <cell r="H331">
            <v>1635</v>
          </cell>
          <cell r="I331">
            <v>0</v>
          </cell>
          <cell r="J331">
            <v>1341047.1070000001</v>
          </cell>
          <cell r="K331">
            <v>1163293.088</v>
          </cell>
          <cell r="L331">
            <v>832.21299999999997</v>
          </cell>
          <cell r="M331">
            <v>1635</v>
          </cell>
          <cell r="N331">
            <v>3.8</v>
          </cell>
          <cell r="O331">
            <v>1341046.3359999999</v>
          </cell>
          <cell r="P331">
            <v>1163289.3670000001</v>
          </cell>
          <cell r="Q331">
            <v>-0.2</v>
          </cell>
          <cell r="R331">
            <v>-7.5999999999999998E-2</v>
          </cell>
          <cell r="S331">
            <v>832.13699999999994</v>
          </cell>
          <cell r="T331">
            <v>772.41899999999998</v>
          </cell>
        </row>
        <row r="332">
          <cell r="A332">
            <v>1640</v>
          </cell>
          <cell r="B332">
            <v>-3.8</v>
          </cell>
          <cell r="C332">
            <v>1341042.98</v>
          </cell>
          <cell r="D332">
            <v>1163297.8219999999</v>
          </cell>
          <cell r="E332">
            <v>-0.2</v>
          </cell>
          <cell r="F332">
            <v>-7.5999999999999998E-2</v>
          </cell>
          <cell r="G332">
            <v>832.57600000000002</v>
          </cell>
          <cell r="H332">
            <v>1640</v>
          </cell>
          <cell r="I332">
            <v>0</v>
          </cell>
          <cell r="J332">
            <v>1341042.21</v>
          </cell>
          <cell r="K332">
            <v>1163294.101</v>
          </cell>
          <cell r="L332">
            <v>832.65200000000004</v>
          </cell>
          <cell r="M332">
            <v>1640</v>
          </cell>
          <cell r="N332">
            <v>3.8</v>
          </cell>
          <cell r="O332">
            <v>1341041.44</v>
          </cell>
          <cell r="P332">
            <v>1163290.3799999999</v>
          </cell>
          <cell r="Q332">
            <v>-0.2</v>
          </cell>
          <cell r="R332">
            <v>-7.5999999999999998E-2</v>
          </cell>
          <cell r="S332">
            <v>832.57600000000002</v>
          </cell>
          <cell r="T332">
            <v>773.41899999999998</v>
          </cell>
        </row>
        <row r="333">
          <cell r="A333">
            <v>1645</v>
          </cell>
          <cell r="B333">
            <v>-3.8</v>
          </cell>
          <cell r="C333">
            <v>1341038.084</v>
          </cell>
          <cell r="D333">
            <v>1163298.8359999999</v>
          </cell>
          <cell r="E333">
            <v>-0.2</v>
          </cell>
          <cell r="F333">
            <v>-7.5999999999999998E-2</v>
          </cell>
          <cell r="G333">
            <v>833.01599999999996</v>
          </cell>
          <cell r="H333">
            <v>1645</v>
          </cell>
          <cell r="I333">
            <v>0</v>
          </cell>
          <cell r="J333">
            <v>1341037.314</v>
          </cell>
          <cell r="K333">
            <v>1163295.115</v>
          </cell>
          <cell r="L333">
            <v>833.09199999999998</v>
          </cell>
          <cell r="M333">
            <v>1645</v>
          </cell>
          <cell r="N333">
            <v>3.8</v>
          </cell>
          <cell r="O333">
            <v>1341036.544</v>
          </cell>
          <cell r="P333">
            <v>1163291.3929999999</v>
          </cell>
          <cell r="Q333">
            <v>-0.2</v>
          </cell>
          <cell r="R333">
            <v>-7.5999999999999998E-2</v>
          </cell>
          <cell r="S333">
            <v>833.01599999999996</v>
          </cell>
          <cell r="T333">
            <v>774.41899999999998</v>
          </cell>
        </row>
        <row r="334">
          <cell r="A334">
            <v>1650</v>
          </cell>
          <cell r="B334">
            <v>-3.8</v>
          </cell>
          <cell r="C334">
            <v>1341033.1880000001</v>
          </cell>
          <cell r="D334">
            <v>1163299.8489999999</v>
          </cell>
          <cell r="E334">
            <v>-0.2</v>
          </cell>
          <cell r="F334">
            <v>-7.5999999999999998E-2</v>
          </cell>
          <cell r="G334">
            <v>833.45499999999993</v>
          </cell>
          <cell r="H334">
            <v>1650</v>
          </cell>
          <cell r="I334">
            <v>0</v>
          </cell>
          <cell r="J334">
            <v>1341032.4180000001</v>
          </cell>
          <cell r="K334">
            <v>1163296.128</v>
          </cell>
          <cell r="L334">
            <v>833.53099999999995</v>
          </cell>
          <cell r="M334">
            <v>1650</v>
          </cell>
          <cell r="N334">
            <v>3.8</v>
          </cell>
          <cell r="O334">
            <v>1341031.648</v>
          </cell>
          <cell r="P334">
            <v>1163292.4069999999</v>
          </cell>
          <cell r="Q334">
            <v>-0.2</v>
          </cell>
          <cell r="R334">
            <v>-7.5999999999999998E-2</v>
          </cell>
          <cell r="S334">
            <v>833.45499999999993</v>
          </cell>
          <cell r="T334">
            <v>775.41899999999998</v>
          </cell>
        </row>
        <row r="335">
          <cell r="A335">
            <v>1655</v>
          </cell>
          <cell r="B335">
            <v>-3.8</v>
          </cell>
          <cell r="C335">
            <v>1341028.2919999999</v>
          </cell>
          <cell r="D335">
            <v>1163300.862</v>
          </cell>
          <cell r="E335">
            <v>-0.2</v>
          </cell>
          <cell r="F335">
            <v>-7.5999999999999998E-2</v>
          </cell>
          <cell r="G335">
            <v>833.89499999999998</v>
          </cell>
          <cell r="H335">
            <v>1655</v>
          </cell>
          <cell r="I335">
            <v>0</v>
          </cell>
          <cell r="J335">
            <v>1341027.5220000001</v>
          </cell>
          <cell r="K335">
            <v>1163297.1410000001</v>
          </cell>
          <cell r="L335">
            <v>833.971</v>
          </cell>
          <cell r="M335">
            <v>1655</v>
          </cell>
          <cell r="N335">
            <v>3.8</v>
          </cell>
          <cell r="O335">
            <v>1341026.7509999999</v>
          </cell>
          <cell r="P335">
            <v>1163293.42</v>
          </cell>
          <cell r="Q335">
            <v>-0.2</v>
          </cell>
          <cell r="R335">
            <v>-7.5999999999999998E-2</v>
          </cell>
          <cell r="S335">
            <v>833.89499999999998</v>
          </cell>
          <cell r="T335">
            <v>776.41899999999998</v>
          </cell>
        </row>
        <row r="336">
          <cell r="A336">
            <v>1660</v>
          </cell>
          <cell r="B336">
            <v>-3.8</v>
          </cell>
          <cell r="C336">
            <v>1341023.395</v>
          </cell>
          <cell r="D336">
            <v>1163301.8759999999</v>
          </cell>
          <cell r="E336">
            <v>-0.2</v>
          </cell>
          <cell r="F336">
            <v>-7.5999999999999998E-2</v>
          </cell>
          <cell r="G336">
            <v>834.33399999999995</v>
          </cell>
          <cell r="H336">
            <v>1660</v>
          </cell>
          <cell r="I336">
            <v>0</v>
          </cell>
          <cell r="J336">
            <v>1341022.625</v>
          </cell>
          <cell r="K336">
            <v>1163298.155</v>
          </cell>
          <cell r="L336">
            <v>834.41</v>
          </cell>
          <cell r="M336">
            <v>1660</v>
          </cell>
          <cell r="N336">
            <v>3.8</v>
          </cell>
          <cell r="O336">
            <v>1341021.855</v>
          </cell>
          <cell r="P336">
            <v>1163294.433</v>
          </cell>
          <cell r="Q336">
            <v>-0.2</v>
          </cell>
          <cell r="R336">
            <v>-7.5999999999999998E-2</v>
          </cell>
          <cell r="S336">
            <v>834.33399999999995</v>
          </cell>
          <cell r="T336">
            <v>777.41899999999998</v>
          </cell>
        </row>
        <row r="337">
          <cell r="A337">
            <v>1665</v>
          </cell>
          <cell r="B337">
            <v>-3.8</v>
          </cell>
          <cell r="C337">
            <v>1341018.4990000001</v>
          </cell>
          <cell r="D337">
            <v>1163302.889</v>
          </cell>
          <cell r="E337">
            <v>-0.191</v>
          </cell>
          <cell r="F337">
            <v>-7.2580000000000006E-2</v>
          </cell>
          <cell r="G337">
            <v>834.77742000000001</v>
          </cell>
          <cell r="H337">
            <v>1665</v>
          </cell>
          <cell r="I337">
            <v>0</v>
          </cell>
          <cell r="J337">
            <v>1341017.7290000001</v>
          </cell>
          <cell r="K337">
            <v>1163299.1680000001</v>
          </cell>
          <cell r="L337">
            <v>834.85</v>
          </cell>
          <cell r="M337">
            <v>1665</v>
          </cell>
          <cell r="N337">
            <v>3.8</v>
          </cell>
          <cell r="O337">
            <v>1341016.959</v>
          </cell>
          <cell r="P337">
            <v>1163295.4469999999</v>
          </cell>
          <cell r="Q337">
            <v>-0.2</v>
          </cell>
          <cell r="R337">
            <v>-7.5999999999999998E-2</v>
          </cell>
          <cell r="S337">
            <v>834.774</v>
          </cell>
          <cell r="T337">
            <v>778.41899999999998</v>
          </cell>
        </row>
        <row r="338">
          <cell r="A338">
            <v>1670</v>
          </cell>
          <cell r="B338">
            <v>-3.8</v>
          </cell>
          <cell r="C338">
            <v>1341013.6029999999</v>
          </cell>
          <cell r="D338">
            <v>1163303.902</v>
          </cell>
          <cell r="E338">
            <v>-9.5000000000000001E-2</v>
          </cell>
          <cell r="F338">
            <v>-3.61E-2</v>
          </cell>
          <cell r="G338">
            <v>835.25289999999995</v>
          </cell>
          <cell r="H338">
            <v>1670</v>
          </cell>
          <cell r="I338">
            <v>0</v>
          </cell>
          <cell r="J338">
            <v>1341012.8330000001</v>
          </cell>
          <cell r="K338">
            <v>1163300.1810000001</v>
          </cell>
          <cell r="L338">
            <v>835.28899999999999</v>
          </cell>
          <cell r="M338">
            <v>1670</v>
          </cell>
          <cell r="N338">
            <v>3.8</v>
          </cell>
          <cell r="O338">
            <v>1341012.0630000001</v>
          </cell>
          <cell r="P338">
            <v>1163296.46</v>
          </cell>
          <cell r="Q338">
            <v>-0.2</v>
          </cell>
          <cell r="R338">
            <v>-7.5999999999999998E-2</v>
          </cell>
          <cell r="S338">
            <v>835.21299999999997</v>
          </cell>
          <cell r="T338">
            <v>779.41899999999998</v>
          </cell>
        </row>
        <row r="339">
          <cell r="A339">
            <v>1675</v>
          </cell>
          <cell r="B339">
            <v>-3.8</v>
          </cell>
          <cell r="C339">
            <v>1341008.7069999999</v>
          </cell>
          <cell r="D339">
            <v>1163304.916</v>
          </cell>
          <cell r="E339">
            <v>2E-3</v>
          </cell>
          <cell r="F339">
            <v>7.6000000000000004E-4</v>
          </cell>
          <cell r="G339">
            <v>835.72976000000006</v>
          </cell>
          <cell r="H339">
            <v>1675</v>
          </cell>
          <cell r="I339">
            <v>0</v>
          </cell>
          <cell r="J339">
            <v>1341007.9369999999</v>
          </cell>
          <cell r="K339">
            <v>1163301.1950000001</v>
          </cell>
          <cell r="L339">
            <v>835.72900000000004</v>
          </cell>
          <cell r="M339">
            <v>1675</v>
          </cell>
          <cell r="N339">
            <v>3.8</v>
          </cell>
          <cell r="O339">
            <v>1341007.166</v>
          </cell>
          <cell r="P339">
            <v>1163297.4739999999</v>
          </cell>
          <cell r="Q339">
            <v>-0.2</v>
          </cell>
          <cell r="R339">
            <v>-7.5999999999999998E-2</v>
          </cell>
          <cell r="S339">
            <v>835.65300000000002</v>
          </cell>
          <cell r="T339">
            <v>780.41899999999998</v>
          </cell>
        </row>
        <row r="340">
          <cell r="A340">
            <v>1680</v>
          </cell>
          <cell r="B340">
            <v>-3.8</v>
          </cell>
          <cell r="C340">
            <v>1341003.811</v>
          </cell>
          <cell r="D340">
            <v>1163305.929</v>
          </cell>
          <cell r="E340">
            <v>9.9000000000000005E-2</v>
          </cell>
          <cell r="F340">
            <v>3.7620000000000001E-2</v>
          </cell>
          <cell r="G340">
            <v>836.20561999999995</v>
          </cell>
          <cell r="H340">
            <v>1680</v>
          </cell>
          <cell r="I340">
            <v>0</v>
          </cell>
          <cell r="J340">
            <v>1341003.04</v>
          </cell>
          <cell r="K340">
            <v>1163302.2080000001</v>
          </cell>
          <cell r="L340">
            <v>836.16800000000001</v>
          </cell>
          <cell r="M340">
            <v>1680</v>
          </cell>
          <cell r="N340">
            <v>3.8</v>
          </cell>
          <cell r="O340">
            <v>1341002.27</v>
          </cell>
          <cell r="P340">
            <v>1163298.487</v>
          </cell>
          <cell r="Q340">
            <v>-0.2</v>
          </cell>
          <cell r="R340">
            <v>-7.5999999999999998E-2</v>
          </cell>
          <cell r="S340">
            <v>836.09199999999998</v>
          </cell>
          <cell r="T340">
            <v>781.41899999999998</v>
          </cell>
        </row>
        <row r="341">
          <cell r="A341">
            <v>1685</v>
          </cell>
          <cell r="B341">
            <v>-3.8</v>
          </cell>
          <cell r="C341">
            <v>1340998.9140000001</v>
          </cell>
          <cell r="D341">
            <v>1163306.942</v>
          </cell>
          <cell r="E341">
            <v>0.19600000000000001</v>
          </cell>
          <cell r="F341">
            <v>7.4480000000000005E-2</v>
          </cell>
          <cell r="G341">
            <v>836.68247999999994</v>
          </cell>
          <cell r="H341">
            <v>1685</v>
          </cell>
          <cell r="I341">
            <v>0</v>
          </cell>
          <cell r="J341">
            <v>1340998.1440000001</v>
          </cell>
          <cell r="K341">
            <v>1163303.2209999999</v>
          </cell>
          <cell r="L341">
            <v>836.60799999999995</v>
          </cell>
          <cell r="M341">
            <v>1685</v>
          </cell>
          <cell r="N341">
            <v>3.8</v>
          </cell>
          <cell r="O341">
            <v>1340997.3740000001</v>
          </cell>
          <cell r="P341">
            <v>1163299.5</v>
          </cell>
          <cell r="Q341">
            <v>-0.2</v>
          </cell>
          <cell r="R341">
            <v>-7.5999999999999998E-2</v>
          </cell>
          <cell r="S341">
            <v>836.53199999999993</v>
          </cell>
          <cell r="T341">
            <v>782.41899999999998</v>
          </cell>
        </row>
        <row r="342">
          <cell r="A342">
            <v>1690</v>
          </cell>
          <cell r="B342">
            <v>-3.8</v>
          </cell>
          <cell r="C342">
            <v>1340994.003</v>
          </cell>
          <cell r="D342">
            <v>1163307.9539999999</v>
          </cell>
          <cell r="E342">
            <v>0.29199999999999998</v>
          </cell>
          <cell r="F342">
            <v>0.11095999999999999</v>
          </cell>
          <cell r="G342">
            <v>837.15796</v>
          </cell>
          <cell r="H342">
            <v>1690</v>
          </cell>
          <cell r="I342">
            <v>0</v>
          </cell>
          <cell r="J342">
            <v>1340993.247</v>
          </cell>
          <cell r="K342">
            <v>1163304.23</v>
          </cell>
          <cell r="L342">
            <v>837.04700000000003</v>
          </cell>
          <cell r="M342">
            <v>1690</v>
          </cell>
          <cell r="N342">
            <v>3.8</v>
          </cell>
          <cell r="O342">
            <v>1340992.4909999999</v>
          </cell>
          <cell r="P342">
            <v>1163300.5049999999</v>
          </cell>
          <cell r="Q342">
            <v>-0.29199999999999998</v>
          </cell>
          <cell r="R342">
            <v>-0.11095999999999999</v>
          </cell>
          <cell r="S342">
            <v>836.93604000000005</v>
          </cell>
          <cell r="T342">
            <v>783.41899999999998</v>
          </cell>
        </row>
        <row r="343">
          <cell r="A343">
            <v>1695</v>
          </cell>
          <cell r="B343">
            <v>-3.8</v>
          </cell>
          <cell r="C343">
            <v>1340989.04</v>
          </cell>
          <cell r="D343">
            <v>1163308.9269999999</v>
          </cell>
          <cell r="E343">
            <v>0.38900000000000001</v>
          </cell>
          <cell r="F343">
            <v>0.14782000000000001</v>
          </cell>
          <cell r="G343">
            <v>837.63481999999999</v>
          </cell>
          <cell r="H343">
            <v>1695</v>
          </cell>
          <cell r="I343">
            <v>0</v>
          </cell>
          <cell r="J343">
            <v>1340988.3400000001</v>
          </cell>
          <cell r="K343">
            <v>1163305.192</v>
          </cell>
          <cell r="L343">
            <v>837.48699999999997</v>
          </cell>
          <cell r="M343">
            <v>1695</v>
          </cell>
          <cell r="N343">
            <v>3.8</v>
          </cell>
          <cell r="O343">
            <v>1340987.6410000001</v>
          </cell>
          <cell r="P343">
            <v>1163301.4569999999</v>
          </cell>
          <cell r="Q343">
            <v>-0.38900000000000001</v>
          </cell>
          <cell r="R343">
            <v>-0.14782000000000001</v>
          </cell>
          <cell r="S343">
            <v>837.33917999999994</v>
          </cell>
          <cell r="T343">
            <v>784.41899999999998</v>
          </cell>
        </row>
        <row r="344">
          <cell r="A344">
            <v>1700</v>
          </cell>
          <cell r="B344">
            <v>-3.8</v>
          </cell>
          <cell r="C344">
            <v>1340984.0160000001</v>
          </cell>
          <cell r="D344">
            <v>1163309.804</v>
          </cell>
          <cell r="E344">
            <v>0.48599999999999999</v>
          </cell>
          <cell r="F344">
            <v>0.18467999999999998</v>
          </cell>
          <cell r="G344">
            <v>838.11068</v>
          </cell>
          <cell r="H344">
            <v>1700</v>
          </cell>
          <cell r="I344">
            <v>0</v>
          </cell>
          <cell r="J344">
            <v>1340983.415</v>
          </cell>
          <cell r="K344">
            <v>1163306.0519999999</v>
          </cell>
          <cell r="L344">
            <v>837.92600000000004</v>
          </cell>
          <cell r="M344">
            <v>1700</v>
          </cell>
          <cell r="N344">
            <v>3.8</v>
          </cell>
          <cell r="O344">
            <v>1340982.814</v>
          </cell>
          <cell r="P344">
            <v>1163302.3</v>
          </cell>
          <cell r="Q344">
            <v>-0.48599999999999999</v>
          </cell>
          <cell r="R344">
            <v>-0.18467999999999998</v>
          </cell>
          <cell r="S344">
            <v>837.74132000000009</v>
          </cell>
          <cell r="T344">
            <v>785.41899999999998</v>
          </cell>
        </row>
        <row r="345">
          <cell r="A345">
            <v>1705</v>
          </cell>
          <cell r="B345">
            <v>-3.8</v>
          </cell>
          <cell r="C345">
            <v>1340978.9240000001</v>
          </cell>
          <cell r="D345">
            <v>1163310.5260000001</v>
          </cell>
          <cell r="E345">
            <v>0.58299999999999996</v>
          </cell>
          <cell r="F345">
            <v>0.22153999999999999</v>
          </cell>
          <cell r="G345">
            <v>838.58753999999999</v>
          </cell>
          <cell r="H345">
            <v>1705</v>
          </cell>
          <cell r="I345">
            <v>0</v>
          </cell>
          <cell r="J345">
            <v>1340978.4650000001</v>
          </cell>
          <cell r="K345">
            <v>1163306.754</v>
          </cell>
          <cell r="L345">
            <v>838.36599999999999</v>
          </cell>
          <cell r="M345">
            <v>1705</v>
          </cell>
          <cell r="N345">
            <v>3.8</v>
          </cell>
          <cell r="O345">
            <v>1340978.0060000001</v>
          </cell>
          <cell r="P345">
            <v>1163302.9820000001</v>
          </cell>
          <cell r="Q345">
            <v>-0.58299999999999996</v>
          </cell>
          <cell r="R345">
            <v>-0.22153999999999999</v>
          </cell>
          <cell r="S345">
            <v>838.14445999999998</v>
          </cell>
          <cell r="T345">
            <v>786.41899999999998</v>
          </cell>
        </row>
        <row r="346">
          <cell r="A346">
            <v>1710</v>
          </cell>
          <cell r="B346">
            <v>-3.8</v>
          </cell>
          <cell r="C346">
            <v>1340973.777</v>
          </cell>
          <cell r="D346">
            <v>1163311.0349999999</v>
          </cell>
          <cell r="E346">
            <v>0.6</v>
          </cell>
          <cell r="F346">
            <v>0.22799999999999998</v>
          </cell>
          <cell r="G346">
            <v>839.0329999999999</v>
          </cell>
          <cell r="H346">
            <v>1710</v>
          </cell>
          <cell r="I346">
            <v>0</v>
          </cell>
          <cell r="J346">
            <v>1340973.49</v>
          </cell>
          <cell r="K346">
            <v>1163307.246</v>
          </cell>
          <cell r="L346">
            <v>838.80499999999995</v>
          </cell>
          <cell r="M346">
            <v>1710</v>
          </cell>
          <cell r="N346">
            <v>3.8</v>
          </cell>
          <cell r="O346">
            <v>1340973.202</v>
          </cell>
          <cell r="P346">
            <v>1163303.4569999999</v>
          </cell>
          <cell r="Q346">
            <v>-0.6</v>
          </cell>
          <cell r="R346">
            <v>-0.22799999999999998</v>
          </cell>
          <cell r="S346">
            <v>838.577</v>
          </cell>
          <cell r="T346">
            <v>787.41899999999998</v>
          </cell>
        </row>
        <row r="347">
          <cell r="A347">
            <v>1715</v>
          </cell>
          <cell r="B347">
            <v>-3.8</v>
          </cell>
          <cell r="C347">
            <v>1340968.612</v>
          </cell>
          <cell r="D347">
            <v>1163311.31</v>
          </cell>
          <cell r="E347">
            <v>0.6</v>
          </cell>
          <cell r="F347">
            <v>0.22799999999999998</v>
          </cell>
          <cell r="G347">
            <v>839.47299999999996</v>
          </cell>
          <cell r="H347">
            <v>1715</v>
          </cell>
          <cell r="I347">
            <v>0</v>
          </cell>
          <cell r="J347">
            <v>1340968.497</v>
          </cell>
          <cell r="K347">
            <v>1163307.5109999999</v>
          </cell>
          <cell r="L347">
            <v>839.245</v>
          </cell>
          <cell r="M347">
            <v>1715</v>
          </cell>
          <cell r="N347">
            <v>3.8</v>
          </cell>
          <cell r="O347">
            <v>1340968.382</v>
          </cell>
          <cell r="P347">
            <v>1163303.713</v>
          </cell>
          <cell r="Q347">
            <v>-0.6</v>
          </cell>
          <cell r="R347">
            <v>-0.22799999999999998</v>
          </cell>
          <cell r="S347">
            <v>839.01700000000005</v>
          </cell>
          <cell r="T347">
            <v>788.41899999999998</v>
          </cell>
        </row>
        <row r="348">
          <cell r="A348">
            <v>1720</v>
          </cell>
          <cell r="B348">
            <v>-3.8</v>
          </cell>
          <cell r="C348">
            <v>1340963.44</v>
          </cell>
          <cell r="D348">
            <v>1163311.3489999999</v>
          </cell>
          <cell r="E348">
            <v>0.6</v>
          </cell>
          <cell r="F348">
            <v>0.22799999999999998</v>
          </cell>
          <cell r="G348">
            <v>839.91199999999992</v>
          </cell>
          <cell r="H348">
            <v>1720</v>
          </cell>
          <cell r="I348">
            <v>0</v>
          </cell>
          <cell r="J348">
            <v>1340963.4979999999</v>
          </cell>
          <cell r="K348">
            <v>1163307.5490000001</v>
          </cell>
          <cell r="L348">
            <v>839.68399999999997</v>
          </cell>
          <cell r="M348">
            <v>1720</v>
          </cell>
          <cell r="N348">
            <v>3.8</v>
          </cell>
          <cell r="O348">
            <v>1340963.5549999999</v>
          </cell>
          <cell r="P348">
            <v>1163303.75</v>
          </cell>
          <cell r="Q348">
            <v>-0.6</v>
          </cell>
          <cell r="R348">
            <v>-0.22799999999999998</v>
          </cell>
          <cell r="S348">
            <v>839.45600000000002</v>
          </cell>
          <cell r="T348">
            <v>789.41899999999998</v>
          </cell>
        </row>
        <row r="349">
          <cell r="A349">
            <v>1725</v>
          </cell>
          <cell r="B349">
            <v>-3.8</v>
          </cell>
          <cell r="C349">
            <v>1340958.2830000001</v>
          </cell>
          <cell r="D349">
            <v>1163311.1569999999</v>
          </cell>
          <cell r="E349">
            <v>0.52300000000000002</v>
          </cell>
          <cell r="F349">
            <v>0.19874</v>
          </cell>
          <cell r="G349">
            <v>840.32274000000007</v>
          </cell>
          <cell r="H349">
            <v>1725</v>
          </cell>
          <cell r="I349">
            <v>0</v>
          </cell>
          <cell r="J349">
            <v>1340958.5020000001</v>
          </cell>
          <cell r="K349">
            <v>1163307.3640000001</v>
          </cell>
          <cell r="L349">
            <v>840.12400000000002</v>
          </cell>
          <cell r="M349">
            <v>1725</v>
          </cell>
          <cell r="N349">
            <v>3.8</v>
          </cell>
          <cell r="O349">
            <v>1340958.72</v>
          </cell>
          <cell r="P349">
            <v>1163303.57</v>
          </cell>
          <cell r="Q349">
            <v>-0.52300000000000002</v>
          </cell>
          <cell r="R349">
            <v>-0.19874</v>
          </cell>
          <cell r="S349">
            <v>839.92525999999998</v>
          </cell>
          <cell r="T349">
            <v>790.41899999999998</v>
          </cell>
        </row>
        <row r="350">
          <cell r="A350">
            <v>1730</v>
          </cell>
          <cell r="B350">
            <v>-3.8</v>
          </cell>
          <cell r="C350">
            <v>1340953.1769999999</v>
          </cell>
          <cell r="D350">
            <v>1163310.7779999999</v>
          </cell>
          <cell r="E350">
            <v>0.41599999999999998</v>
          </cell>
          <cell r="F350">
            <v>0.15807999999999997</v>
          </cell>
          <cell r="G350">
            <v>840.72108000000003</v>
          </cell>
          <cell r="H350">
            <v>1730</v>
          </cell>
          <cell r="I350">
            <v>0</v>
          </cell>
          <cell r="J350">
            <v>1340953.5160000001</v>
          </cell>
          <cell r="K350">
            <v>1163306.993</v>
          </cell>
          <cell r="L350">
            <v>840.56299999999999</v>
          </cell>
          <cell r="M350">
            <v>1730</v>
          </cell>
          <cell r="N350">
            <v>3.8</v>
          </cell>
          <cell r="O350">
            <v>1340953.8540000001</v>
          </cell>
          <cell r="P350">
            <v>1163303.2080000001</v>
          </cell>
          <cell r="Q350">
            <v>-0.41599999999999998</v>
          </cell>
          <cell r="R350">
            <v>-0.15807999999999997</v>
          </cell>
          <cell r="S350">
            <v>840.40491999999995</v>
          </cell>
          <cell r="T350">
            <v>791.41899999999998</v>
          </cell>
        </row>
        <row r="351">
          <cell r="A351">
            <v>1735</v>
          </cell>
          <cell r="B351">
            <v>-3.8</v>
          </cell>
          <cell r="C351">
            <v>1340948.1259999999</v>
          </cell>
          <cell r="D351">
            <v>1163310.2709999999</v>
          </cell>
          <cell r="E351">
            <v>0.31</v>
          </cell>
          <cell r="F351">
            <v>0.11779999999999999</v>
          </cell>
          <cell r="G351">
            <v>841.12080000000003</v>
          </cell>
          <cell r="H351">
            <v>1735</v>
          </cell>
          <cell r="I351">
            <v>0</v>
          </cell>
          <cell r="J351">
            <v>1340948.541</v>
          </cell>
          <cell r="K351">
            <v>1163306.493</v>
          </cell>
          <cell r="L351">
            <v>841.00300000000004</v>
          </cell>
          <cell r="M351">
            <v>1735</v>
          </cell>
          <cell r="N351">
            <v>3.8</v>
          </cell>
          <cell r="O351">
            <v>1340948.9550000001</v>
          </cell>
          <cell r="P351">
            <v>1163302.716</v>
          </cell>
          <cell r="Q351">
            <v>-0.31</v>
          </cell>
          <cell r="R351">
            <v>-0.11779999999999999</v>
          </cell>
          <cell r="S351">
            <v>840.88520000000005</v>
          </cell>
          <cell r="T351">
            <v>792.41899999999998</v>
          </cell>
        </row>
        <row r="352">
          <cell r="A352">
            <v>1740</v>
          </cell>
          <cell r="B352">
            <v>-3.8</v>
          </cell>
          <cell r="C352">
            <v>1340943.1259999999</v>
          </cell>
          <cell r="D352">
            <v>1163309.6950000001</v>
          </cell>
          <cell r="E352">
            <v>0.20300000000000001</v>
          </cell>
          <cell r="F352">
            <v>7.714E-2</v>
          </cell>
          <cell r="G352">
            <v>841.51913999999999</v>
          </cell>
          <cell r="H352">
            <v>1740</v>
          </cell>
          <cell r="I352">
            <v>0</v>
          </cell>
          <cell r="J352">
            <v>1340943.5730000001</v>
          </cell>
          <cell r="K352">
            <v>1163305.922</v>
          </cell>
          <cell r="L352">
            <v>841.44200000000001</v>
          </cell>
          <cell r="M352">
            <v>1740</v>
          </cell>
          <cell r="N352">
            <v>3.8</v>
          </cell>
          <cell r="O352">
            <v>1340944.0209999999</v>
          </cell>
          <cell r="P352">
            <v>1163302.148</v>
          </cell>
          <cell r="Q352">
            <v>-0.20300000000000001</v>
          </cell>
          <cell r="R352">
            <v>-7.714E-2</v>
          </cell>
          <cell r="S352">
            <v>841.36486000000002</v>
          </cell>
          <cell r="T352">
            <v>793.41899999999998</v>
          </cell>
        </row>
        <row r="353">
          <cell r="A353">
            <v>1745</v>
          </cell>
          <cell r="B353">
            <v>-3.8</v>
          </cell>
          <cell r="C353">
            <v>1340938.159</v>
          </cell>
          <cell r="D353">
            <v>1163309.105</v>
          </cell>
          <cell r="E353">
            <v>9.7000000000000003E-2</v>
          </cell>
          <cell r="F353">
            <v>3.6859999999999997E-2</v>
          </cell>
          <cell r="G353">
            <v>841.91886</v>
          </cell>
          <cell r="H353">
            <v>1745</v>
          </cell>
          <cell r="I353">
            <v>0</v>
          </cell>
          <cell r="J353">
            <v>1340938.608</v>
          </cell>
          <cell r="K353">
            <v>1163305.331</v>
          </cell>
          <cell r="L353">
            <v>841.88199999999995</v>
          </cell>
          <cell r="M353">
            <v>1745</v>
          </cell>
          <cell r="N353">
            <v>3.8</v>
          </cell>
          <cell r="O353">
            <v>1340939.057</v>
          </cell>
          <cell r="P353">
            <v>1163301.558</v>
          </cell>
          <cell r="Q353">
            <v>-9.7000000000000003E-2</v>
          </cell>
          <cell r="R353">
            <v>-3.6859999999999997E-2</v>
          </cell>
          <cell r="S353">
            <v>841.8451399999999</v>
          </cell>
          <cell r="T353">
            <v>794.41899999999998</v>
          </cell>
        </row>
        <row r="354">
          <cell r="A354">
            <v>1750</v>
          </cell>
          <cell r="B354">
            <v>-3.8</v>
          </cell>
          <cell r="C354">
            <v>1340933.1939999999</v>
          </cell>
          <cell r="D354">
            <v>1163308.514</v>
          </cell>
          <cell r="E354">
            <v>-0.01</v>
          </cell>
          <cell r="F354">
            <v>-3.8E-3</v>
          </cell>
          <cell r="G354">
            <v>842.31220000000008</v>
          </cell>
          <cell r="H354">
            <v>1750</v>
          </cell>
          <cell r="I354">
            <v>0</v>
          </cell>
          <cell r="J354">
            <v>1340933.6429999999</v>
          </cell>
          <cell r="K354">
            <v>1163304.74</v>
          </cell>
          <cell r="L354">
            <v>842.31600000000003</v>
          </cell>
          <cell r="M354">
            <v>1750</v>
          </cell>
          <cell r="N354">
            <v>3.8</v>
          </cell>
          <cell r="O354">
            <v>1340934.0919999999</v>
          </cell>
          <cell r="P354">
            <v>1163300.9669999999</v>
          </cell>
          <cell r="Q354">
            <v>0.01</v>
          </cell>
          <cell r="R354">
            <v>3.8E-3</v>
          </cell>
          <cell r="S354">
            <v>842.31979999999999</v>
          </cell>
          <cell r="T354">
            <v>795.41899999999998</v>
          </cell>
        </row>
        <row r="355">
          <cell r="A355">
            <v>1755</v>
          </cell>
          <cell r="B355">
            <v>-3.8</v>
          </cell>
          <cell r="C355">
            <v>1340928.2290000001</v>
          </cell>
          <cell r="D355">
            <v>1163307.923</v>
          </cell>
          <cell r="E355">
            <v>-0.11600000000000001</v>
          </cell>
          <cell r="F355">
            <v>-4.4080000000000001E-2</v>
          </cell>
          <cell r="G355">
            <v>842.69791999999995</v>
          </cell>
          <cell r="H355">
            <v>1755</v>
          </cell>
          <cell r="I355">
            <v>0</v>
          </cell>
          <cell r="J355">
            <v>1340928.6780000001</v>
          </cell>
          <cell r="K355">
            <v>1163304.1499999999</v>
          </cell>
          <cell r="L355">
            <v>842.74199999999996</v>
          </cell>
          <cell r="M355">
            <v>1755</v>
          </cell>
          <cell r="N355">
            <v>3.8</v>
          </cell>
          <cell r="O355">
            <v>1340929.1270000001</v>
          </cell>
          <cell r="P355">
            <v>1163300.3759999999</v>
          </cell>
          <cell r="Q355">
            <v>0.11600000000000001</v>
          </cell>
          <cell r="R355">
            <v>4.4080000000000001E-2</v>
          </cell>
          <cell r="S355">
            <v>842.78607999999997</v>
          </cell>
          <cell r="T355">
            <v>796.41899999999998</v>
          </cell>
        </row>
        <row r="356">
          <cell r="A356">
            <v>1760</v>
          </cell>
          <cell r="B356">
            <v>-3.8</v>
          </cell>
          <cell r="C356">
            <v>1340923.264</v>
          </cell>
          <cell r="D356">
            <v>1163307.3319999999</v>
          </cell>
          <cell r="E356">
            <v>-0.223</v>
          </cell>
          <cell r="F356">
            <v>-8.4739999999999996E-2</v>
          </cell>
          <cell r="G356">
            <v>843.07525999999996</v>
          </cell>
          <cell r="H356">
            <v>1760</v>
          </cell>
          <cell r="I356">
            <v>0</v>
          </cell>
          <cell r="J356">
            <v>1340923.713</v>
          </cell>
          <cell r="K356">
            <v>1163303.5589999999</v>
          </cell>
          <cell r="L356">
            <v>843.16</v>
          </cell>
          <cell r="M356">
            <v>1760</v>
          </cell>
          <cell r="N356">
            <v>3.8</v>
          </cell>
          <cell r="O356">
            <v>1340924.162</v>
          </cell>
          <cell r="P356">
            <v>1163299.7849999999</v>
          </cell>
          <cell r="Q356">
            <v>0.223</v>
          </cell>
          <cell r="R356">
            <v>8.4739999999999996E-2</v>
          </cell>
          <cell r="S356">
            <v>843.24473999999998</v>
          </cell>
          <cell r="T356">
            <v>797.41899999999998</v>
          </cell>
        </row>
        <row r="357">
          <cell r="A357">
            <v>1765</v>
          </cell>
          <cell r="B357">
            <v>-3.8</v>
          </cell>
          <cell r="C357">
            <v>1340918.3</v>
          </cell>
          <cell r="D357">
            <v>1163306.7409999999</v>
          </cell>
          <cell r="E357">
            <v>-0.32900000000000001</v>
          </cell>
          <cell r="F357">
            <v>-0.12501999999999999</v>
          </cell>
          <cell r="G357">
            <v>843.4449800000001</v>
          </cell>
          <cell r="H357">
            <v>1765</v>
          </cell>
          <cell r="I357">
            <v>0</v>
          </cell>
          <cell r="J357">
            <v>1340918.7490000001</v>
          </cell>
          <cell r="K357">
            <v>1163302.9680000001</v>
          </cell>
          <cell r="L357">
            <v>843.57</v>
          </cell>
          <cell r="M357">
            <v>1765</v>
          </cell>
          <cell r="N357">
            <v>3.8</v>
          </cell>
          <cell r="O357">
            <v>1340919.1980000001</v>
          </cell>
          <cell r="P357">
            <v>1163299.1950000001</v>
          </cell>
          <cell r="Q357">
            <v>0.32900000000000001</v>
          </cell>
          <cell r="R357">
            <v>0.12501999999999999</v>
          </cell>
          <cell r="S357">
            <v>843.69502</v>
          </cell>
          <cell r="T357">
            <v>798.41899999999998</v>
          </cell>
        </row>
        <row r="358">
          <cell r="A358">
            <v>1770</v>
          </cell>
          <cell r="B358">
            <v>-3.8</v>
          </cell>
          <cell r="C358">
            <v>1340913.368</v>
          </cell>
          <cell r="D358">
            <v>1163306.1580000001</v>
          </cell>
          <cell r="E358">
            <v>-0.436</v>
          </cell>
          <cell r="F358">
            <v>-0.16567999999999999</v>
          </cell>
          <cell r="G358">
            <v>843.80532000000005</v>
          </cell>
          <cell r="H358">
            <v>1770</v>
          </cell>
          <cell r="I358">
            <v>0</v>
          </cell>
          <cell r="J358">
            <v>1340913.7830000001</v>
          </cell>
          <cell r="K358">
            <v>1163302.3810000001</v>
          </cell>
          <cell r="L358">
            <v>843.971</v>
          </cell>
          <cell r="M358">
            <v>1770</v>
          </cell>
          <cell r="N358">
            <v>3.8</v>
          </cell>
          <cell r="O358">
            <v>1340914.199</v>
          </cell>
          <cell r="P358">
            <v>1163298.6040000001</v>
          </cell>
          <cell r="Q358">
            <v>0.436</v>
          </cell>
          <cell r="R358">
            <v>0.16567999999999999</v>
          </cell>
          <cell r="S358">
            <v>844.13667999999996</v>
          </cell>
          <cell r="T358">
            <v>799.41899999999998</v>
          </cell>
        </row>
        <row r="359">
          <cell r="A359">
            <v>1775</v>
          </cell>
          <cell r="B359">
            <v>-3.8</v>
          </cell>
          <cell r="C359">
            <v>1340908.595</v>
          </cell>
          <cell r="D359">
            <v>1163305.767</v>
          </cell>
          <cell r="E359">
            <v>-0.54200000000000004</v>
          </cell>
          <cell r="F359">
            <v>-0.20596</v>
          </cell>
          <cell r="G359">
            <v>844.15704000000005</v>
          </cell>
          <cell r="H359">
            <v>1775</v>
          </cell>
          <cell r="I359">
            <v>0</v>
          </cell>
          <cell r="J359">
            <v>1340908.8</v>
          </cell>
          <cell r="K359">
            <v>1163301.9720000001</v>
          </cell>
          <cell r="L359">
            <v>844.36300000000006</v>
          </cell>
          <cell r="M359">
            <v>1775</v>
          </cell>
          <cell r="N359">
            <v>3.8</v>
          </cell>
          <cell r="O359">
            <v>1340909.0060000001</v>
          </cell>
          <cell r="P359">
            <v>1163298.1780000001</v>
          </cell>
          <cell r="Q359">
            <v>0.54200000000000004</v>
          </cell>
          <cell r="R359">
            <v>0.20596</v>
          </cell>
          <cell r="S359">
            <v>844.56896000000006</v>
          </cell>
          <cell r="T359">
            <v>800.41899999999998</v>
          </cell>
        </row>
        <row r="360">
          <cell r="A360">
            <v>1780</v>
          </cell>
          <cell r="B360">
            <v>-3.8</v>
          </cell>
          <cell r="C360">
            <v>1340903.8089999999</v>
          </cell>
          <cell r="D360">
            <v>1163305.6410000001</v>
          </cell>
          <cell r="E360">
            <v>-0.64900000000000002</v>
          </cell>
          <cell r="F360">
            <v>-0.24662000000000001</v>
          </cell>
          <cell r="G360">
            <v>844.50138000000004</v>
          </cell>
          <cell r="H360">
            <v>1780</v>
          </cell>
          <cell r="I360">
            <v>0</v>
          </cell>
          <cell r="J360">
            <v>1340903.8030000001</v>
          </cell>
          <cell r="K360">
            <v>1163301.841</v>
          </cell>
          <cell r="L360">
            <v>844.74800000000005</v>
          </cell>
          <cell r="M360">
            <v>1780</v>
          </cell>
          <cell r="N360">
            <v>3.8</v>
          </cell>
          <cell r="O360">
            <v>1340903.797</v>
          </cell>
          <cell r="P360">
            <v>1163298.041</v>
          </cell>
          <cell r="Q360">
            <v>0.64900000000000002</v>
          </cell>
          <cell r="R360">
            <v>0.24662000000000001</v>
          </cell>
          <cell r="S360">
            <v>844.99462000000005</v>
          </cell>
          <cell r="T360">
            <v>801.41899999999998</v>
          </cell>
        </row>
        <row r="361">
          <cell r="A361">
            <v>1785</v>
          </cell>
          <cell r="B361">
            <v>-3.8</v>
          </cell>
          <cell r="C361">
            <v>1340899.007</v>
          </cell>
          <cell r="D361">
            <v>1163305.7779999999</v>
          </cell>
          <cell r="E361">
            <v>-0.58699999999999997</v>
          </cell>
          <cell r="F361">
            <v>-0.22305999999999998</v>
          </cell>
          <cell r="G361">
            <v>844.90093999999999</v>
          </cell>
          <cell r="H361">
            <v>1785</v>
          </cell>
          <cell r="I361">
            <v>0</v>
          </cell>
          <cell r="J361">
            <v>1340898.8049999999</v>
          </cell>
          <cell r="K361">
            <v>1163301.983</v>
          </cell>
          <cell r="L361">
            <v>845.12400000000002</v>
          </cell>
          <cell r="M361">
            <v>1785</v>
          </cell>
          <cell r="N361">
            <v>3.8</v>
          </cell>
          <cell r="O361">
            <v>1340898.6040000001</v>
          </cell>
          <cell r="P361">
            <v>1163298.1880000001</v>
          </cell>
          <cell r="Q361">
            <v>0.58699999999999997</v>
          </cell>
          <cell r="R361">
            <v>0.22305999999999998</v>
          </cell>
          <cell r="S361">
            <v>845.34706000000006</v>
          </cell>
          <cell r="T361">
            <v>802.41899999999998</v>
          </cell>
        </row>
        <row r="362">
          <cell r="A362">
            <v>1790</v>
          </cell>
          <cell r="B362">
            <v>-3.8</v>
          </cell>
          <cell r="C362">
            <v>1340894.165</v>
          </cell>
          <cell r="D362">
            <v>1163306.1340000001</v>
          </cell>
          <cell r="E362">
            <v>-0.49</v>
          </cell>
          <cell r="F362">
            <v>-0.18619999999999998</v>
          </cell>
          <cell r="G362">
            <v>845.30579999999998</v>
          </cell>
          <cell r="H362">
            <v>1790</v>
          </cell>
          <cell r="I362">
            <v>0</v>
          </cell>
          <cell r="J362">
            <v>1340893.8189999999</v>
          </cell>
          <cell r="K362">
            <v>1163302.3489999999</v>
          </cell>
          <cell r="L362">
            <v>845.49199999999996</v>
          </cell>
          <cell r="M362">
            <v>1790</v>
          </cell>
          <cell r="N362">
            <v>3.8</v>
          </cell>
          <cell r="O362">
            <v>1340893.473</v>
          </cell>
          <cell r="P362">
            <v>1163298.5649999999</v>
          </cell>
          <cell r="Q362">
            <v>0.49</v>
          </cell>
          <cell r="R362">
            <v>0.18619999999999998</v>
          </cell>
          <cell r="S362">
            <v>845.67819999999995</v>
          </cell>
          <cell r="T362">
            <v>803.41899999999998</v>
          </cell>
        </row>
        <row r="363">
          <cell r="A363">
            <v>1795</v>
          </cell>
          <cell r="B363">
            <v>-3.8</v>
          </cell>
          <cell r="C363">
            <v>1340889.284</v>
          </cell>
          <cell r="D363">
            <v>1163306.6459999999</v>
          </cell>
          <cell r="E363">
            <v>-0.39200000000000002</v>
          </cell>
          <cell r="F363">
            <v>-0.14896000000000001</v>
          </cell>
          <cell r="G363">
            <v>845.70204000000001</v>
          </cell>
          <cell r="H363">
            <v>1795</v>
          </cell>
          <cell r="I363">
            <v>0</v>
          </cell>
          <cell r="J363">
            <v>1340888.8470000001</v>
          </cell>
          <cell r="K363">
            <v>1163302.871</v>
          </cell>
          <cell r="L363">
            <v>845.851</v>
          </cell>
          <cell r="M363">
            <v>1795</v>
          </cell>
          <cell r="N363">
            <v>3.8</v>
          </cell>
          <cell r="O363">
            <v>1340888.409</v>
          </cell>
          <cell r="P363">
            <v>1163299.0959999999</v>
          </cell>
          <cell r="Q363">
            <v>0.39200000000000002</v>
          </cell>
          <cell r="R363">
            <v>0.14896000000000001</v>
          </cell>
          <cell r="S363">
            <v>845.99995999999999</v>
          </cell>
          <cell r="T363">
            <v>804.41899999999998</v>
          </cell>
        </row>
        <row r="364">
          <cell r="A364">
            <v>1800</v>
          </cell>
          <cell r="B364">
            <v>-3.8</v>
          </cell>
          <cell r="C364">
            <v>1340884.3600000001</v>
          </cell>
          <cell r="D364">
            <v>1163307.2479999999</v>
          </cell>
          <cell r="E364">
            <v>-0.29499999999999998</v>
          </cell>
          <cell r="F364">
            <v>-0.11210000000000001</v>
          </cell>
          <cell r="G364">
            <v>846.08989999999994</v>
          </cell>
          <cell r="H364">
            <v>1800</v>
          </cell>
          <cell r="I364">
            <v>0</v>
          </cell>
          <cell r="J364">
            <v>1340883.8840000001</v>
          </cell>
          <cell r="K364">
            <v>1163303.4779999999</v>
          </cell>
          <cell r="L364">
            <v>846.202</v>
          </cell>
          <cell r="M364">
            <v>1800</v>
          </cell>
          <cell r="N364">
            <v>3.8</v>
          </cell>
          <cell r="O364">
            <v>1340883.4069999999</v>
          </cell>
          <cell r="P364">
            <v>1163299.7080000001</v>
          </cell>
          <cell r="Q364">
            <v>0.29499999999999998</v>
          </cell>
          <cell r="R364">
            <v>0.11210000000000001</v>
          </cell>
          <cell r="S364">
            <v>846.31410000000005</v>
          </cell>
          <cell r="T364">
            <v>805.41899999999998</v>
          </cell>
        </row>
        <row r="365">
          <cell r="A365">
            <v>1805</v>
          </cell>
          <cell r="B365">
            <v>-3.8</v>
          </cell>
          <cell r="C365">
            <v>1340879.402</v>
          </cell>
          <cell r="D365">
            <v>1163307.8770000001</v>
          </cell>
          <cell r="E365">
            <v>-0.2</v>
          </cell>
          <cell r="F365">
            <v>-7.5999999999999998E-2</v>
          </cell>
          <cell r="G365">
            <v>846.46799999999996</v>
          </cell>
          <cell r="H365">
            <v>1805</v>
          </cell>
          <cell r="I365">
            <v>0</v>
          </cell>
          <cell r="J365">
            <v>1340878.923</v>
          </cell>
          <cell r="K365">
            <v>1163304.1070000001</v>
          </cell>
          <cell r="L365">
            <v>846.54399999999998</v>
          </cell>
          <cell r="M365">
            <v>1805</v>
          </cell>
          <cell r="N365">
            <v>3.8</v>
          </cell>
          <cell r="O365">
            <v>1340878.4450000001</v>
          </cell>
          <cell r="P365">
            <v>1163300.3370000001</v>
          </cell>
          <cell r="Q365">
            <v>0.19800000000000001</v>
          </cell>
          <cell r="R365">
            <v>7.5240000000000001E-2</v>
          </cell>
          <cell r="S365">
            <v>846.61923999999999</v>
          </cell>
          <cell r="T365">
            <v>806.41899999999998</v>
          </cell>
        </row>
        <row r="366">
          <cell r="A366">
            <v>1810</v>
          </cell>
          <cell r="B366">
            <v>-3.8</v>
          </cell>
          <cell r="C366">
            <v>1340874.4410000001</v>
          </cell>
          <cell r="D366">
            <v>1163308.5060000001</v>
          </cell>
          <cell r="E366">
            <v>-0.2</v>
          </cell>
          <cell r="F366">
            <v>-7.5999999999999998E-2</v>
          </cell>
          <cell r="G366">
            <v>846.803</v>
          </cell>
          <cell r="H366">
            <v>1810</v>
          </cell>
          <cell r="I366">
            <v>0</v>
          </cell>
          <cell r="J366">
            <v>1340873.963</v>
          </cell>
          <cell r="K366">
            <v>1163304.736</v>
          </cell>
          <cell r="L366">
            <v>846.87900000000002</v>
          </cell>
          <cell r="M366">
            <v>1810</v>
          </cell>
          <cell r="N366">
            <v>3.8</v>
          </cell>
          <cell r="O366">
            <v>1340873.4850000001</v>
          </cell>
          <cell r="P366">
            <v>1163300.9669999999</v>
          </cell>
          <cell r="Q366">
            <v>0.10100000000000001</v>
          </cell>
          <cell r="R366">
            <v>3.8380000000000004E-2</v>
          </cell>
          <cell r="S366">
            <v>846.91737999999998</v>
          </cell>
          <cell r="T366">
            <v>807.41899999999998</v>
          </cell>
        </row>
        <row r="367">
          <cell r="A367">
            <v>1815</v>
          </cell>
          <cell r="B367">
            <v>-3.8</v>
          </cell>
          <cell r="C367">
            <v>1340869.4809999999</v>
          </cell>
          <cell r="D367">
            <v>1163309.1359999999</v>
          </cell>
          <cell r="E367">
            <v>-0.2</v>
          </cell>
          <cell r="F367">
            <v>-7.5999999999999998E-2</v>
          </cell>
          <cell r="G367">
            <v>847.12900000000002</v>
          </cell>
          <cell r="H367">
            <v>1815</v>
          </cell>
          <cell r="I367">
            <v>0</v>
          </cell>
          <cell r="J367">
            <v>1340869.003</v>
          </cell>
          <cell r="K367">
            <v>1163305.3659999999</v>
          </cell>
          <cell r="L367">
            <v>847.20500000000004</v>
          </cell>
          <cell r="M367">
            <v>1815</v>
          </cell>
          <cell r="N367">
            <v>3.8</v>
          </cell>
          <cell r="O367">
            <v>1340868.5249999999</v>
          </cell>
          <cell r="P367">
            <v>1163301.5959999999</v>
          </cell>
          <cell r="Q367">
            <v>4.0000000000000001E-3</v>
          </cell>
          <cell r="R367">
            <v>1.5200000000000001E-3</v>
          </cell>
          <cell r="S367">
            <v>847.20652000000007</v>
          </cell>
          <cell r="T367">
            <v>808.41899999999998</v>
          </cell>
        </row>
        <row r="368">
          <cell r="A368">
            <v>1820</v>
          </cell>
          <cell r="B368">
            <v>-3.8</v>
          </cell>
          <cell r="C368">
            <v>1340864.5209999999</v>
          </cell>
          <cell r="D368">
            <v>1163309.7649999999</v>
          </cell>
          <cell r="E368">
            <v>-0.2</v>
          </cell>
          <cell r="F368">
            <v>-7.5999999999999998E-2</v>
          </cell>
          <cell r="G368">
            <v>847.44600000000003</v>
          </cell>
          <cell r="H368">
            <v>1820</v>
          </cell>
          <cell r="I368">
            <v>0</v>
          </cell>
          <cell r="J368">
            <v>1340864.0430000001</v>
          </cell>
          <cell r="K368">
            <v>1163305.9950000001</v>
          </cell>
          <cell r="L368">
            <v>847.52200000000005</v>
          </cell>
          <cell r="M368">
            <v>1820</v>
          </cell>
          <cell r="N368">
            <v>3.8</v>
          </cell>
          <cell r="O368">
            <v>1340863.564</v>
          </cell>
          <cell r="P368">
            <v>1163302.2250000001</v>
          </cell>
          <cell r="Q368">
            <v>-9.2999999999999999E-2</v>
          </cell>
          <cell r="R368">
            <v>-3.5339999999999996E-2</v>
          </cell>
          <cell r="S368">
            <v>847.48666000000003</v>
          </cell>
          <cell r="T368">
            <v>809.41899999999998</v>
          </cell>
        </row>
        <row r="369">
          <cell r="A369">
            <v>1825</v>
          </cell>
          <cell r="B369">
            <v>-3.8</v>
          </cell>
          <cell r="C369">
            <v>1340859.561</v>
          </cell>
          <cell r="D369">
            <v>1163310.3940000001</v>
          </cell>
          <cell r="E369">
            <v>-0.2</v>
          </cell>
          <cell r="F369">
            <v>-7.5999999999999998E-2</v>
          </cell>
          <cell r="G369">
            <v>847.755</v>
          </cell>
          <cell r="H369">
            <v>1825</v>
          </cell>
          <cell r="I369">
            <v>0</v>
          </cell>
          <cell r="J369">
            <v>1340859.0819999999</v>
          </cell>
          <cell r="K369">
            <v>1163306.6240000001</v>
          </cell>
          <cell r="L369">
            <v>847.83100000000002</v>
          </cell>
          <cell r="M369">
            <v>1825</v>
          </cell>
          <cell r="N369">
            <v>3.8</v>
          </cell>
          <cell r="O369">
            <v>1340858.6040000001</v>
          </cell>
          <cell r="P369">
            <v>1163302.8540000001</v>
          </cell>
          <cell r="Q369">
            <v>-0.19</v>
          </cell>
          <cell r="R369">
            <v>-7.22E-2</v>
          </cell>
          <cell r="S369">
            <v>847.75880000000006</v>
          </cell>
          <cell r="T369">
            <v>810.41899999999998</v>
          </cell>
        </row>
        <row r="370">
          <cell r="A370">
            <v>1830</v>
          </cell>
          <cell r="B370">
            <v>-3.8</v>
          </cell>
          <cell r="C370">
            <v>1340854.6000000001</v>
          </cell>
          <cell r="D370">
            <v>1163311.023</v>
          </cell>
          <cell r="E370">
            <v>-0.2</v>
          </cell>
          <cell r="F370">
            <v>-7.5999999999999998E-2</v>
          </cell>
          <cell r="G370">
            <v>848.05599999999993</v>
          </cell>
          <cell r="H370">
            <v>1830</v>
          </cell>
          <cell r="I370">
            <v>0</v>
          </cell>
          <cell r="J370">
            <v>1340854.122</v>
          </cell>
          <cell r="K370">
            <v>1163307.254</v>
          </cell>
          <cell r="L370">
            <v>848.13199999999995</v>
          </cell>
          <cell r="M370">
            <v>1830</v>
          </cell>
          <cell r="N370">
            <v>3.8</v>
          </cell>
          <cell r="O370">
            <v>1340853.6440000001</v>
          </cell>
          <cell r="P370">
            <v>1163303.4839999999</v>
          </cell>
          <cell r="Q370">
            <v>-0.2</v>
          </cell>
          <cell r="R370">
            <v>-7.5999999999999998E-2</v>
          </cell>
          <cell r="S370">
            <v>848.05599999999993</v>
          </cell>
          <cell r="T370">
            <v>811.41899999999998</v>
          </cell>
        </row>
        <row r="371">
          <cell r="A371">
            <v>1835</v>
          </cell>
          <cell r="B371">
            <v>-3.8</v>
          </cell>
          <cell r="C371">
            <v>1340849.6399999999</v>
          </cell>
          <cell r="D371">
            <v>1163311.6529999999</v>
          </cell>
          <cell r="E371">
            <v>-0.2</v>
          </cell>
          <cell r="F371">
            <v>-7.5999999999999998E-2</v>
          </cell>
          <cell r="G371">
            <v>848.34899999999993</v>
          </cell>
          <cell r="H371">
            <v>1835</v>
          </cell>
          <cell r="I371">
            <v>0</v>
          </cell>
          <cell r="J371">
            <v>1340849.162</v>
          </cell>
          <cell r="K371">
            <v>1163307.8829999999</v>
          </cell>
          <cell r="L371">
            <v>848.42499999999995</v>
          </cell>
          <cell r="M371">
            <v>1835</v>
          </cell>
          <cell r="N371">
            <v>3.8</v>
          </cell>
          <cell r="O371">
            <v>1340848.6839999999</v>
          </cell>
          <cell r="P371">
            <v>1163304.1129999999</v>
          </cell>
          <cell r="Q371">
            <v>-0.14000000000000001</v>
          </cell>
          <cell r="R371">
            <v>-5.3200000000000004E-2</v>
          </cell>
          <cell r="S371">
            <v>848.37180000000001</v>
          </cell>
          <cell r="T371">
            <v>812.41899999999998</v>
          </cell>
        </row>
        <row r="372">
          <cell r="A372">
            <v>1840</v>
          </cell>
          <cell r="B372">
            <v>-3.8</v>
          </cell>
          <cell r="C372">
            <v>1340844.68</v>
          </cell>
          <cell r="D372">
            <v>1163312.2819999999</v>
          </cell>
          <cell r="E372">
            <v>-0.2</v>
          </cell>
          <cell r="F372">
            <v>-7.5999999999999998E-2</v>
          </cell>
          <cell r="G372">
            <v>848.63299999999992</v>
          </cell>
          <cell r="H372">
            <v>1840</v>
          </cell>
          <cell r="I372">
            <v>0</v>
          </cell>
          <cell r="J372">
            <v>1340844.202</v>
          </cell>
          <cell r="K372">
            <v>1163308.5120000001</v>
          </cell>
          <cell r="L372">
            <v>848.70899999999995</v>
          </cell>
          <cell r="M372">
            <v>1840</v>
          </cell>
          <cell r="N372">
            <v>3.8</v>
          </cell>
          <cell r="O372">
            <v>1340843.723</v>
          </cell>
          <cell r="P372">
            <v>1163304.7420000001</v>
          </cell>
          <cell r="Q372">
            <v>-0.04</v>
          </cell>
          <cell r="R372">
            <v>-1.52E-2</v>
          </cell>
          <cell r="S372">
            <v>848.6937999999999</v>
          </cell>
          <cell r="T372">
            <v>813.41899999999998</v>
          </cell>
        </row>
        <row r="373">
          <cell r="A373">
            <v>1845</v>
          </cell>
          <cell r="B373">
            <v>-3.8</v>
          </cell>
          <cell r="C373">
            <v>1340839.72</v>
          </cell>
          <cell r="D373">
            <v>1163312.9110000001</v>
          </cell>
          <cell r="E373">
            <v>-0.2</v>
          </cell>
          <cell r="F373">
            <v>-7.5999999999999998E-2</v>
          </cell>
          <cell r="G373">
            <v>848.91399999999999</v>
          </cell>
          <cell r="H373">
            <v>1845</v>
          </cell>
          <cell r="I373">
            <v>0</v>
          </cell>
          <cell r="J373">
            <v>1340839.2409999999</v>
          </cell>
          <cell r="K373">
            <v>1163309.1410000001</v>
          </cell>
          <cell r="L373">
            <v>848.99</v>
          </cell>
          <cell r="M373">
            <v>1845</v>
          </cell>
          <cell r="N373">
            <v>3.8</v>
          </cell>
          <cell r="O373">
            <v>1340838.763</v>
          </cell>
          <cell r="P373">
            <v>1163305.372</v>
          </cell>
          <cell r="Q373">
            <v>0.06</v>
          </cell>
          <cell r="R373">
            <v>2.2799999999999997E-2</v>
          </cell>
          <cell r="S373">
            <v>849.01279999999997</v>
          </cell>
          <cell r="T373">
            <v>814.41899999999998</v>
          </cell>
        </row>
        <row r="374">
          <cell r="A374">
            <v>1850</v>
          </cell>
          <cell r="B374">
            <v>-3.8</v>
          </cell>
          <cell r="C374">
            <v>1340834.7590000001</v>
          </cell>
          <cell r="D374">
            <v>1163313.54</v>
          </cell>
          <cell r="E374">
            <v>-0.2</v>
          </cell>
          <cell r="F374">
            <v>-7.5999999999999998E-2</v>
          </cell>
          <cell r="G374">
            <v>849.19600000000003</v>
          </cell>
          <cell r="H374">
            <v>1850</v>
          </cell>
          <cell r="I374">
            <v>0</v>
          </cell>
          <cell r="J374">
            <v>1340834.281</v>
          </cell>
          <cell r="K374">
            <v>1163309.7709999999</v>
          </cell>
          <cell r="L374">
            <v>849.27200000000005</v>
          </cell>
          <cell r="M374">
            <v>1850</v>
          </cell>
          <cell r="N374">
            <v>3.8</v>
          </cell>
          <cell r="O374">
            <v>1340833.8030000001</v>
          </cell>
          <cell r="P374">
            <v>1163306.0009999999</v>
          </cell>
          <cell r="Q374">
            <v>0.16</v>
          </cell>
          <cell r="R374">
            <v>6.08E-2</v>
          </cell>
          <cell r="S374">
            <v>849.33280000000002</v>
          </cell>
          <cell r="T374">
            <v>815.41899999999998</v>
          </cell>
        </row>
        <row r="375">
          <cell r="A375">
            <v>1855</v>
          </cell>
          <cell r="B375">
            <v>-3.8</v>
          </cell>
          <cell r="C375">
            <v>1340829.8400000001</v>
          </cell>
          <cell r="D375">
            <v>1163314.189</v>
          </cell>
          <cell r="E375">
            <v>-0.24</v>
          </cell>
          <cell r="F375">
            <v>-9.1199999999999989E-2</v>
          </cell>
          <cell r="G375">
            <v>849.46180000000004</v>
          </cell>
          <cell r="H375">
            <v>1855</v>
          </cell>
          <cell r="I375">
            <v>0</v>
          </cell>
          <cell r="J375">
            <v>1340829.324</v>
          </cell>
          <cell r="K375">
            <v>1163310.4240000001</v>
          </cell>
          <cell r="L375">
            <v>849.553</v>
          </cell>
          <cell r="M375">
            <v>1855</v>
          </cell>
          <cell r="N375">
            <v>3.8</v>
          </cell>
          <cell r="O375">
            <v>1340828.808</v>
          </cell>
          <cell r="P375">
            <v>1163306.6599999999</v>
          </cell>
          <cell r="Q375">
            <v>0.24</v>
          </cell>
          <cell r="R375">
            <v>9.1199999999999989E-2</v>
          </cell>
          <cell r="S375">
            <v>849.64419999999996</v>
          </cell>
          <cell r="T375">
            <v>816.41899999999998</v>
          </cell>
        </row>
        <row r="376">
          <cell r="A376">
            <v>1860</v>
          </cell>
          <cell r="B376">
            <v>-3.8</v>
          </cell>
          <cell r="C376">
            <v>1340824.9269999999</v>
          </cell>
          <cell r="D376">
            <v>1163314.8870000001</v>
          </cell>
          <cell r="E376">
            <v>-0.24</v>
          </cell>
          <cell r="F376">
            <v>-9.1199999999999989E-2</v>
          </cell>
          <cell r="G376">
            <v>849.74279999999999</v>
          </cell>
          <cell r="H376">
            <v>1860</v>
          </cell>
          <cell r="I376">
            <v>0</v>
          </cell>
          <cell r="J376">
            <v>1340824.3740000001</v>
          </cell>
          <cell r="K376">
            <v>1163311.128</v>
          </cell>
          <cell r="L376">
            <v>849.83399999999995</v>
          </cell>
          <cell r="M376">
            <v>1860</v>
          </cell>
          <cell r="N376">
            <v>3.8</v>
          </cell>
          <cell r="O376">
            <v>1340823.82</v>
          </cell>
          <cell r="P376">
            <v>1163307.368</v>
          </cell>
          <cell r="Q376">
            <v>0.24</v>
          </cell>
          <cell r="R376">
            <v>9.1199999999999989E-2</v>
          </cell>
          <cell r="S376">
            <v>849.9251999999999</v>
          </cell>
          <cell r="T376">
            <v>817.41899999999998</v>
          </cell>
        </row>
        <row r="377">
          <cell r="A377">
            <v>1865</v>
          </cell>
          <cell r="B377">
            <v>-3.8</v>
          </cell>
          <cell r="C377">
            <v>1340820.0220000001</v>
          </cell>
          <cell r="D377">
            <v>1163315.6340000001</v>
          </cell>
          <cell r="E377">
            <v>-0.24</v>
          </cell>
          <cell r="F377">
            <v>-9.1199999999999989E-2</v>
          </cell>
          <cell r="G377">
            <v>850.02480000000003</v>
          </cell>
          <cell r="H377">
            <v>1865</v>
          </cell>
          <cell r="I377">
            <v>0</v>
          </cell>
          <cell r="J377">
            <v>1340819.4310000001</v>
          </cell>
          <cell r="K377">
            <v>1163311.8810000001</v>
          </cell>
          <cell r="L377">
            <v>850.11599999999999</v>
          </cell>
          <cell r="M377">
            <v>1865</v>
          </cell>
          <cell r="N377">
            <v>3.8</v>
          </cell>
          <cell r="O377">
            <v>1340818.8400000001</v>
          </cell>
          <cell r="P377">
            <v>1163308.1270000001</v>
          </cell>
          <cell r="Q377">
            <v>0.24</v>
          </cell>
          <cell r="R377">
            <v>9.1199999999999989E-2</v>
          </cell>
          <cell r="S377">
            <v>850.20719999999994</v>
          </cell>
          <cell r="T377">
            <v>818.41899999999998</v>
          </cell>
        </row>
        <row r="378">
          <cell r="A378">
            <v>1870</v>
          </cell>
          <cell r="B378">
            <v>-3.8</v>
          </cell>
          <cell r="C378">
            <v>1340815.1240000001</v>
          </cell>
          <cell r="D378">
            <v>1163316.4310000001</v>
          </cell>
          <cell r="E378">
            <v>-0.24</v>
          </cell>
          <cell r="F378">
            <v>-9.1199999999999989E-2</v>
          </cell>
          <cell r="G378">
            <v>850.30580000000009</v>
          </cell>
          <cell r="H378">
            <v>1870</v>
          </cell>
          <cell r="I378">
            <v>0</v>
          </cell>
          <cell r="J378">
            <v>1340814.496</v>
          </cell>
          <cell r="K378">
            <v>1163312.683</v>
          </cell>
          <cell r="L378">
            <v>850.39700000000005</v>
          </cell>
          <cell r="M378">
            <v>1870</v>
          </cell>
          <cell r="N378">
            <v>3.8</v>
          </cell>
          <cell r="O378">
            <v>1340813.8670000001</v>
          </cell>
          <cell r="P378">
            <v>1163308.9350000001</v>
          </cell>
          <cell r="Q378">
            <v>0.24</v>
          </cell>
          <cell r="R378">
            <v>9.1199999999999989E-2</v>
          </cell>
          <cell r="S378">
            <v>850.48820000000001</v>
          </cell>
          <cell r="T378">
            <v>819.41899999999998</v>
          </cell>
        </row>
        <row r="379">
          <cell r="A379">
            <v>1875</v>
          </cell>
          <cell r="B379">
            <v>-3.8</v>
          </cell>
          <cell r="C379">
            <v>1340810.2350000001</v>
          </cell>
          <cell r="D379">
            <v>1163317.2760000001</v>
          </cell>
          <cell r="E379">
            <v>-0.24</v>
          </cell>
          <cell r="F379">
            <v>-9.1199999999999989E-2</v>
          </cell>
          <cell r="G379">
            <v>850.58680000000004</v>
          </cell>
          <cell r="H379">
            <v>1875</v>
          </cell>
          <cell r="I379">
            <v>0</v>
          </cell>
          <cell r="J379">
            <v>1340809.5689999999</v>
          </cell>
          <cell r="K379">
            <v>1163313.534</v>
          </cell>
          <cell r="L379">
            <v>850.678</v>
          </cell>
          <cell r="M379">
            <v>1875</v>
          </cell>
          <cell r="N379">
            <v>3.8</v>
          </cell>
          <cell r="O379">
            <v>1340808.9029999999</v>
          </cell>
          <cell r="P379">
            <v>1163309.7930000001</v>
          </cell>
          <cell r="Q379">
            <v>0.24</v>
          </cell>
          <cell r="R379">
            <v>9.1199999999999989E-2</v>
          </cell>
          <cell r="S379">
            <v>850.76919999999996</v>
          </cell>
          <cell r="T379">
            <v>820.41899999999998</v>
          </cell>
        </row>
        <row r="380">
          <cell r="A380">
            <v>1880</v>
          </cell>
          <cell r="B380">
            <v>-3.8</v>
          </cell>
          <cell r="C380">
            <v>1340805.3540000001</v>
          </cell>
          <cell r="D380">
            <v>1163318.169</v>
          </cell>
          <cell r="E380">
            <v>-0.24</v>
          </cell>
          <cell r="F380">
            <v>-9.1199999999999989E-2</v>
          </cell>
          <cell r="G380">
            <v>850.86880000000008</v>
          </cell>
          <cell r="H380">
            <v>1880</v>
          </cell>
          <cell r="I380">
            <v>0</v>
          </cell>
          <cell r="J380">
            <v>1340804.6510000001</v>
          </cell>
          <cell r="K380">
            <v>1163314.4350000001</v>
          </cell>
          <cell r="L380">
            <v>850.96</v>
          </cell>
          <cell r="M380">
            <v>1880</v>
          </cell>
          <cell r="N380">
            <v>3.8</v>
          </cell>
          <cell r="O380">
            <v>1340803.9469999999</v>
          </cell>
          <cell r="P380">
            <v>1163310.7009999999</v>
          </cell>
          <cell r="Q380">
            <v>0.24</v>
          </cell>
          <cell r="R380">
            <v>9.1199999999999989E-2</v>
          </cell>
          <cell r="S380">
            <v>851.05119999999999</v>
          </cell>
          <cell r="T380">
            <v>821.41899999999998</v>
          </cell>
        </row>
        <row r="381">
          <cell r="A381">
            <v>1885</v>
          </cell>
          <cell r="B381">
            <v>-3.8</v>
          </cell>
          <cell r="C381">
            <v>1340800.48</v>
          </cell>
          <cell r="D381">
            <v>1163319.1129999999</v>
          </cell>
          <cell r="E381">
            <v>-0.185</v>
          </cell>
          <cell r="F381">
            <v>-7.0300000000000001E-2</v>
          </cell>
          <cell r="G381">
            <v>851.17070000000001</v>
          </cell>
          <cell r="H381">
            <v>1885</v>
          </cell>
          <cell r="I381">
            <v>0</v>
          </cell>
          <cell r="J381">
            <v>1340799.7420000001</v>
          </cell>
          <cell r="K381">
            <v>1163315.385</v>
          </cell>
          <cell r="L381">
            <v>851.24099999999999</v>
          </cell>
          <cell r="M381">
            <v>1885</v>
          </cell>
          <cell r="N381">
            <v>3.8</v>
          </cell>
          <cell r="O381">
            <v>1340799.004</v>
          </cell>
          <cell r="P381">
            <v>1163311.6569999999</v>
          </cell>
          <cell r="Q381">
            <v>0.185</v>
          </cell>
          <cell r="R381">
            <v>7.0300000000000001E-2</v>
          </cell>
          <cell r="S381">
            <v>851.31129999999996</v>
          </cell>
          <cell r="T381">
            <v>822.41899999999998</v>
          </cell>
        </row>
        <row r="382">
          <cell r="A382">
            <v>1890</v>
          </cell>
          <cell r="B382">
            <v>-3.8</v>
          </cell>
          <cell r="C382">
            <v>1340795.575</v>
          </cell>
          <cell r="D382">
            <v>1163320.084</v>
          </cell>
          <cell r="E382">
            <v>-0.122</v>
          </cell>
          <cell r="F382">
            <v>-4.6359999999999998E-2</v>
          </cell>
          <cell r="G382">
            <v>851.47564</v>
          </cell>
          <cell r="H382">
            <v>1890</v>
          </cell>
          <cell r="I382">
            <v>0</v>
          </cell>
          <cell r="J382">
            <v>1340794.8370000001</v>
          </cell>
          <cell r="K382">
            <v>1163316.3559999999</v>
          </cell>
          <cell r="L382">
            <v>851.52200000000005</v>
          </cell>
          <cell r="M382">
            <v>1890</v>
          </cell>
          <cell r="N382">
            <v>3.8</v>
          </cell>
          <cell r="O382">
            <v>1340794.0989999999</v>
          </cell>
          <cell r="P382">
            <v>1163312.628</v>
          </cell>
          <cell r="Q382">
            <v>0.122</v>
          </cell>
          <cell r="R382">
            <v>4.6359999999999998E-2</v>
          </cell>
          <cell r="S382">
            <v>851.5683600000001</v>
          </cell>
          <cell r="T382">
            <v>823.41899999999998</v>
          </cell>
        </row>
        <row r="383">
          <cell r="A383">
            <v>1895</v>
          </cell>
          <cell r="B383">
            <v>-3.8</v>
          </cell>
          <cell r="C383">
            <v>1340790.67</v>
          </cell>
          <cell r="D383">
            <v>1163321.0549999999</v>
          </cell>
          <cell r="E383">
            <v>-5.8000000000000003E-2</v>
          </cell>
          <cell r="F383">
            <v>-2.2040000000000001E-2</v>
          </cell>
          <cell r="G383">
            <v>851.78196000000003</v>
          </cell>
          <cell r="H383">
            <v>1895</v>
          </cell>
          <cell r="I383">
            <v>0</v>
          </cell>
          <cell r="J383">
            <v>1340789.932</v>
          </cell>
          <cell r="K383">
            <v>1163317.327</v>
          </cell>
          <cell r="L383">
            <v>851.80399999999997</v>
          </cell>
          <cell r="M383">
            <v>1895</v>
          </cell>
          <cell r="N383">
            <v>3.8</v>
          </cell>
          <cell r="O383">
            <v>1340789.1939999999</v>
          </cell>
          <cell r="P383">
            <v>1163313.5989999999</v>
          </cell>
          <cell r="Q383">
            <v>5.8000000000000003E-2</v>
          </cell>
          <cell r="R383">
            <v>2.2040000000000001E-2</v>
          </cell>
          <cell r="S383">
            <v>851.82603999999992</v>
          </cell>
          <cell r="T383">
            <v>824.41899999999998</v>
          </cell>
        </row>
        <row r="384">
          <cell r="A384">
            <v>1900</v>
          </cell>
          <cell r="B384">
            <v>-3.8</v>
          </cell>
          <cell r="C384">
            <v>1340785.7649999999</v>
          </cell>
          <cell r="D384">
            <v>1163322.0260000001</v>
          </cell>
          <cell r="E384">
            <v>5.0000000000000001E-3</v>
          </cell>
          <cell r="F384">
            <v>1.9E-3</v>
          </cell>
          <cell r="G384">
            <v>852.08690000000001</v>
          </cell>
          <cell r="H384">
            <v>1900</v>
          </cell>
          <cell r="I384">
            <v>0</v>
          </cell>
          <cell r="J384">
            <v>1340785.027</v>
          </cell>
          <cell r="K384">
            <v>1163318.298</v>
          </cell>
          <cell r="L384">
            <v>852.08500000000004</v>
          </cell>
          <cell r="M384">
            <v>1900</v>
          </cell>
          <cell r="N384">
            <v>3.8</v>
          </cell>
          <cell r="O384">
            <v>1340784.2890000001</v>
          </cell>
          <cell r="P384">
            <v>1163314.57</v>
          </cell>
          <cell r="Q384">
            <v>-5.0000000000000001E-3</v>
          </cell>
          <cell r="R384">
            <v>-1.9E-3</v>
          </cell>
          <cell r="S384">
            <v>852.08310000000006</v>
          </cell>
          <cell r="T384">
            <v>825.41899999999998</v>
          </cell>
        </row>
        <row r="385">
          <cell r="A385">
            <v>1905</v>
          </cell>
          <cell r="B385">
            <v>-3.8</v>
          </cell>
          <cell r="C385">
            <v>1340780.8600000001</v>
          </cell>
          <cell r="D385">
            <v>1163322.997</v>
          </cell>
          <cell r="E385">
            <v>6.8000000000000005E-2</v>
          </cell>
          <cell r="F385">
            <v>2.5840000000000002E-2</v>
          </cell>
          <cell r="G385">
            <v>852.39184</v>
          </cell>
          <cell r="H385">
            <v>1905</v>
          </cell>
          <cell r="I385">
            <v>0</v>
          </cell>
          <cell r="J385">
            <v>1340780.122</v>
          </cell>
          <cell r="K385">
            <v>1163319.2690000001</v>
          </cell>
          <cell r="L385">
            <v>852.36599999999999</v>
          </cell>
          <cell r="M385">
            <v>1905</v>
          </cell>
          <cell r="N385">
            <v>3.8</v>
          </cell>
          <cell r="O385">
            <v>1340779.3840000001</v>
          </cell>
          <cell r="P385">
            <v>1163315.5419999999</v>
          </cell>
          <cell r="Q385">
            <v>-6.8000000000000005E-2</v>
          </cell>
          <cell r="R385">
            <v>-2.5840000000000002E-2</v>
          </cell>
          <cell r="S385">
            <v>852.34015999999997</v>
          </cell>
          <cell r="T385">
            <v>826.41899999999998</v>
          </cell>
        </row>
        <row r="386">
          <cell r="A386">
            <v>1910</v>
          </cell>
          <cell r="B386">
            <v>-3.8</v>
          </cell>
          <cell r="C386">
            <v>1340775.956</v>
          </cell>
          <cell r="D386">
            <v>1163323.9680000001</v>
          </cell>
          <cell r="E386">
            <v>0.13100000000000001</v>
          </cell>
          <cell r="F386">
            <v>4.9780000000000005E-2</v>
          </cell>
          <cell r="G386">
            <v>852.69778000000008</v>
          </cell>
          <cell r="H386">
            <v>1910</v>
          </cell>
          <cell r="I386">
            <v>0</v>
          </cell>
          <cell r="J386">
            <v>1340775.2180000001</v>
          </cell>
          <cell r="K386">
            <v>1163320.24</v>
          </cell>
          <cell r="L386">
            <v>852.64800000000002</v>
          </cell>
          <cell r="M386">
            <v>1910</v>
          </cell>
          <cell r="N386">
            <v>3.8</v>
          </cell>
          <cell r="O386">
            <v>1340774.48</v>
          </cell>
          <cell r="P386">
            <v>1163316.513</v>
          </cell>
          <cell r="Q386">
            <v>-0.13100000000000001</v>
          </cell>
          <cell r="R386">
            <v>-4.9780000000000005E-2</v>
          </cell>
          <cell r="S386">
            <v>852.59821999999997</v>
          </cell>
          <cell r="T386">
            <v>827.41899999999998</v>
          </cell>
        </row>
        <row r="387">
          <cell r="A387">
            <v>1915</v>
          </cell>
          <cell r="B387">
            <v>-3.8</v>
          </cell>
          <cell r="C387">
            <v>1340771.051</v>
          </cell>
          <cell r="D387">
            <v>1163324.939</v>
          </cell>
          <cell r="E387">
            <v>0.19500000000000001</v>
          </cell>
          <cell r="F387">
            <v>7.4099999999999999E-2</v>
          </cell>
          <cell r="G387">
            <v>853.00310000000002</v>
          </cell>
          <cell r="H387">
            <v>1915</v>
          </cell>
          <cell r="I387">
            <v>0</v>
          </cell>
          <cell r="J387">
            <v>1340770.3130000001</v>
          </cell>
          <cell r="K387">
            <v>1163321.2109999999</v>
          </cell>
          <cell r="L387">
            <v>852.92899999999997</v>
          </cell>
          <cell r="M387">
            <v>1915</v>
          </cell>
          <cell r="N387">
            <v>3.8</v>
          </cell>
          <cell r="O387">
            <v>1340769.575</v>
          </cell>
          <cell r="P387">
            <v>1163317.4839999999</v>
          </cell>
          <cell r="Q387">
            <v>-0.19500000000000001</v>
          </cell>
          <cell r="R387">
            <v>-7.4099999999999999E-2</v>
          </cell>
          <cell r="S387">
            <v>852.85489999999993</v>
          </cell>
          <cell r="T387">
            <v>828.41899999999998</v>
          </cell>
        </row>
        <row r="388">
          <cell r="A388">
            <v>1920</v>
          </cell>
          <cell r="B388">
            <v>-3.8</v>
          </cell>
          <cell r="C388">
            <v>1340766.1459999999</v>
          </cell>
          <cell r="D388">
            <v>1163325.9099999999</v>
          </cell>
          <cell r="E388">
            <v>0.25800000000000001</v>
          </cell>
          <cell r="F388">
            <v>9.8039999999999988E-2</v>
          </cell>
          <cell r="G388">
            <v>853.30804000000001</v>
          </cell>
          <cell r="H388">
            <v>1920</v>
          </cell>
          <cell r="I388">
            <v>0</v>
          </cell>
          <cell r="J388">
            <v>1340765.4080000001</v>
          </cell>
          <cell r="K388">
            <v>1163322.182</v>
          </cell>
          <cell r="L388">
            <v>853.21</v>
          </cell>
          <cell r="M388">
            <v>1920</v>
          </cell>
          <cell r="N388">
            <v>3.8</v>
          </cell>
          <cell r="O388">
            <v>1340764.67</v>
          </cell>
          <cell r="P388">
            <v>1163318.4550000001</v>
          </cell>
          <cell r="Q388">
            <v>-0.25800000000000001</v>
          </cell>
          <cell r="R388">
            <v>-9.8039999999999988E-2</v>
          </cell>
          <cell r="S388">
            <v>853.11196000000007</v>
          </cell>
          <cell r="T388">
            <v>829.41899999999998</v>
          </cell>
        </row>
        <row r="389">
          <cell r="A389">
            <v>1925</v>
          </cell>
          <cell r="B389">
            <v>-3.8</v>
          </cell>
          <cell r="C389">
            <v>1340761.2409999999</v>
          </cell>
          <cell r="D389">
            <v>1163326.8810000001</v>
          </cell>
          <cell r="E389">
            <v>0.32100000000000001</v>
          </cell>
          <cell r="F389">
            <v>0.12198000000000001</v>
          </cell>
          <cell r="G389">
            <v>853.61397999999997</v>
          </cell>
          <cell r="H389">
            <v>1925</v>
          </cell>
          <cell r="I389">
            <v>0</v>
          </cell>
          <cell r="J389">
            <v>1340760.503</v>
          </cell>
          <cell r="K389">
            <v>1163323.1529999999</v>
          </cell>
          <cell r="L389">
            <v>853.49199999999996</v>
          </cell>
          <cell r="M389">
            <v>1925</v>
          </cell>
          <cell r="N389">
            <v>3.8</v>
          </cell>
          <cell r="O389">
            <v>1340759.7649999999</v>
          </cell>
          <cell r="P389">
            <v>1163319.426</v>
          </cell>
          <cell r="Q389">
            <v>-0.32100000000000001</v>
          </cell>
          <cell r="R389">
            <v>-0.12198000000000001</v>
          </cell>
          <cell r="S389">
            <v>853.37001999999995</v>
          </cell>
          <cell r="T389">
            <v>830.41899999999998</v>
          </cell>
        </row>
        <row r="390">
          <cell r="A390">
            <v>1930</v>
          </cell>
          <cell r="B390">
            <v>-3.8</v>
          </cell>
          <cell r="C390">
            <v>1340756.325</v>
          </cell>
          <cell r="D390">
            <v>1163327.851</v>
          </cell>
          <cell r="E390">
            <v>0.38500000000000001</v>
          </cell>
          <cell r="F390">
            <v>0.14629999999999999</v>
          </cell>
          <cell r="G390">
            <v>853.91930000000002</v>
          </cell>
          <cell r="H390">
            <v>1930</v>
          </cell>
          <cell r="I390">
            <v>0</v>
          </cell>
          <cell r="J390">
            <v>1340755.598</v>
          </cell>
          <cell r="K390">
            <v>1163324.122</v>
          </cell>
          <cell r="L390">
            <v>853.77300000000002</v>
          </cell>
          <cell r="M390">
            <v>1930</v>
          </cell>
          <cell r="N390">
            <v>3.8</v>
          </cell>
          <cell r="O390">
            <v>1340754.8700000001</v>
          </cell>
          <cell r="P390">
            <v>1163320.392</v>
          </cell>
          <cell r="Q390">
            <v>-0.38500000000000001</v>
          </cell>
          <cell r="R390">
            <v>-0.14629999999999999</v>
          </cell>
          <cell r="S390">
            <v>853.62670000000003</v>
          </cell>
          <cell r="T390">
            <v>831.41899999999998</v>
          </cell>
        </row>
        <row r="391">
          <cell r="A391">
            <v>1935</v>
          </cell>
          <cell r="B391">
            <v>-3.8</v>
          </cell>
          <cell r="C391">
            <v>1340751.3470000001</v>
          </cell>
          <cell r="D391">
            <v>1163328.7849999999</v>
          </cell>
          <cell r="E391">
            <v>0.44800000000000001</v>
          </cell>
          <cell r="F391">
            <v>0.17024</v>
          </cell>
          <cell r="G391">
            <v>854.22324000000003</v>
          </cell>
          <cell r="H391">
            <v>1935</v>
          </cell>
          <cell r="I391">
            <v>0</v>
          </cell>
          <cell r="J391">
            <v>1340750.6839999999</v>
          </cell>
          <cell r="K391">
            <v>1163325.0430000001</v>
          </cell>
          <cell r="L391">
            <v>854.053</v>
          </cell>
          <cell r="M391">
            <v>1935</v>
          </cell>
          <cell r="N391">
            <v>3.8</v>
          </cell>
          <cell r="O391">
            <v>1340750.02</v>
          </cell>
          <cell r="P391">
            <v>1163321.301</v>
          </cell>
          <cell r="Q391">
            <v>-0.44800000000000001</v>
          </cell>
          <cell r="R391">
            <v>-0.17024</v>
          </cell>
          <cell r="S391">
            <v>853.88275999999996</v>
          </cell>
          <cell r="T391">
            <v>832.41899999999998</v>
          </cell>
        </row>
        <row r="392">
          <cell r="A392">
            <v>1940</v>
          </cell>
          <cell r="B392">
            <v>-3.8</v>
          </cell>
          <cell r="C392">
            <v>1340746.2879999999</v>
          </cell>
          <cell r="D392">
            <v>1163329.6029999999</v>
          </cell>
          <cell r="E392">
            <v>0.51100000000000001</v>
          </cell>
          <cell r="F392">
            <v>0.19417999999999999</v>
          </cell>
          <cell r="G392">
            <v>854.52418</v>
          </cell>
          <cell r="H392">
            <v>1940</v>
          </cell>
          <cell r="I392">
            <v>0</v>
          </cell>
          <cell r="J392">
            <v>1340745.7479999999</v>
          </cell>
          <cell r="K392">
            <v>1163325.8419999999</v>
          </cell>
          <cell r="L392">
            <v>854.33</v>
          </cell>
          <cell r="M392">
            <v>1940</v>
          </cell>
          <cell r="N392">
            <v>3.8</v>
          </cell>
          <cell r="O392">
            <v>1340745.2080000001</v>
          </cell>
          <cell r="P392">
            <v>1163322.08</v>
          </cell>
          <cell r="Q392">
            <v>-0.51100000000000001</v>
          </cell>
          <cell r="R392">
            <v>-0.19417999999999999</v>
          </cell>
          <cell r="S392">
            <v>854.13582000000008</v>
          </cell>
          <cell r="T392">
            <v>833.41899999999998</v>
          </cell>
        </row>
        <row r="393">
          <cell r="A393">
            <v>1945</v>
          </cell>
          <cell r="B393">
            <v>-3.8</v>
          </cell>
          <cell r="C393">
            <v>1340741.142</v>
          </cell>
          <cell r="D393">
            <v>1163330.2220000001</v>
          </cell>
          <cell r="E393">
            <v>0.57499999999999996</v>
          </cell>
          <cell r="F393">
            <v>0.21849999999999997</v>
          </cell>
          <cell r="G393">
            <v>854.8214999999999</v>
          </cell>
          <cell r="H393">
            <v>1945</v>
          </cell>
          <cell r="I393">
            <v>0</v>
          </cell>
          <cell r="J393">
            <v>1340740.784</v>
          </cell>
          <cell r="K393">
            <v>1163326.439</v>
          </cell>
          <cell r="L393">
            <v>854.60299999999995</v>
          </cell>
          <cell r="M393">
            <v>1945</v>
          </cell>
          <cell r="N393">
            <v>3.8</v>
          </cell>
          <cell r="O393">
            <v>1340740.4269999999</v>
          </cell>
          <cell r="P393">
            <v>1163322.656</v>
          </cell>
          <cell r="Q393">
            <v>-0.57499999999999996</v>
          </cell>
          <cell r="R393">
            <v>-0.21849999999999997</v>
          </cell>
          <cell r="S393">
            <v>854.3845</v>
          </cell>
          <cell r="T393">
            <v>834.41899999999998</v>
          </cell>
        </row>
        <row r="394">
          <cell r="A394">
            <v>1950</v>
          </cell>
          <cell r="B394">
            <v>-3.8</v>
          </cell>
          <cell r="C394">
            <v>1340735.9210000001</v>
          </cell>
          <cell r="D394">
            <v>1163330.557</v>
          </cell>
          <cell r="E394">
            <v>0.6</v>
          </cell>
          <cell r="F394">
            <v>0.22799999999999998</v>
          </cell>
          <cell r="G394">
            <v>855.101</v>
          </cell>
          <cell r="H394">
            <v>1950</v>
          </cell>
          <cell r="I394">
            <v>0</v>
          </cell>
          <cell r="J394">
            <v>1340735.7949999999</v>
          </cell>
          <cell r="K394">
            <v>1163326.7590000001</v>
          </cell>
          <cell r="L394">
            <v>854.87300000000005</v>
          </cell>
          <cell r="M394">
            <v>1950</v>
          </cell>
          <cell r="N394">
            <v>3.8</v>
          </cell>
          <cell r="O394">
            <v>1340735.67</v>
          </cell>
          <cell r="P394">
            <v>1163322.9609999999</v>
          </cell>
          <cell r="Q394">
            <v>-0.6</v>
          </cell>
          <cell r="R394">
            <v>-0.22799999999999998</v>
          </cell>
          <cell r="S394">
            <v>854.6450000000001</v>
          </cell>
          <cell r="T394">
            <v>835.41899999999998</v>
          </cell>
        </row>
        <row r="395">
          <cell r="A395">
            <v>1955</v>
          </cell>
          <cell r="B395">
            <v>-3.8</v>
          </cell>
          <cell r="C395">
            <v>1340730.6839999999</v>
          </cell>
          <cell r="D395">
            <v>1163330.567</v>
          </cell>
          <cell r="E395">
            <v>0.6</v>
          </cell>
          <cell r="F395">
            <v>0.22799999999999998</v>
          </cell>
          <cell r="G395">
            <v>855.36599999999999</v>
          </cell>
          <cell r="H395">
            <v>1955</v>
          </cell>
          <cell r="I395">
            <v>0</v>
          </cell>
          <cell r="J395">
            <v>1340730.7960000001</v>
          </cell>
          <cell r="K395">
            <v>1163326.7679999999</v>
          </cell>
          <cell r="L395">
            <v>855.13800000000003</v>
          </cell>
          <cell r="M395">
            <v>1955</v>
          </cell>
          <cell r="N395">
            <v>3.8</v>
          </cell>
          <cell r="O395">
            <v>1340730.9080000001</v>
          </cell>
          <cell r="P395">
            <v>1163322.97</v>
          </cell>
          <cell r="Q395">
            <v>-0.6</v>
          </cell>
          <cell r="R395">
            <v>-0.22799999999999998</v>
          </cell>
          <cell r="S395">
            <v>854.91000000000008</v>
          </cell>
          <cell r="T395">
            <v>836.41899999999998</v>
          </cell>
        </row>
        <row r="396">
          <cell r="A396">
            <v>1960</v>
          </cell>
          <cell r="B396">
            <v>-3.8</v>
          </cell>
          <cell r="C396">
            <v>1340725.4569999999</v>
          </cell>
          <cell r="D396">
            <v>1163330.2490000001</v>
          </cell>
          <cell r="E396">
            <v>0.6</v>
          </cell>
          <cell r="F396">
            <v>0.22799999999999998</v>
          </cell>
          <cell r="G396">
            <v>855.62799999999993</v>
          </cell>
          <cell r="H396">
            <v>1960</v>
          </cell>
          <cell r="I396">
            <v>0</v>
          </cell>
          <cell r="J396">
            <v>1340725.8060000001</v>
          </cell>
          <cell r="K396">
            <v>1163326.4650000001</v>
          </cell>
          <cell r="L396">
            <v>855.4</v>
          </cell>
          <cell r="M396">
            <v>1960</v>
          </cell>
          <cell r="N396">
            <v>3.8</v>
          </cell>
          <cell r="O396">
            <v>1340726.155</v>
          </cell>
          <cell r="P396">
            <v>1163322.6810000001</v>
          </cell>
          <cell r="Q396">
            <v>-0.6</v>
          </cell>
          <cell r="R396">
            <v>-0.22799999999999998</v>
          </cell>
          <cell r="S396">
            <v>855.17200000000003</v>
          </cell>
          <cell r="T396">
            <v>837.41899999999998</v>
          </cell>
        </row>
        <row r="397">
          <cell r="A397">
            <v>1965</v>
          </cell>
          <cell r="B397">
            <v>-3.8</v>
          </cell>
          <cell r="C397">
            <v>1340720.26</v>
          </cell>
          <cell r="D397">
            <v>1163329.605</v>
          </cell>
          <cell r="E397">
            <v>0.6</v>
          </cell>
          <cell r="F397">
            <v>0.22799999999999998</v>
          </cell>
          <cell r="G397">
            <v>855.88699999999994</v>
          </cell>
          <cell r="H397">
            <v>1965</v>
          </cell>
          <cell r="I397">
            <v>0</v>
          </cell>
          <cell r="J397">
            <v>1340720.845</v>
          </cell>
          <cell r="K397">
            <v>1163325.8500000001</v>
          </cell>
          <cell r="L397">
            <v>855.65899999999999</v>
          </cell>
          <cell r="M397">
            <v>1965</v>
          </cell>
          <cell r="N397">
            <v>3.8</v>
          </cell>
          <cell r="O397">
            <v>1340721.43</v>
          </cell>
          <cell r="P397">
            <v>1163322.0959999999</v>
          </cell>
          <cell r="Q397">
            <v>-0.6</v>
          </cell>
          <cell r="R397">
            <v>-0.22799999999999998</v>
          </cell>
          <cell r="S397">
            <v>855.43100000000004</v>
          </cell>
          <cell r="T397">
            <v>838.41899999999998</v>
          </cell>
        </row>
        <row r="398">
          <cell r="A398">
            <v>1970</v>
          </cell>
          <cell r="B398">
            <v>-3.8</v>
          </cell>
          <cell r="C398">
            <v>1340715.1140000001</v>
          </cell>
          <cell r="D398">
            <v>1163328.638</v>
          </cell>
          <cell r="E398">
            <v>0.6</v>
          </cell>
          <cell r="F398">
            <v>0.22799999999999998</v>
          </cell>
          <cell r="G398">
            <v>856.14099999999996</v>
          </cell>
          <cell r="H398">
            <v>1970</v>
          </cell>
          <cell r="I398">
            <v>0</v>
          </cell>
          <cell r="J398">
            <v>1340715.932</v>
          </cell>
          <cell r="K398">
            <v>1163324.9269999999</v>
          </cell>
          <cell r="L398">
            <v>855.91300000000001</v>
          </cell>
          <cell r="M398">
            <v>1970</v>
          </cell>
          <cell r="N398">
            <v>3.8</v>
          </cell>
          <cell r="O398">
            <v>1340716.75</v>
          </cell>
          <cell r="P398">
            <v>1163321.216</v>
          </cell>
          <cell r="Q398">
            <v>-0.6</v>
          </cell>
          <cell r="R398">
            <v>-0.22799999999999998</v>
          </cell>
          <cell r="S398">
            <v>855.68500000000006</v>
          </cell>
          <cell r="T398">
            <v>839.41899999999998</v>
          </cell>
        </row>
        <row r="399">
          <cell r="A399">
            <v>1975</v>
          </cell>
          <cell r="B399">
            <v>-3.8</v>
          </cell>
          <cell r="C399">
            <v>1340710.0379999999</v>
          </cell>
          <cell r="D399">
            <v>1163327.351</v>
          </cell>
          <cell r="E399">
            <v>0.6</v>
          </cell>
          <cell r="F399">
            <v>0.22799999999999998</v>
          </cell>
          <cell r="G399">
            <v>856.39199999999994</v>
          </cell>
          <cell r="H399">
            <v>1975</v>
          </cell>
          <cell r="I399">
            <v>0</v>
          </cell>
          <cell r="J399">
            <v>1340711.0859999999</v>
          </cell>
          <cell r="K399">
            <v>1163323.699</v>
          </cell>
          <cell r="L399">
            <v>856.16399999999999</v>
          </cell>
          <cell r="M399">
            <v>1975</v>
          </cell>
          <cell r="N399">
            <v>3.8</v>
          </cell>
          <cell r="O399">
            <v>1340712.1340000001</v>
          </cell>
          <cell r="P399">
            <v>1163320.0460000001</v>
          </cell>
          <cell r="Q399">
            <v>-0.6</v>
          </cell>
          <cell r="R399">
            <v>-0.22799999999999998</v>
          </cell>
          <cell r="S399">
            <v>855.93600000000004</v>
          </cell>
          <cell r="T399">
            <v>840.41899999999998</v>
          </cell>
        </row>
        <row r="400">
          <cell r="A400">
            <v>1980</v>
          </cell>
          <cell r="B400">
            <v>-3.8</v>
          </cell>
          <cell r="C400">
            <v>1340705.0519999999</v>
          </cell>
          <cell r="D400">
            <v>1163325.75</v>
          </cell>
          <cell r="E400">
            <v>0.6</v>
          </cell>
          <cell r="F400">
            <v>0.22799999999999998</v>
          </cell>
          <cell r="G400">
            <v>856.6389999999999</v>
          </cell>
          <cell r="H400">
            <v>1980</v>
          </cell>
          <cell r="I400">
            <v>0</v>
          </cell>
          <cell r="J400">
            <v>1340706.3259999999</v>
          </cell>
          <cell r="K400">
            <v>1163322.17</v>
          </cell>
          <cell r="L400">
            <v>856.41099999999994</v>
          </cell>
          <cell r="M400">
            <v>1980</v>
          </cell>
          <cell r="N400">
            <v>3.8</v>
          </cell>
          <cell r="O400">
            <v>1340707.6000000001</v>
          </cell>
          <cell r="P400">
            <v>1163318.5900000001</v>
          </cell>
          <cell r="Q400">
            <v>-0.6</v>
          </cell>
          <cell r="R400">
            <v>-0.22799999999999998</v>
          </cell>
          <cell r="S400">
            <v>856.18299999999999</v>
          </cell>
          <cell r="T400">
            <v>841.41899999999998</v>
          </cell>
        </row>
        <row r="401">
          <cell r="A401">
            <v>1985</v>
          </cell>
          <cell r="B401">
            <v>-3.8</v>
          </cell>
          <cell r="C401">
            <v>1340700.176</v>
          </cell>
          <cell r="D401">
            <v>1163323.841</v>
          </cell>
          <cell r="E401">
            <v>0.6</v>
          </cell>
          <cell r="F401">
            <v>0.22799999999999998</v>
          </cell>
          <cell r="G401">
            <v>856.88299999999992</v>
          </cell>
          <cell r="H401">
            <v>1985</v>
          </cell>
          <cell r="I401">
            <v>0</v>
          </cell>
          <cell r="J401">
            <v>1340701.6710000001</v>
          </cell>
          <cell r="K401">
            <v>1163320.3470000001</v>
          </cell>
          <cell r="L401">
            <v>856.65499999999997</v>
          </cell>
          <cell r="M401">
            <v>1985</v>
          </cell>
          <cell r="N401">
            <v>3.8</v>
          </cell>
          <cell r="O401">
            <v>1340703.166</v>
          </cell>
          <cell r="P401">
            <v>1163316.8540000001</v>
          </cell>
          <cell r="Q401">
            <v>-0.6</v>
          </cell>
          <cell r="R401">
            <v>-0.22799999999999998</v>
          </cell>
          <cell r="S401">
            <v>856.42700000000002</v>
          </cell>
          <cell r="T401">
            <v>842.41899999999998</v>
          </cell>
        </row>
        <row r="402">
          <cell r="A402">
            <v>1990</v>
          </cell>
          <cell r="B402">
            <v>-3.8</v>
          </cell>
          <cell r="C402">
            <v>1340695.4280000001</v>
          </cell>
          <cell r="D402">
            <v>1163321.6310000001</v>
          </cell>
          <cell r="E402">
            <v>0.6</v>
          </cell>
          <cell r="F402">
            <v>0.22799999999999998</v>
          </cell>
          <cell r="G402">
            <v>857.12299999999993</v>
          </cell>
          <cell r="H402">
            <v>1990</v>
          </cell>
          <cell r="I402">
            <v>0</v>
          </cell>
          <cell r="J402">
            <v>1340697.139</v>
          </cell>
          <cell r="K402">
            <v>1163318.237</v>
          </cell>
          <cell r="L402">
            <v>856.89499999999998</v>
          </cell>
          <cell r="M402">
            <v>1990</v>
          </cell>
          <cell r="N402">
            <v>3.8</v>
          </cell>
          <cell r="O402">
            <v>1340698.8500000001</v>
          </cell>
          <cell r="P402">
            <v>1163314.844</v>
          </cell>
          <cell r="Q402">
            <v>-0.6</v>
          </cell>
          <cell r="R402">
            <v>-0.22799999999999998</v>
          </cell>
          <cell r="S402">
            <v>856.66700000000003</v>
          </cell>
          <cell r="T402">
            <v>843.41899999999998</v>
          </cell>
        </row>
        <row r="403">
          <cell r="A403">
            <v>1995</v>
          </cell>
          <cell r="B403">
            <v>-3.8</v>
          </cell>
          <cell r="C403">
            <v>1340690.835</v>
          </cell>
          <cell r="D403">
            <v>1163319.1340000001</v>
          </cell>
          <cell r="E403">
            <v>0.54</v>
          </cell>
          <cell r="F403">
            <v>0.20519999999999999</v>
          </cell>
          <cell r="G403">
            <v>857.33619999999996</v>
          </cell>
          <cell r="H403">
            <v>1995</v>
          </cell>
          <cell r="I403">
            <v>0</v>
          </cell>
          <cell r="J403">
            <v>1340692.746</v>
          </cell>
          <cell r="K403">
            <v>1163315.8500000001</v>
          </cell>
          <cell r="L403">
            <v>857.13099999999997</v>
          </cell>
          <cell r="M403">
            <v>1995</v>
          </cell>
          <cell r="N403">
            <v>3.8</v>
          </cell>
          <cell r="O403">
            <v>1340694.6580000001</v>
          </cell>
          <cell r="P403">
            <v>1163312.5660000001</v>
          </cell>
          <cell r="Q403">
            <v>-0.54</v>
          </cell>
          <cell r="R403">
            <v>-0.20519999999999999</v>
          </cell>
          <cell r="S403">
            <v>856.92579999999998</v>
          </cell>
          <cell r="T403">
            <v>844.41899999999998</v>
          </cell>
        </row>
        <row r="404">
          <cell r="A404">
            <v>2000</v>
          </cell>
          <cell r="B404">
            <v>-3.8</v>
          </cell>
          <cell r="C404">
            <v>1340686.4269999999</v>
          </cell>
          <cell r="D404">
            <v>1163316.423</v>
          </cell>
          <cell r="E404">
            <v>0.43</v>
          </cell>
          <cell r="F404">
            <v>0.16339999999999999</v>
          </cell>
          <cell r="G404">
            <v>857.52640000000008</v>
          </cell>
          <cell r="H404">
            <v>2000</v>
          </cell>
          <cell r="I404">
            <v>0</v>
          </cell>
          <cell r="J404">
            <v>1340688.4879999999</v>
          </cell>
          <cell r="K404">
            <v>1163313.2309999999</v>
          </cell>
          <cell r="L404">
            <v>857.36300000000006</v>
          </cell>
          <cell r="M404">
            <v>2000</v>
          </cell>
          <cell r="N404">
            <v>3.8</v>
          </cell>
          <cell r="O404">
            <v>1340690.5490000001</v>
          </cell>
          <cell r="P404">
            <v>1163310.0379999999</v>
          </cell>
          <cell r="Q404">
            <v>-0.43</v>
          </cell>
          <cell r="R404">
            <v>-0.16339999999999999</v>
          </cell>
          <cell r="S404">
            <v>857.19960000000003</v>
          </cell>
          <cell r="T404">
            <v>845.41899999999998</v>
          </cell>
        </row>
        <row r="405">
          <cell r="A405">
            <v>2005</v>
          </cell>
          <cell r="B405">
            <v>-3.8</v>
          </cell>
          <cell r="C405">
            <v>1340682.176</v>
          </cell>
          <cell r="D405">
            <v>1163313.578</v>
          </cell>
          <cell r="E405">
            <v>0.32</v>
          </cell>
          <cell r="F405">
            <v>0.1216</v>
          </cell>
          <cell r="G405">
            <v>857.71359999999993</v>
          </cell>
          <cell r="H405">
            <v>2005</v>
          </cell>
          <cell r="I405">
            <v>0</v>
          </cell>
          <cell r="J405">
            <v>1340684.3330000001</v>
          </cell>
          <cell r="K405">
            <v>1163310.45</v>
          </cell>
          <cell r="L405">
            <v>857.59199999999998</v>
          </cell>
          <cell r="M405">
            <v>2005</v>
          </cell>
          <cell r="N405">
            <v>3.8</v>
          </cell>
          <cell r="O405">
            <v>1340686.4909999999</v>
          </cell>
          <cell r="P405">
            <v>1163307.321</v>
          </cell>
          <cell r="Q405">
            <v>-0.32</v>
          </cell>
          <cell r="R405">
            <v>-0.1216</v>
          </cell>
          <cell r="S405">
            <v>857.47040000000004</v>
          </cell>
          <cell r="T405">
            <v>846.41899999999998</v>
          </cell>
        </row>
        <row r="406">
          <cell r="A406">
            <v>2010</v>
          </cell>
          <cell r="B406">
            <v>-3.8</v>
          </cell>
          <cell r="C406">
            <v>1340678.0379999999</v>
          </cell>
          <cell r="D406">
            <v>1163310.6710000001</v>
          </cell>
          <cell r="E406">
            <v>0.20899999999999999</v>
          </cell>
          <cell r="F406">
            <v>7.9419999999999991E-2</v>
          </cell>
          <cell r="G406">
            <v>857.89642000000003</v>
          </cell>
          <cell r="H406">
            <v>2010</v>
          </cell>
          <cell r="I406">
            <v>0</v>
          </cell>
          <cell r="J406">
            <v>1340680.2420000001</v>
          </cell>
          <cell r="K406">
            <v>1163307.575</v>
          </cell>
          <cell r="L406">
            <v>857.81700000000001</v>
          </cell>
          <cell r="M406">
            <v>2010</v>
          </cell>
          <cell r="N406">
            <v>3.8</v>
          </cell>
          <cell r="O406">
            <v>1340682.446</v>
          </cell>
          <cell r="P406">
            <v>1163304.4790000001</v>
          </cell>
          <cell r="Q406">
            <v>-0.20899999999999999</v>
          </cell>
          <cell r="R406">
            <v>-7.9419999999999991E-2</v>
          </cell>
          <cell r="S406">
            <v>857.73757999999998</v>
          </cell>
          <cell r="T406">
            <v>847.41899999999998</v>
          </cell>
        </row>
        <row r="407">
          <cell r="A407">
            <v>2015</v>
          </cell>
          <cell r="B407">
            <v>-3.8</v>
          </cell>
          <cell r="C407">
            <v>1340673.9639999999</v>
          </cell>
          <cell r="D407">
            <v>1163307.7620000001</v>
          </cell>
          <cell r="E407">
            <v>9.9000000000000005E-2</v>
          </cell>
          <cell r="F407">
            <v>3.7620000000000001E-2</v>
          </cell>
          <cell r="G407">
            <v>858.07561999999996</v>
          </cell>
          <cell r="H407">
            <v>2015</v>
          </cell>
          <cell r="I407">
            <v>0</v>
          </cell>
          <cell r="J407">
            <v>1340676.173</v>
          </cell>
          <cell r="K407">
            <v>1163304.67</v>
          </cell>
          <cell r="L407">
            <v>858.03800000000001</v>
          </cell>
          <cell r="M407">
            <v>2015</v>
          </cell>
          <cell r="N407">
            <v>3.8</v>
          </cell>
          <cell r="O407">
            <v>1340678.382</v>
          </cell>
          <cell r="P407">
            <v>1163301.578</v>
          </cell>
          <cell r="Q407">
            <v>-9.9000000000000005E-2</v>
          </cell>
          <cell r="R407">
            <v>-3.7620000000000001E-2</v>
          </cell>
          <cell r="S407">
            <v>858.00038000000006</v>
          </cell>
          <cell r="T407">
            <v>848.41899999999998</v>
          </cell>
        </row>
        <row r="408">
          <cell r="A408">
            <v>2020</v>
          </cell>
          <cell r="B408">
            <v>-3.8</v>
          </cell>
          <cell r="C408">
            <v>1340669.8959999999</v>
          </cell>
          <cell r="D408">
            <v>1163304.8559999999</v>
          </cell>
          <cell r="E408">
            <v>-1.0999999999999999E-2</v>
          </cell>
          <cell r="F408">
            <v>-4.1799999999999997E-3</v>
          </cell>
          <cell r="G408">
            <v>858.25181999999995</v>
          </cell>
          <cell r="H408">
            <v>2020</v>
          </cell>
          <cell r="I408">
            <v>0</v>
          </cell>
          <cell r="J408">
            <v>1340672.1040000001</v>
          </cell>
          <cell r="K408">
            <v>1163301.764</v>
          </cell>
          <cell r="L408">
            <v>858.25599999999997</v>
          </cell>
          <cell r="M408">
            <v>2020</v>
          </cell>
          <cell r="N408">
            <v>3.8</v>
          </cell>
          <cell r="O408">
            <v>1340674.3130000001</v>
          </cell>
          <cell r="P408">
            <v>1163298.6710000001</v>
          </cell>
          <cell r="Q408">
            <v>1.0999999999999999E-2</v>
          </cell>
          <cell r="R408">
            <v>4.1799999999999997E-3</v>
          </cell>
          <cell r="S408">
            <v>858.26017999999999</v>
          </cell>
          <cell r="T408">
            <v>849.41899999999998</v>
          </cell>
        </row>
        <row r="409">
          <cell r="A409">
            <v>2025</v>
          </cell>
          <cell r="B409">
            <v>-3.8</v>
          </cell>
          <cell r="C409">
            <v>1340665.827</v>
          </cell>
          <cell r="D409">
            <v>1163301.949</v>
          </cell>
          <cell r="E409">
            <v>-0.121</v>
          </cell>
          <cell r="F409">
            <v>-4.598E-2</v>
          </cell>
          <cell r="G409">
            <v>858.42302000000007</v>
          </cell>
          <cell r="H409">
            <v>2025</v>
          </cell>
          <cell r="I409">
            <v>0</v>
          </cell>
          <cell r="J409">
            <v>1340668.0360000001</v>
          </cell>
          <cell r="K409">
            <v>1163298.8570000001</v>
          </cell>
          <cell r="L409">
            <v>858.46900000000005</v>
          </cell>
          <cell r="M409">
            <v>2025</v>
          </cell>
          <cell r="N409">
            <v>3.8</v>
          </cell>
          <cell r="O409">
            <v>1340670.2439999999</v>
          </cell>
          <cell r="P409">
            <v>1163295.7649999999</v>
          </cell>
          <cell r="Q409">
            <v>0.121</v>
          </cell>
          <cell r="R409">
            <v>4.598E-2</v>
          </cell>
          <cell r="S409">
            <v>858.51498000000004</v>
          </cell>
          <cell r="T409">
            <v>850.41899999999998</v>
          </cell>
        </row>
        <row r="410">
          <cell r="A410">
            <v>2030</v>
          </cell>
          <cell r="B410">
            <v>-3.8</v>
          </cell>
          <cell r="C410">
            <v>1340661.7579999999</v>
          </cell>
          <cell r="D410">
            <v>1163299.0430000001</v>
          </cell>
          <cell r="E410">
            <v>-0.23100000000000001</v>
          </cell>
          <cell r="F410">
            <v>-8.7779999999999997E-2</v>
          </cell>
          <cell r="G410">
            <v>858.59222</v>
          </cell>
          <cell r="H410">
            <v>2030</v>
          </cell>
          <cell r="I410">
            <v>0</v>
          </cell>
          <cell r="J410">
            <v>1340663.9669999999</v>
          </cell>
          <cell r="K410">
            <v>1163295.9509999999</v>
          </cell>
          <cell r="L410">
            <v>858.68</v>
          </cell>
          <cell r="M410">
            <v>2030</v>
          </cell>
          <cell r="N410">
            <v>3.8</v>
          </cell>
          <cell r="O410">
            <v>1340666.176</v>
          </cell>
          <cell r="P410">
            <v>1163292.8589999999</v>
          </cell>
          <cell r="Q410">
            <v>0.23100000000000001</v>
          </cell>
          <cell r="R410">
            <v>8.7779999999999997E-2</v>
          </cell>
          <cell r="S410">
            <v>858.7677799999999</v>
          </cell>
          <cell r="T410">
            <v>851.41899999999998</v>
          </cell>
        </row>
        <row r="411">
          <cell r="A411">
            <v>2035</v>
          </cell>
          <cell r="B411">
            <v>-3.8</v>
          </cell>
          <cell r="C411">
            <v>1340657.7050000001</v>
          </cell>
          <cell r="D411">
            <v>1163296.1640000001</v>
          </cell>
          <cell r="E411">
            <v>-0.34100000000000003</v>
          </cell>
          <cell r="F411">
            <v>-0.12958</v>
          </cell>
          <cell r="G411">
            <v>858.75641999999993</v>
          </cell>
          <cell r="H411">
            <v>2035</v>
          </cell>
          <cell r="I411">
            <v>0</v>
          </cell>
          <cell r="J411">
            <v>1340659.8910000001</v>
          </cell>
          <cell r="K411">
            <v>1163293.0560000001</v>
          </cell>
          <cell r="L411">
            <v>858.88599999999997</v>
          </cell>
          <cell r="M411">
            <v>2035</v>
          </cell>
          <cell r="N411">
            <v>3.8</v>
          </cell>
          <cell r="O411">
            <v>1340662.0759999999</v>
          </cell>
          <cell r="P411">
            <v>1163289.9469999999</v>
          </cell>
          <cell r="Q411">
            <v>0.34100000000000003</v>
          </cell>
          <cell r="R411">
            <v>0.12958</v>
          </cell>
          <cell r="S411">
            <v>859.01558</v>
          </cell>
          <cell r="T411">
            <v>852.41899999999998</v>
          </cell>
        </row>
        <row r="412">
          <cell r="A412">
            <v>2040</v>
          </cell>
          <cell r="B412">
            <v>-3.8</v>
          </cell>
          <cell r="C412">
            <v>1340653.6529999999</v>
          </cell>
          <cell r="D412">
            <v>1163293.372</v>
          </cell>
          <cell r="E412">
            <v>-0.45100000000000001</v>
          </cell>
          <cell r="F412">
            <v>-0.17138</v>
          </cell>
          <cell r="G412">
            <v>858.91762000000006</v>
          </cell>
          <cell r="H412">
            <v>2040</v>
          </cell>
          <cell r="I412">
            <v>0</v>
          </cell>
          <cell r="J412">
            <v>1340655.774</v>
          </cell>
          <cell r="K412">
            <v>1163290.2180000001</v>
          </cell>
          <cell r="L412">
            <v>859.08900000000006</v>
          </cell>
          <cell r="M412">
            <v>2040</v>
          </cell>
          <cell r="N412">
            <v>3.8</v>
          </cell>
          <cell r="O412">
            <v>1340657.8940000001</v>
          </cell>
          <cell r="P412">
            <v>1163287.0649999999</v>
          </cell>
          <cell r="Q412">
            <v>0.45100000000000001</v>
          </cell>
          <cell r="R412">
            <v>0.17138</v>
          </cell>
          <cell r="S412">
            <v>859.26038000000005</v>
          </cell>
          <cell r="T412">
            <v>853.41899999999998</v>
          </cell>
        </row>
        <row r="413">
          <cell r="A413">
            <v>2045</v>
          </cell>
          <cell r="B413">
            <v>-3.8</v>
          </cell>
          <cell r="C413">
            <v>1340649.5689999999</v>
          </cell>
          <cell r="D413">
            <v>1163290.7180000001</v>
          </cell>
          <cell r="E413">
            <v>-0.56100000000000005</v>
          </cell>
          <cell r="F413">
            <v>-0.21318000000000001</v>
          </cell>
          <cell r="G413">
            <v>859.07482000000005</v>
          </cell>
          <cell r="H413">
            <v>2045</v>
          </cell>
          <cell r="I413">
            <v>0</v>
          </cell>
          <cell r="J413">
            <v>1340651.581</v>
          </cell>
          <cell r="K413">
            <v>1163287.4939999999</v>
          </cell>
          <cell r="L413">
            <v>859.28800000000001</v>
          </cell>
          <cell r="M413">
            <v>2045</v>
          </cell>
          <cell r="N413">
            <v>3.8</v>
          </cell>
          <cell r="O413">
            <v>1340653.5930000001</v>
          </cell>
          <cell r="P413">
            <v>1163284.2709999999</v>
          </cell>
          <cell r="Q413">
            <v>0.56100000000000005</v>
          </cell>
          <cell r="R413">
            <v>0.21318000000000001</v>
          </cell>
          <cell r="S413">
            <v>859.50117999999998</v>
          </cell>
          <cell r="T413">
            <v>854.41899999999998</v>
          </cell>
        </row>
        <row r="414">
          <cell r="A414">
            <v>2050</v>
          </cell>
          <cell r="B414">
            <v>-3.8</v>
          </cell>
          <cell r="C414">
            <v>1340645.42</v>
          </cell>
          <cell r="D414">
            <v>1163288.254</v>
          </cell>
          <cell r="E414">
            <v>-0.62</v>
          </cell>
          <cell r="F414">
            <v>-0.23559999999999998</v>
          </cell>
          <cell r="G414">
            <v>859.24739999999997</v>
          </cell>
          <cell r="H414">
            <v>2050</v>
          </cell>
          <cell r="I414">
            <v>0</v>
          </cell>
          <cell r="J414">
            <v>1340647.2819999999</v>
          </cell>
          <cell r="K414">
            <v>1163284.942</v>
          </cell>
          <cell r="L414">
            <v>859.48299999999995</v>
          </cell>
          <cell r="M414">
            <v>2050</v>
          </cell>
          <cell r="N414">
            <v>3.8</v>
          </cell>
          <cell r="O414">
            <v>1340649.145</v>
          </cell>
          <cell r="P414">
            <v>1163281.6299999999</v>
          </cell>
          <cell r="Q414">
            <v>0.62</v>
          </cell>
          <cell r="R414">
            <v>0.23559999999999998</v>
          </cell>
          <cell r="S414">
            <v>859.71859999999992</v>
          </cell>
          <cell r="T414">
            <v>855.41899999999998</v>
          </cell>
        </row>
        <row r="415">
          <cell r="A415">
            <v>2055</v>
          </cell>
          <cell r="B415">
            <v>-3.8</v>
          </cell>
          <cell r="C415">
            <v>1340641.165</v>
          </cell>
          <cell r="D415">
            <v>1163285.993</v>
          </cell>
          <cell r="E415">
            <v>-0.62</v>
          </cell>
          <cell r="F415">
            <v>-0.23559999999999998</v>
          </cell>
          <cell r="G415">
            <v>859.43939999999998</v>
          </cell>
          <cell r="H415">
            <v>2055</v>
          </cell>
          <cell r="I415">
            <v>0</v>
          </cell>
          <cell r="J415">
            <v>1340642.868</v>
          </cell>
          <cell r="K415">
            <v>1163282.5959999999</v>
          </cell>
          <cell r="L415">
            <v>859.67499999999995</v>
          </cell>
          <cell r="M415">
            <v>2055</v>
          </cell>
          <cell r="N415">
            <v>3.8</v>
          </cell>
          <cell r="O415">
            <v>1340644.571</v>
          </cell>
          <cell r="P415">
            <v>1163279.199</v>
          </cell>
          <cell r="Q415">
            <v>0.62</v>
          </cell>
          <cell r="R415">
            <v>0.23559999999999998</v>
          </cell>
          <cell r="S415">
            <v>859.91059999999993</v>
          </cell>
          <cell r="T415">
            <v>856.41899999999998</v>
          </cell>
        </row>
        <row r="416">
          <cell r="A416">
            <v>2060</v>
          </cell>
          <cell r="B416">
            <v>-3.8</v>
          </cell>
          <cell r="C416">
            <v>1340636.807</v>
          </cell>
          <cell r="D416">
            <v>1163283.936</v>
          </cell>
          <cell r="E416">
            <v>-0.62</v>
          </cell>
          <cell r="F416">
            <v>-0.23559999999999998</v>
          </cell>
          <cell r="G416">
            <v>859.62740000000008</v>
          </cell>
          <cell r="H416">
            <v>2060</v>
          </cell>
          <cell r="I416">
            <v>0</v>
          </cell>
          <cell r="J416">
            <v>1340638.3459999999</v>
          </cell>
          <cell r="K416">
            <v>1163280.4620000001</v>
          </cell>
          <cell r="L416">
            <v>859.86300000000006</v>
          </cell>
          <cell r="M416">
            <v>2060</v>
          </cell>
          <cell r="N416">
            <v>3.8</v>
          </cell>
          <cell r="O416">
            <v>1340639.885</v>
          </cell>
          <cell r="P416">
            <v>1163276.9879999999</v>
          </cell>
          <cell r="Q416">
            <v>0.62</v>
          </cell>
          <cell r="R416">
            <v>0.23559999999999998</v>
          </cell>
          <cell r="S416">
            <v>860.09860000000003</v>
          </cell>
          <cell r="T416">
            <v>857.41899999999998</v>
          </cell>
        </row>
        <row r="417">
          <cell r="A417">
            <v>2065</v>
          </cell>
          <cell r="B417">
            <v>-3.8</v>
          </cell>
          <cell r="C417">
            <v>1340632.3559999999</v>
          </cell>
          <cell r="D417">
            <v>1163282.0900000001</v>
          </cell>
          <cell r="E417">
            <v>-0.62</v>
          </cell>
          <cell r="F417">
            <v>-0.23559999999999998</v>
          </cell>
          <cell r="G417">
            <v>859.81140000000005</v>
          </cell>
          <cell r="H417">
            <v>2065</v>
          </cell>
          <cell r="I417">
            <v>0</v>
          </cell>
          <cell r="J417">
            <v>1340633.7279999999</v>
          </cell>
          <cell r="K417">
            <v>1163278.5460000001</v>
          </cell>
          <cell r="L417">
            <v>860.04700000000003</v>
          </cell>
          <cell r="M417">
            <v>2065</v>
          </cell>
          <cell r="N417">
            <v>3.8</v>
          </cell>
          <cell r="O417">
            <v>1340635.101</v>
          </cell>
          <cell r="P417">
            <v>1163275.003</v>
          </cell>
          <cell r="Q417">
            <v>0.62</v>
          </cell>
          <cell r="R417">
            <v>0.23559999999999998</v>
          </cell>
          <cell r="S417">
            <v>860.2826</v>
          </cell>
          <cell r="T417">
            <v>858.41899999999998</v>
          </cell>
        </row>
        <row r="418">
          <cell r="A418">
            <v>2070</v>
          </cell>
          <cell r="B418">
            <v>-3.8</v>
          </cell>
          <cell r="C418">
            <v>1340627.8219999999</v>
          </cell>
          <cell r="D418">
            <v>1163280.4569999999</v>
          </cell>
          <cell r="E418">
            <v>-0.62</v>
          </cell>
          <cell r="F418">
            <v>-0.23559999999999998</v>
          </cell>
          <cell r="G418">
            <v>859.99239999999998</v>
          </cell>
          <cell r="H418">
            <v>2070</v>
          </cell>
          <cell r="I418">
            <v>0</v>
          </cell>
          <cell r="J418">
            <v>1340629.024</v>
          </cell>
          <cell r="K418">
            <v>1163276.852</v>
          </cell>
          <cell r="L418">
            <v>860.22799999999995</v>
          </cell>
          <cell r="M418">
            <v>2070</v>
          </cell>
          <cell r="N418">
            <v>3.8</v>
          </cell>
          <cell r="O418">
            <v>1340630.226</v>
          </cell>
          <cell r="P418">
            <v>1163273.247</v>
          </cell>
          <cell r="Q418">
            <v>0.62</v>
          </cell>
          <cell r="R418">
            <v>0.23559999999999998</v>
          </cell>
          <cell r="S418">
            <v>860.46359999999993</v>
          </cell>
          <cell r="T418">
            <v>859.41899999999998</v>
          </cell>
        </row>
        <row r="419">
          <cell r="A419">
            <v>2075</v>
          </cell>
          <cell r="B419">
            <v>-3.8</v>
          </cell>
          <cell r="C419">
            <v>1340623.216</v>
          </cell>
          <cell r="D419">
            <v>1163279.0419999999</v>
          </cell>
          <cell r="E419">
            <v>-0.62</v>
          </cell>
          <cell r="F419">
            <v>-0.23559999999999998</v>
          </cell>
          <cell r="G419">
            <v>860.1694</v>
          </cell>
          <cell r="H419">
            <v>2075</v>
          </cell>
          <cell r="I419">
            <v>0</v>
          </cell>
          <cell r="J419">
            <v>1340624.2450000001</v>
          </cell>
          <cell r="K419">
            <v>1163275.3840000001</v>
          </cell>
          <cell r="L419">
            <v>860.40499999999997</v>
          </cell>
          <cell r="M419">
            <v>2075</v>
          </cell>
          <cell r="N419">
            <v>3.8</v>
          </cell>
          <cell r="O419">
            <v>1340625.274</v>
          </cell>
          <cell r="P419">
            <v>1163271.726</v>
          </cell>
          <cell r="Q419">
            <v>0.62</v>
          </cell>
          <cell r="R419">
            <v>0.23559999999999998</v>
          </cell>
          <cell r="S419">
            <v>860.64059999999995</v>
          </cell>
          <cell r="T419">
            <v>860.41899999999998</v>
          </cell>
        </row>
        <row r="420">
          <cell r="A420">
            <v>2080</v>
          </cell>
          <cell r="B420">
            <v>-3.8</v>
          </cell>
          <cell r="C420">
            <v>1340618.548</v>
          </cell>
          <cell r="D420">
            <v>1163277.848</v>
          </cell>
          <cell r="E420">
            <v>-0.62</v>
          </cell>
          <cell r="F420">
            <v>-0.23559999999999998</v>
          </cell>
          <cell r="G420">
            <v>860.3424</v>
          </cell>
          <cell r="H420">
            <v>2080</v>
          </cell>
          <cell r="I420">
            <v>0</v>
          </cell>
          <cell r="J420">
            <v>1340619.402</v>
          </cell>
          <cell r="K420">
            <v>1163274.145</v>
          </cell>
          <cell r="L420">
            <v>860.57799999999997</v>
          </cell>
          <cell r="M420">
            <v>2080</v>
          </cell>
          <cell r="N420">
            <v>3.8</v>
          </cell>
          <cell r="O420">
            <v>1340620.2549999999</v>
          </cell>
          <cell r="P420">
            <v>1163270.442</v>
          </cell>
          <cell r="Q420">
            <v>0.62</v>
          </cell>
          <cell r="R420">
            <v>0.23559999999999998</v>
          </cell>
          <cell r="S420">
            <v>860.81359999999995</v>
          </cell>
          <cell r="T420">
            <v>861.41899999999998</v>
          </cell>
        </row>
        <row r="421">
          <cell r="A421">
            <v>2085</v>
          </cell>
          <cell r="B421">
            <v>-3.8</v>
          </cell>
          <cell r="C421">
            <v>1340613.828</v>
          </cell>
          <cell r="D421">
            <v>1163276.878</v>
          </cell>
          <cell r="E421">
            <v>-0.62</v>
          </cell>
          <cell r="F421">
            <v>-0.23559999999999998</v>
          </cell>
          <cell r="G421">
            <v>860.51139999999998</v>
          </cell>
          <cell r="H421">
            <v>2085</v>
          </cell>
          <cell r="I421">
            <v>0</v>
          </cell>
          <cell r="J421">
            <v>1340614.5049999999</v>
          </cell>
          <cell r="K421">
            <v>1163273.138</v>
          </cell>
          <cell r="L421">
            <v>860.74699999999996</v>
          </cell>
          <cell r="M421">
            <v>2085</v>
          </cell>
          <cell r="N421">
            <v>3.8</v>
          </cell>
          <cell r="O421">
            <v>1340615.1810000001</v>
          </cell>
          <cell r="P421">
            <v>1163269.399</v>
          </cell>
          <cell r="Q421">
            <v>0.62</v>
          </cell>
          <cell r="R421">
            <v>0.23559999999999998</v>
          </cell>
          <cell r="S421">
            <v>860.98259999999993</v>
          </cell>
          <cell r="T421">
            <v>862.41899999999998</v>
          </cell>
        </row>
        <row r="422">
          <cell r="A422">
            <v>2090</v>
          </cell>
          <cell r="B422">
            <v>-3.8</v>
          </cell>
          <cell r="C422">
            <v>1340609.067</v>
          </cell>
          <cell r="D422">
            <v>1163276.1329999999</v>
          </cell>
          <cell r="E422">
            <v>-0.62</v>
          </cell>
          <cell r="F422">
            <v>-0.23559999999999998</v>
          </cell>
          <cell r="G422">
            <v>860.67740000000003</v>
          </cell>
          <cell r="H422">
            <v>2090</v>
          </cell>
          <cell r="I422">
            <v>0</v>
          </cell>
          <cell r="J422">
            <v>1340609.5649999999</v>
          </cell>
          <cell r="K422">
            <v>1163272.3659999999</v>
          </cell>
          <cell r="L422">
            <v>860.91300000000001</v>
          </cell>
          <cell r="M422">
            <v>2090</v>
          </cell>
          <cell r="N422">
            <v>3.8</v>
          </cell>
          <cell r="O422">
            <v>1340610.0630000001</v>
          </cell>
          <cell r="P422">
            <v>1163268.598</v>
          </cell>
          <cell r="Q422">
            <v>0.62</v>
          </cell>
          <cell r="R422">
            <v>0.23559999999999998</v>
          </cell>
          <cell r="S422">
            <v>861.14859999999999</v>
          </cell>
          <cell r="T422">
            <v>863.41899999999998</v>
          </cell>
        </row>
        <row r="423">
          <cell r="A423">
            <v>2095</v>
          </cell>
          <cell r="B423">
            <v>-3.8</v>
          </cell>
          <cell r="C423">
            <v>1340604.277</v>
          </cell>
          <cell r="D423">
            <v>1163275.6159999999</v>
          </cell>
          <cell r="E423">
            <v>-0.62</v>
          </cell>
          <cell r="F423">
            <v>-0.23559999999999998</v>
          </cell>
          <cell r="G423">
            <v>860.83940000000007</v>
          </cell>
          <cell r="H423">
            <v>2095</v>
          </cell>
          <cell r="I423">
            <v>0</v>
          </cell>
          <cell r="J423">
            <v>1340604.595</v>
          </cell>
          <cell r="K423">
            <v>1163271.8289999999</v>
          </cell>
          <cell r="L423">
            <v>861.07500000000005</v>
          </cell>
          <cell r="M423">
            <v>2095</v>
          </cell>
          <cell r="N423">
            <v>3.8</v>
          </cell>
          <cell r="O423">
            <v>1340604.912</v>
          </cell>
          <cell r="P423">
            <v>1163268.0419999999</v>
          </cell>
          <cell r="Q423">
            <v>0.62</v>
          </cell>
          <cell r="R423">
            <v>0.23559999999999998</v>
          </cell>
          <cell r="S423">
            <v>861.31060000000002</v>
          </cell>
          <cell r="T423">
            <v>864.41899999999998</v>
          </cell>
        </row>
        <row r="424">
          <cell r="A424">
            <v>2100</v>
          </cell>
          <cell r="B424">
            <v>-3.8</v>
          </cell>
          <cell r="C424">
            <v>1340599.4669999999</v>
          </cell>
          <cell r="D424">
            <v>1163275.327</v>
          </cell>
          <cell r="E424">
            <v>-0.62</v>
          </cell>
          <cell r="F424">
            <v>-0.23559999999999998</v>
          </cell>
          <cell r="G424">
            <v>860.99739999999997</v>
          </cell>
          <cell r="H424">
            <v>2100</v>
          </cell>
          <cell r="I424">
            <v>0</v>
          </cell>
          <cell r="J424">
            <v>1340599.6040000001</v>
          </cell>
          <cell r="K424">
            <v>1163271.5290000001</v>
          </cell>
          <cell r="L424">
            <v>861.23299999999995</v>
          </cell>
          <cell r="M424">
            <v>2100</v>
          </cell>
          <cell r="N424">
            <v>3.8</v>
          </cell>
          <cell r="O424">
            <v>1340599.7409999999</v>
          </cell>
          <cell r="P424">
            <v>1163267.7320000001</v>
          </cell>
          <cell r="Q424">
            <v>0.62</v>
          </cell>
          <cell r="R424">
            <v>0.23559999999999998</v>
          </cell>
          <cell r="S424">
            <v>861.46859999999992</v>
          </cell>
          <cell r="T424">
            <v>865.41899999999998</v>
          </cell>
        </row>
        <row r="425">
          <cell r="A425">
            <v>2105</v>
          </cell>
          <cell r="B425">
            <v>-3.8</v>
          </cell>
          <cell r="C425">
            <v>1340594.649</v>
          </cell>
          <cell r="D425">
            <v>1163275.267</v>
          </cell>
          <cell r="E425">
            <v>-0.62</v>
          </cell>
          <cell r="F425">
            <v>-0.23559999999999998</v>
          </cell>
          <cell r="G425">
            <v>861.15240000000006</v>
          </cell>
          <cell r="H425">
            <v>2105</v>
          </cell>
          <cell r="I425">
            <v>0</v>
          </cell>
          <cell r="J425">
            <v>1340594.605</v>
          </cell>
          <cell r="K425">
            <v>1163271.4680000001</v>
          </cell>
          <cell r="L425">
            <v>861.38800000000003</v>
          </cell>
          <cell r="M425">
            <v>2105</v>
          </cell>
          <cell r="N425">
            <v>3.8</v>
          </cell>
          <cell r="O425">
            <v>1340594.561</v>
          </cell>
          <cell r="P425">
            <v>1163267.6680000001</v>
          </cell>
          <cell r="Q425">
            <v>0.62</v>
          </cell>
          <cell r="R425">
            <v>0.23559999999999998</v>
          </cell>
          <cell r="S425">
            <v>861.62360000000001</v>
          </cell>
          <cell r="T425">
            <v>866.41899999999998</v>
          </cell>
        </row>
        <row r="426">
          <cell r="A426">
            <v>2110</v>
          </cell>
          <cell r="B426">
            <v>-3.8</v>
          </cell>
          <cell r="C426">
            <v>1340589.8330000001</v>
          </cell>
          <cell r="D426">
            <v>1163275.4380000001</v>
          </cell>
          <cell r="E426">
            <v>-0.62</v>
          </cell>
          <cell r="F426">
            <v>-0.23559999999999998</v>
          </cell>
          <cell r="G426">
            <v>861.30340000000001</v>
          </cell>
          <cell r="H426">
            <v>2110</v>
          </cell>
          <cell r="I426">
            <v>0</v>
          </cell>
          <cell r="J426">
            <v>1340589.608</v>
          </cell>
          <cell r="K426">
            <v>1163271.6440000001</v>
          </cell>
          <cell r="L426">
            <v>861.53899999999999</v>
          </cell>
          <cell r="M426">
            <v>2110</v>
          </cell>
          <cell r="N426">
            <v>3.8</v>
          </cell>
          <cell r="O426">
            <v>1340589.3840000001</v>
          </cell>
          <cell r="P426">
            <v>1163267.851</v>
          </cell>
          <cell r="Q426">
            <v>0.62</v>
          </cell>
          <cell r="R426">
            <v>0.23559999999999998</v>
          </cell>
          <cell r="S426">
            <v>861.77459999999996</v>
          </cell>
          <cell r="T426">
            <v>867.41899999999998</v>
          </cell>
        </row>
        <row r="427">
          <cell r="A427">
            <v>2115</v>
          </cell>
          <cell r="B427">
            <v>-3.8</v>
          </cell>
          <cell r="C427">
            <v>1340585.031</v>
          </cell>
          <cell r="D427">
            <v>1163275.8370000001</v>
          </cell>
          <cell r="E427">
            <v>-0.62</v>
          </cell>
          <cell r="F427">
            <v>-0.23559999999999998</v>
          </cell>
          <cell r="G427">
            <v>861.45040000000006</v>
          </cell>
          <cell r="H427">
            <v>2115</v>
          </cell>
          <cell r="I427">
            <v>0</v>
          </cell>
          <cell r="J427">
            <v>1340584.6259999999</v>
          </cell>
          <cell r="K427">
            <v>1163272.058</v>
          </cell>
          <cell r="L427">
            <v>861.68600000000004</v>
          </cell>
          <cell r="M427">
            <v>2115</v>
          </cell>
          <cell r="N427">
            <v>3.8</v>
          </cell>
          <cell r="O427">
            <v>1340584.2209999999</v>
          </cell>
          <cell r="P427">
            <v>1163268.28</v>
          </cell>
          <cell r="Q427">
            <v>0.62</v>
          </cell>
          <cell r="R427">
            <v>0.23559999999999998</v>
          </cell>
          <cell r="S427">
            <v>861.92160000000001</v>
          </cell>
          <cell r="T427">
            <v>868.41899999999998</v>
          </cell>
        </row>
        <row r="428">
          <cell r="A428">
            <v>2120</v>
          </cell>
          <cell r="B428">
            <v>-3.8</v>
          </cell>
          <cell r="C428">
            <v>1340580.253</v>
          </cell>
          <cell r="D428">
            <v>1163276.4639999999</v>
          </cell>
          <cell r="E428">
            <v>-0.62</v>
          </cell>
          <cell r="F428">
            <v>-0.23559999999999998</v>
          </cell>
          <cell r="G428">
            <v>861.59440000000006</v>
          </cell>
          <cell r="H428">
            <v>2120</v>
          </cell>
          <cell r="I428">
            <v>0</v>
          </cell>
          <cell r="J428">
            <v>1340579.669</v>
          </cell>
          <cell r="K428">
            <v>1163272.709</v>
          </cell>
          <cell r="L428">
            <v>861.83</v>
          </cell>
          <cell r="M428">
            <v>2120</v>
          </cell>
          <cell r="N428">
            <v>3.8</v>
          </cell>
          <cell r="O428">
            <v>1340579.085</v>
          </cell>
          <cell r="P428">
            <v>1163268.9539999999</v>
          </cell>
          <cell r="Q428">
            <v>0.62</v>
          </cell>
          <cell r="R428">
            <v>0.23559999999999998</v>
          </cell>
          <cell r="S428">
            <v>862.06560000000002</v>
          </cell>
          <cell r="T428">
            <v>869.41899999999998</v>
          </cell>
        </row>
        <row r="429">
          <cell r="A429">
            <v>2125</v>
          </cell>
          <cell r="B429">
            <v>-3.8</v>
          </cell>
          <cell r="C429">
            <v>1340575.4990000001</v>
          </cell>
          <cell r="D429">
            <v>1163277.317</v>
          </cell>
          <cell r="E429">
            <v>-0.53200000000000003</v>
          </cell>
          <cell r="F429">
            <v>-0.20215999999999998</v>
          </cell>
          <cell r="G429">
            <v>861.76684</v>
          </cell>
          <cell r="H429">
            <v>2125</v>
          </cell>
          <cell r="I429">
            <v>0</v>
          </cell>
          <cell r="J429">
            <v>1340574.7479999999</v>
          </cell>
          <cell r="K429">
            <v>1163273.5919999999</v>
          </cell>
          <cell r="L429">
            <v>861.96900000000005</v>
          </cell>
          <cell r="M429">
            <v>2125</v>
          </cell>
          <cell r="N429">
            <v>3.8</v>
          </cell>
          <cell r="O429">
            <v>1340573.997</v>
          </cell>
          <cell r="P429">
            <v>1163269.8670000001</v>
          </cell>
          <cell r="Q429">
            <v>0.53200000000000003</v>
          </cell>
          <cell r="R429">
            <v>0.20215999999999998</v>
          </cell>
          <cell r="S429">
            <v>862.1711600000001</v>
          </cell>
          <cell r="T429">
            <v>870.41899999999998</v>
          </cell>
        </row>
        <row r="430">
          <cell r="A430">
            <v>2130</v>
          </cell>
          <cell r="B430">
            <v>-3.8</v>
          </cell>
          <cell r="C430">
            <v>1340570.7350000001</v>
          </cell>
          <cell r="D430">
            <v>1163278.3629999999</v>
          </cell>
          <cell r="E430">
            <v>-0.4</v>
          </cell>
          <cell r="F430">
            <v>-0.152</v>
          </cell>
          <cell r="G430">
            <v>861.95399999999995</v>
          </cell>
          <cell r="H430">
            <v>2130</v>
          </cell>
          <cell r="I430">
            <v>0</v>
          </cell>
          <cell r="J430">
            <v>1340569.865</v>
          </cell>
          <cell r="K430">
            <v>1163274.6640000001</v>
          </cell>
          <cell r="L430">
            <v>862.10599999999999</v>
          </cell>
          <cell r="M430">
            <v>2130</v>
          </cell>
          <cell r="N430">
            <v>3.8</v>
          </cell>
          <cell r="O430">
            <v>1340568.9939999999</v>
          </cell>
          <cell r="P430">
            <v>1163270.9650000001</v>
          </cell>
          <cell r="Q430">
            <v>0.4</v>
          </cell>
          <cell r="R430">
            <v>0.152</v>
          </cell>
          <cell r="S430">
            <v>862.25800000000004</v>
          </cell>
          <cell r="T430">
            <v>871.41899999999998</v>
          </cell>
        </row>
        <row r="431">
          <cell r="A431">
            <v>2135</v>
          </cell>
          <cell r="B431">
            <v>-3.8</v>
          </cell>
          <cell r="C431">
            <v>1340565.9509999999</v>
          </cell>
          <cell r="D431">
            <v>1163279.5430000001</v>
          </cell>
          <cell r="E431">
            <v>-0.26900000000000002</v>
          </cell>
          <cell r="F431">
            <v>-0.10222000000000001</v>
          </cell>
          <cell r="G431">
            <v>862.13878</v>
          </cell>
          <cell r="H431">
            <v>2135</v>
          </cell>
          <cell r="I431">
            <v>0</v>
          </cell>
          <cell r="J431">
            <v>1340565.01</v>
          </cell>
          <cell r="K431">
            <v>1163275.861</v>
          </cell>
          <cell r="L431">
            <v>862.24099999999999</v>
          </cell>
          <cell r="M431">
            <v>2135</v>
          </cell>
          <cell r="N431">
            <v>3.8</v>
          </cell>
          <cell r="O431">
            <v>1340564.07</v>
          </cell>
          <cell r="P431">
            <v>1163272.179</v>
          </cell>
          <cell r="Q431">
            <v>0.26900000000000002</v>
          </cell>
          <cell r="R431">
            <v>0.10222000000000001</v>
          </cell>
          <cell r="S431">
            <v>862.34321999999997</v>
          </cell>
          <cell r="T431">
            <v>872.41899999999998</v>
          </cell>
        </row>
        <row r="432">
          <cell r="A432">
            <v>2140</v>
          </cell>
          <cell r="B432">
            <v>-3.8</v>
          </cell>
          <cell r="C432">
            <v>1340561.132</v>
          </cell>
          <cell r="D432">
            <v>1163280.794</v>
          </cell>
          <cell r="E432">
            <v>-0.13700000000000001</v>
          </cell>
          <cell r="F432">
            <v>-5.2060000000000009E-2</v>
          </cell>
          <cell r="G432">
            <v>862.32393999999999</v>
          </cell>
          <cell r="H432">
            <v>2140</v>
          </cell>
          <cell r="I432">
            <v>0</v>
          </cell>
          <cell r="J432">
            <v>1340560.1710000001</v>
          </cell>
          <cell r="K432">
            <v>1163277.118</v>
          </cell>
          <cell r="L432">
            <v>862.37599999999998</v>
          </cell>
          <cell r="M432">
            <v>2140</v>
          </cell>
          <cell r="N432">
            <v>3.8</v>
          </cell>
          <cell r="O432">
            <v>1340559.209</v>
          </cell>
          <cell r="P432">
            <v>1163273.4410000001</v>
          </cell>
          <cell r="Q432">
            <v>0.13700000000000001</v>
          </cell>
          <cell r="R432">
            <v>5.2060000000000009E-2</v>
          </cell>
          <cell r="S432">
            <v>862.42805999999996</v>
          </cell>
          <cell r="T432">
            <v>873.41899999999998</v>
          </cell>
        </row>
        <row r="433">
          <cell r="A433">
            <v>2145</v>
          </cell>
          <cell r="B433">
            <v>-3.8</v>
          </cell>
          <cell r="C433">
            <v>1340556.2949999999</v>
          </cell>
          <cell r="D433">
            <v>1163282.0589999999</v>
          </cell>
          <cell r="E433">
            <v>-5.0000000000000001E-3</v>
          </cell>
          <cell r="F433">
            <v>-1.9E-3</v>
          </cell>
          <cell r="G433">
            <v>862.51009999999997</v>
          </cell>
          <cell r="H433">
            <v>2145</v>
          </cell>
          <cell r="I433">
            <v>0</v>
          </cell>
          <cell r="J433">
            <v>1340555.3330000001</v>
          </cell>
          <cell r="K433">
            <v>1163278.3829999999</v>
          </cell>
          <cell r="L433">
            <v>862.51199999999994</v>
          </cell>
          <cell r="M433">
            <v>2145</v>
          </cell>
          <cell r="N433">
            <v>3.8</v>
          </cell>
          <cell r="O433">
            <v>1340554.372</v>
          </cell>
          <cell r="P433">
            <v>1163274.706</v>
          </cell>
          <cell r="Q433">
            <v>5.0000000000000001E-3</v>
          </cell>
          <cell r="R433">
            <v>1.9E-3</v>
          </cell>
          <cell r="S433">
            <v>862.51389999999992</v>
          </cell>
          <cell r="T433">
            <v>874.41899999999998</v>
          </cell>
        </row>
        <row r="434">
          <cell r="A434">
            <v>2150</v>
          </cell>
          <cell r="B434">
            <v>-3.8</v>
          </cell>
          <cell r="C434">
            <v>1340551.4569999999</v>
          </cell>
          <cell r="D434">
            <v>1163283.324</v>
          </cell>
          <cell r="E434">
            <v>0.126</v>
          </cell>
          <cell r="F434">
            <v>4.7879999999999999E-2</v>
          </cell>
          <cell r="G434">
            <v>862.70187999999996</v>
          </cell>
          <cell r="H434">
            <v>2150</v>
          </cell>
          <cell r="I434">
            <v>0</v>
          </cell>
          <cell r="J434">
            <v>1340550.496</v>
          </cell>
          <cell r="K434">
            <v>1163279.648</v>
          </cell>
          <cell r="L434">
            <v>862.654</v>
          </cell>
          <cell r="M434">
            <v>2150</v>
          </cell>
          <cell r="N434">
            <v>3.8</v>
          </cell>
          <cell r="O434">
            <v>1340549.534</v>
          </cell>
          <cell r="P434">
            <v>1163275.9720000001</v>
          </cell>
          <cell r="Q434">
            <v>-0.126</v>
          </cell>
          <cell r="R434">
            <v>-4.7879999999999999E-2</v>
          </cell>
          <cell r="S434">
            <v>862.60612000000003</v>
          </cell>
          <cell r="T434">
            <v>875.41899999999998</v>
          </cell>
        </row>
        <row r="435">
          <cell r="A435">
            <v>2155</v>
          </cell>
          <cell r="B435">
            <v>-3.8</v>
          </cell>
          <cell r="C435">
            <v>1340546.6200000001</v>
          </cell>
          <cell r="D435">
            <v>1163284.5889999999</v>
          </cell>
          <cell r="E435">
            <v>0.25800000000000001</v>
          </cell>
          <cell r="F435">
            <v>9.8039999999999988E-2</v>
          </cell>
          <cell r="G435">
            <v>862.90703999999994</v>
          </cell>
          <cell r="H435">
            <v>2155</v>
          </cell>
          <cell r="I435">
            <v>0</v>
          </cell>
          <cell r="J435">
            <v>1340545.659</v>
          </cell>
          <cell r="K435">
            <v>1163280.9129999999</v>
          </cell>
          <cell r="L435">
            <v>862.80899999999997</v>
          </cell>
          <cell r="M435">
            <v>2155</v>
          </cell>
          <cell r="N435">
            <v>3.8</v>
          </cell>
          <cell r="O435">
            <v>1340544.6969999999</v>
          </cell>
          <cell r="P435">
            <v>1163277.237</v>
          </cell>
          <cell r="Q435">
            <v>-0.25800000000000001</v>
          </cell>
          <cell r="R435">
            <v>-9.8039999999999988E-2</v>
          </cell>
          <cell r="S435">
            <v>862.71096</v>
          </cell>
          <cell r="T435">
            <v>876.41899999999998</v>
          </cell>
        </row>
        <row r="436">
          <cell r="A436">
            <v>2160</v>
          </cell>
          <cell r="B436">
            <v>-3.8</v>
          </cell>
          <cell r="C436">
            <v>1340541.7830000001</v>
          </cell>
          <cell r="D436">
            <v>1163285.8540000001</v>
          </cell>
          <cell r="E436">
            <v>0.39</v>
          </cell>
          <cell r="F436">
            <v>0.1482</v>
          </cell>
          <cell r="G436">
            <v>863.12519999999995</v>
          </cell>
          <cell r="H436">
            <v>2160</v>
          </cell>
          <cell r="I436">
            <v>0</v>
          </cell>
          <cell r="J436">
            <v>1340540.821</v>
          </cell>
          <cell r="K436">
            <v>1163282.1780000001</v>
          </cell>
          <cell r="L436">
            <v>862.97699999999998</v>
          </cell>
          <cell r="M436">
            <v>2160</v>
          </cell>
          <cell r="N436">
            <v>3.8</v>
          </cell>
          <cell r="O436">
            <v>1340539.8600000001</v>
          </cell>
          <cell r="P436">
            <v>1163278.5020000001</v>
          </cell>
          <cell r="Q436">
            <v>-0.39</v>
          </cell>
          <cell r="R436">
            <v>-0.1482</v>
          </cell>
          <cell r="S436">
            <v>862.8288</v>
          </cell>
          <cell r="T436">
            <v>877.41899999999998</v>
          </cell>
        </row>
        <row r="437">
          <cell r="A437">
            <v>2165</v>
          </cell>
          <cell r="B437">
            <v>-3.8</v>
          </cell>
          <cell r="C437">
            <v>1340536.73</v>
          </cell>
          <cell r="D437">
            <v>1163287.084</v>
          </cell>
          <cell r="E437">
            <v>0.52100000000000002</v>
          </cell>
          <cell r="F437">
            <v>0.19797999999999999</v>
          </cell>
          <cell r="G437">
            <v>863.35397999999998</v>
          </cell>
          <cell r="H437">
            <v>2165</v>
          </cell>
          <cell r="I437">
            <v>0</v>
          </cell>
          <cell r="J437">
            <v>1340535.9639999999</v>
          </cell>
          <cell r="K437">
            <v>1163283.362</v>
          </cell>
          <cell r="L437">
            <v>863.15599999999995</v>
          </cell>
          <cell r="M437">
            <v>2165</v>
          </cell>
          <cell r="N437">
            <v>3.8</v>
          </cell>
          <cell r="O437">
            <v>1340535.1980000001</v>
          </cell>
          <cell r="P437">
            <v>1163279.6399999999</v>
          </cell>
          <cell r="Q437">
            <v>-0.52100000000000002</v>
          </cell>
          <cell r="R437">
            <v>-0.19797999999999999</v>
          </cell>
          <cell r="S437">
            <v>862.95801999999992</v>
          </cell>
          <cell r="T437">
            <v>878.41899999999998</v>
          </cell>
        </row>
        <row r="438">
          <cell r="A438">
            <v>2170</v>
          </cell>
          <cell r="B438">
            <v>-3.8</v>
          </cell>
          <cell r="C438">
            <v>1340531.4839999999</v>
          </cell>
          <cell r="D438">
            <v>1163287.9380000001</v>
          </cell>
          <cell r="E438">
            <v>0.65300000000000002</v>
          </cell>
          <cell r="F438">
            <v>0.24813999999999997</v>
          </cell>
          <cell r="G438">
            <v>863.59714000000008</v>
          </cell>
          <cell r="H438">
            <v>2170</v>
          </cell>
          <cell r="I438">
            <v>0</v>
          </cell>
          <cell r="J438">
            <v>1340531.031</v>
          </cell>
          <cell r="K438">
            <v>1163284.165</v>
          </cell>
          <cell r="L438">
            <v>863.34900000000005</v>
          </cell>
          <cell r="M438">
            <v>2170</v>
          </cell>
          <cell r="N438">
            <v>3.8</v>
          </cell>
          <cell r="O438">
            <v>1340530.577</v>
          </cell>
          <cell r="P438">
            <v>1163280.392</v>
          </cell>
          <cell r="Q438">
            <v>-0.65300000000000002</v>
          </cell>
          <cell r="R438">
            <v>-0.24813999999999997</v>
          </cell>
          <cell r="S438">
            <v>863.10086000000001</v>
          </cell>
          <cell r="T438">
            <v>879.41899999999998</v>
          </cell>
        </row>
        <row r="439">
          <cell r="A439">
            <v>2175</v>
          </cell>
          <cell r="B439">
            <v>-3.8</v>
          </cell>
          <cell r="C439">
            <v>1340526.1850000001</v>
          </cell>
          <cell r="D439">
            <v>1163288.352</v>
          </cell>
          <cell r="E439">
            <v>0.78</v>
          </cell>
          <cell r="F439">
            <v>0.2964</v>
          </cell>
          <cell r="G439">
            <v>863.84939999999995</v>
          </cell>
          <cell r="H439">
            <v>2175</v>
          </cell>
          <cell r="I439">
            <v>0</v>
          </cell>
          <cell r="J439">
            <v>1340526.047</v>
          </cell>
          <cell r="K439">
            <v>1163284.554</v>
          </cell>
          <cell r="L439">
            <v>863.553</v>
          </cell>
          <cell r="M439">
            <v>2175</v>
          </cell>
          <cell r="N439">
            <v>3.8</v>
          </cell>
          <cell r="O439">
            <v>1340525.909</v>
          </cell>
          <cell r="P439">
            <v>1163280.757</v>
          </cell>
          <cell r="Q439">
            <v>-0.78</v>
          </cell>
          <cell r="R439">
            <v>-0.2964</v>
          </cell>
          <cell r="S439">
            <v>863.25660000000005</v>
          </cell>
          <cell r="T439">
            <v>880.41899999999998</v>
          </cell>
        </row>
        <row r="440">
          <cell r="A440">
            <v>2180</v>
          </cell>
          <cell r="B440">
            <v>-3.8</v>
          </cell>
          <cell r="C440">
            <v>1340520.8700000001</v>
          </cell>
          <cell r="D440">
            <v>1163288.3230000001</v>
          </cell>
          <cell r="E440">
            <v>0.78</v>
          </cell>
          <cell r="F440">
            <v>0.2964</v>
          </cell>
          <cell r="G440">
            <v>864.06639999999993</v>
          </cell>
          <cell r="H440">
            <v>2180</v>
          </cell>
          <cell r="I440">
            <v>0</v>
          </cell>
          <cell r="J440">
            <v>1340521.0490000001</v>
          </cell>
          <cell r="K440">
            <v>1163284.5279999999</v>
          </cell>
          <cell r="L440">
            <v>863.77</v>
          </cell>
          <cell r="M440">
            <v>2180</v>
          </cell>
          <cell r="N440">
            <v>3.8</v>
          </cell>
          <cell r="O440">
            <v>1340521.227</v>
          </cell>
          <cell r="P440">
            <v>1163280.7320000001</v>
          </cell>
          <cell r="Q440">
            <v>-0.78</v>
          </cell>
          <cell r="R440">
            <v>-0.2964</v>
          </cell>
          <cell r="S440">
            <v>863.47360000000003</v>
          </cell>
          <cell r="T440">
            <v>881.41899999999998</v>
          </cell>
        </row>
        <row r="441">
          <cell r="A441">
            <v>2185</v>
          </cell>
          <cell r="B441">
            <v>-3.8</v>
          </cell>
          <cell r="C441">
            <v>1340515.5759999999</v>
          </cell>
          <cell r="D441">
            <v>1163287.8529999999</v>
          </cell>
          <cell r="E441">
            <v>0.78</v>
          </cell>
          <cell r="F441">
            <v>0.2964</v>
          </cell>
          <cell r="G441">
            <v>864.29639999999995</v>
          </cell>
          <cell r="H441">
            <v>2185</v>
          </cell>
          <cell r="I441">
            <v>0</v>
          </cell>
          <cell r="J441">
            <v>1340516.07</v>
          </cell>
          <cell r="K441">
            <v>1163284.085</v>
          </cell>
          <cell r="L441">
            <v>864</v>
          </cell>
          <cell r="M441">
            <v>2185</v>
          </cell>
          <cell r="N441">
            <v>3.8</v>
          </cell>
          <cell r="O441">
            <v>1340516.564</v>
          </cell>
          <cell r="P441">
            <v>1163280.317</v>
          </cell>
          <cell r="Q441">
            <v>-0.78</v>
          </cell>
          <cell r="R441">
            <v>-0.2964</v>
          </cell>
          <cell r="S441">
            <v>863.70360000000005</v>
          </cell>
          <cell r="T441">
            <v>882.41899999999998</v>
          </cell>
        </row>
        <row r="442">
          <cell r="A442">
            <v>2190</v>
          </cell>
          <cell r="B442">
            <v>-3.8</v>
          </cell>
          <cell r="C442">
            <v>1340510.3389999999</v>
          </cell>
          <cell r="D442">
            <v>1163286.943</v>
          </cell>
          <cell r="E442">
            <v>0.78</v>
          </cell>
          <cell r="F442">
            <v>0.2964</v>
          </cell>
          <cell r="G442">
            <v>864.53739999999993</v>
          </cell>
          <cell r="H442">
            <v>2190</v>
          </cell>
          <cell r="I442">
            <v>0</v>
          </cell>
          <cell r="J442">
            <v>1340511.145</v>
          </cell>
          <cell r="K442">
            <v>1163283.2290000001</v>
          </cell>
          <cell r="L442">
            <v>864.24099999999999</v>
          </cell>
          <cell r="M442">
            <v>2190</v>
          </cell>
          <cell r="N442">
            <v>3.8</v>
          </cell>
          <cell r="O442">
            <v>1340511.9509999999</v>
          </cell>
          <cell r="P442">
            <v>1163279.5160000001</v>
          </cell>
          <cell r="Q442">
            <v>-0.78</v>
          </cell>
          <cell r="R442">
            <v>-0.2964</v>
          </cell>
          <cell r="S442">
            <v>863.94460000000004</v>
          </cell>
          <cell r="T442">
            <v>883.41899999999998</v>
          </cell>
        </row>
        <row r="443">
          <cell r="A443">
            <v>2195</v>
          </cell>
          <cell r="B443">
            <v>-3.8</v>
          </cell>
          <cell r="C443">
            <v>1340505.1969999999</v>
          </cell>
          <cell r="D443">
            <v>1163285.601</v>
          </cell>
          <cell r="E443">
            <v>0.78</v>
          </cell>
          <cell r="F443">
            <v>0.2964</v>
          </cell>
          <cell r="G443">
            <v>864.79239999999993</v>
          </cell>
          <cell r="H443">
            <v>2195</v>
          </cell>
          <cell r="I443">
            <v>0</v>
          </cell>
          <cell r="J443">
            <v>1340506.3089999999</v>
          </cell>
          <cell r="K443">
            <v>1163281.9669999999</v>
          </cell>
          <cell r="L443">
            <v>864.49599999999998</v>
          </cell>
          <cell r="M443">
            <v>2195</v>
          </cell>
          <cell r="N443">
            <v>3.8</v>
          </cell>
          <cell r="O443">
            <v>1340507.4210000001</v>
          </cell>
          <cell r="P443">
            <v>1163278.3330000001</v>
          </cell>
          <cell r="Q443">
            <v>-0.78</v>
          </cell>
          <cell r="R443">
            <v>-0.2964</v>
          </cell>
          <cell r="S443">
            <v>864.19960000000003</v>
          </cell>
          <cell r="T443">
            <v>884.41899999999998</v>
          </cell>
        </row>
        <row r="444">
          <cell r="A444">
            <v>2200</v>
          </cell>
          <cell r="B444">
            <v>-3.8</v>
          </cell>
          <cell r="C444">
            <v>1340500.183</v>
          </cell>
          <cell r="D444">
            <v>1163283.835</v>
          </cell>
          <cell r="E444">
            <v>0.71</v>
          </cell>
          <cell r="F444">
            <v>0.26979999999999998</v>
          </cell>
          <cell r="G444">
            <v>865.03179999999998</v>
          </cell>
          <cell r="H444">
            <v>2200</v>
          </cell>
          <cell r="I444">
            <v>0</v>
          </cell>
          <cell r="J444">
            <v>1340501.594</v>
          </cell>
          <cell r="K444">
            <v>1163280.3060000001</v>
          </cell>
          <cell r="L444">
            <v>864.76199999999994</v>
          </cell>
          <cell r="M444">
            <v>2200</v>
          </cell>
          <cell r="N444">
            <v>3.8</v>
          </cell>
          <cell r="O444">
            <v>1340503.0049999999</v>
          </cell>
          <cell r="P444">
            <v>1163276.7779999999</v>
          </cell>
          <cell r="Q444">
            <v>-0.71</v>
          </cell>
          <cell r="R444">
            <v>-0.26979999999999998</v>
          </cell>
          <cell r="S444">
            <v>864.49219999999991</v>
          </cell>
          <cell r="T444">
            <v>885.41899999999998</v>
          </cell>
        </row>
        <row r="445">
          <cell r="A445">
            <v>2205</v>
          </cell>
          <cell r="B445">
            <v>-3.8</v>
          </cell>
          <cell r="C445">
            <v>1340495.335</v>
          </cell>
          <cell r="D445">
            <v>1163281.6580000001</v>
          </cell>
          <cell r="E445">
            <v>0.58699999999999997</v>
          </cell>
          <cell r="F445">
            <v>0.22305999999999998</v>
          </cell>
          <cell r="G445">
            <v>865.26406000000009</v>
          </cell>
          <cell r="H445">
            <v>2205</v>
          </cell>
          <cell r="I445">
            <v>0</v>
          </cell>
          <cell r="J445">
            <v>1340497.034</v>
          </cell>
          <cell r="K445">
            <v>1163278.2590000001</v>
          </cell>
          <cell r="L445">
            <v>865.04100000000005</v>
          </cell>
          <cell r="M445">
            <v>2205</v>
          </cell>
          <cell r="N445">
            <v>3.8</v>
          </cell>
          <cell r="O445">
            <v>1340498.7339999999</v>
          </cell>
          <cell r="P445">
            <v>1163274.8600000001</v>
          </cell>
          <cell r="Q445">
            <v>-0.58699999999999997</v>
          </cell>
          <cell r="R445">
            <v>-0.22305999999999998</v>
          </cell>
          <cell r="S445">
            <v>864.81794000000002</v>
          </cell>
          <cell r="T445">
            <v>886.41899999999998</v>
          </cell>
        </row>
        <row r="446">
          <cell r="A446">
            <v>2210</v>
          </cell>
          <cell r="B446">
            <v>-3.8</v>
          </cell>
          <cell r="C446">
            <v>1340490.6839999999</v>
          </cell>
          <cell r="D446">
            <v>1163279.085</v>
          </cell>
          <cell r="E446">
            <v>0.46300000000000002</v>
          </cell>
          <cell r="F446">
            <v>0.17594000000000001</v>
          </cell>
          <cell r="G446">
            <v>865.50893999999994</v>
          </cell>
          <cell r="H446">
            <v>2210</v>
          </cell>
          <cell r="I446">
            <v>0</v>
          </cell>
          <cell r="J446">
            <v>1340492.6599999999</v>
          </cell>
          <cell r="K446">
            <v>1163275.8389999999</v>
          </cell>
          <cell r="L446">
            <v>865.33299999999997</v>
          </cell>
          <cell r="M446">
            <v>2210</v>
          </cell>
          <cell r="N446">
            <v>3.8</v>
          </cell>
          <cell r="O446">
            <v>1340494.6370000001</v>
          </cell>
          <cell r="P446">
            <v>1163272.594</v>
          </cell>
          <cell r="Q446">
            <v>-0.46300000000000002</v>
          </cell>
          <cell r="R446">
            <v>-0.17594000000000001</v>
          </cell>
          <cell r="S446">
            <v>865.15706</v>
          </cell>
          <cell r="T446">
            <v>887.41899999999998</v>
          </cell>
        </row>
        <row r="447">
          <cell r="A447">
            <v>2215</v>
          </cell>
          <cell r="B447">
            <v>-3.8</v>
          </cell>
          <cell r="C447">
            <v>1340486.412</v>
          </cell>
          <cell r="D447">
            <v>1163276.4680000001</v>
          </cell>
          <cell r="E447">
            <v>0.34</v>
          </cell>
          <cell r="F447">
            <v>0.12920000000000001</v>
          </cell>
          <cell r="G447">
            <v>865.76619999999991</v>
          </cell>
          <cell r="H447">
            <v>2215</v>
          </cell>
          <cell r="I447">
            <v>0</v>
          </cell>
          <cell r="J447">
            <v>1340488.3959999999</v>
          </cell>
          <cell r="K447">
            <v>1163273.2279999999</v>
          </cell>
          <cell r="L447">
            <v>865.63699999999994</v>
          </cell>
          <cell r="M447">
            <v>2215</v>
          </cell>
          <cell r="N447">
            <v>3.8</v>
          </cell>
          <cell r="O447">
            <v>1340490.3810000001</v>
          </cell>
          <cell r="P447">
            <v>1163269.987</v>
          </cell>
          <cell r="Q447">
            <v>-0.34</v>
          </cell>
          <cell r="R447">
            <v>-0.12920000000000001</v>
          </cell>
          <cell r="S447">
            <v>865.50779999999997</v>
          </cell>
          <cell r="T447">
            <v>888.41899999999998</v>
          </cell>
        </row>
        <row r="448">
          <cell r="A448">
            <v>2220</v>
          </cell>
          <cell r="B448">
            <v>-3.8</v>
          </cell>
          <cell r="C448">
            <v>1340482.148</v>
          </cell>
          <cell r="D448">
            <v>1163273.8570000001</v>
          </cell>
          <cell r="E448">
            <v>0.217</v>
          </cell>
          <cell r="F448">
            <v>8.2460000000000006E-2</v>
          </cell>
          <cell r="G448">
            <v>866.03545999999994</v>
          </cell>
          <cell r="H448">
            <v>2220</v>
          </cell>
          <cell r="I448">
            <v>0</v>
          </cell>
          <cell r="J448">
            <v>1340484.132</v>
          </cell>
          <cell r="K448">
            <v>1163270.6170000001</v>
          </cell>
          <cell r="L448">
            <v>865.95299999999997</v>
          </cell>
          <cell r="M448">
            <v>2220</v>
          </cell>
          <cell r="N448">
            <v>3.8</v>
          </cell>
          <cell r="O448">
            <v>1340486.1170000001</v>
          </cell>
          <cell r="P448">
            <v>1163267.3759999999</v>
          </cell>
          <cell r="Q448">
            <v>-0.217</v>
          </cell>
          <cell r="R448">
            <v>-8.2460000000000006E-2</v>
          </cell>
          <cell r="S448">
            <v>865.87054000000001</v>
          </cell>
          <cell r="T448">
            <v>889.41899999999998</v>
          </cell>
        </row>
        <row r="449">
          <cell r="A449">
            <v>2225</v>
          </cell>
          <cell r="B449">
            <v>-3.9710000000000001</v>
          </cell>
          <cell r="C449">
            <v>1340477.7949999999</v>
          </cell>
          <cell r="D449">
            <v>1163271.3910000001</v>
          </cell>
          <cell r="E449">
            <v>9.4E-2</v>
          </cell>
          <cell r="F449">
            <v>3.7327399999999997E-2</v>
          </cell>
          <cell r="G449">
            <v>866.31932740000002</v>
          </cell>
          <cell r="H449">
            <v>2225</v>
          </cell>
          <cell r="I449">
            <v>0</v>
          </cell>
          <cell r="J449">
            <v>1340479.8689999999</v>
          </cell>
          <cell r="K449">
            <v>1163268.0049999999</v>
          </cell>
          <cell r="L449">
            <v>866.28200000000004</v>
          </cell>
          <cell r="M449">
            <v>2225</v>
          </cell>
          <cell r="N449">
            <v>3.8</v>
          </cell>
          <cell r="O449">
            <v>1340481.8529999999</v>
          </cell>
          <cell r="P449">
            <v>1163264.7649999999</v>
          </cell>
          <cell r="Q449">
            <v>-9.4E-2</v>
          </cell>
          <cell r="R449">
            <v>-3.5719999999999995E-2</v>
          </cell>
          <cell r="S449">
            <v>866.24628000000007</v>
          </cell>
          <cell r="T449">
            <v>890.41899999999998</v>
          </cell>
        </row>
        <row r="450">
          <cell r="A450">
            <v>2230</v>
          </cell>
          <cell r="B450">
            <v>-4.3819999999999997</v>
          </cell>
          <cell r="C450">
            <v>1340473.3160000001</v>
          </cell>
          <cell r="D450">
            <v>1163269.1299999999</v>
          </cell>
          <cell r="E450">
            <v>-2.9000000000000001E-2</v>
          </cell>
          <cell r="F450">
            <v>-1.27078E-2</v>
          </cell>
          <cell r="G450">
            <v>866.6102922</v>
          </cell>
          <cell r="H450">
            <v>2230</v>
          </cell>
          <cell r="I450">
            <v>0</v>
          </cell>
          <cell r="J450">
            <v>1340475.605</v>
          </cell>
          <cell r="K450">
            <v>1163265.3940000001</v>
          </cell>
          <cell r="L450">
            <v>866.62300000000005</v>
          </cell>
          <cell r="M450">
            <v>2230</v>
          </cell>
          <cell r="N450">
            <v>3.8</v>
          </cell>
          <cell r="O450">
            <v>1340477.5889999999</v>
          </cell>
          <cell r="P450">
            <v>1163262.1529999999</v>
          </cell>
          <cell r="Q450">
            <v>2.9000000000000001E-2</v>
          </cell>
          <cell r="R450">
            <v>1.102E-2</v>
          </cell>
          <cell r="S450">
            <v>866.63402000000008</v>
          </cell>
          <cell r="T450">
            <v>891.41899999999998</v>
          </cell>
        </row>
        <row r="451">
          <cell r="A451">
            <v>2235</v>
          </cell>
          <cell r="B451">
            <v>-4.7930000000000001</v>
          </cell>
          <cell r="C451">
            <v>1340468.838</v>
          </cell>
          <cell r="D451">
            <v>1163266.8689999999</v>
          </cell>
          <cell r="E451">
            <v>-0.153</v>
          </cell>
          <cell r="F451">
            <v>-7.3332900000000006E-2</v>
          </cell>
          <cell r="G451">
            <v>866.90366710000001</v>
          </cell>
          <cell r="H451">
            <v>2235</v>
          </cell>
          <cell r="I451">
            <v>0</v>
          </cell>
          <cell r="J451">
            <v>1340471.341</v>
          </cell>
          <cell r="K451">
            <v>1163262.7819999999</v>
          </cell>
          <cell r="L451">
            <v>866.97699999999998</v>
          </cell>
          <cell r="M451">
            <v>2235</v>
          </cell>
          <cell r="N451">
            <v>3.8</v>
          </cell>
          <cell r="O451">
            <v>1340473.325</v>
          </cell>
          <cell r="P451">
            <v>1163259.5419999999</v>
          </cell>
          <cell r="Q451">
            <v>0.153</v>
          </cell>
          <cell r="R451">
            <v>5.813999999999999E-2</v>
          </cell>
          <cell r="S451">
            <v>867.03513999999996</v>
          </cell>
          <cell r="T451">
            <v>892.41899999999998</v>
          </cell>
        </row>
        <row r="452">
          <cell r="A452">
            <v>2240</v>
          </cell>
          <cell r="B452">
            <v>-5.2030000000000003</v>
          </cell>
          <cell r="C452">
            <v>1340464.3589999999</v>
          </cell>
          <cell r="D452">
            <v>1163264.608</v>
          </cell>
          <cell r="E452">
            <v>-0.27600000000000002</v>
          </cell>
          <cell r="F452">
            <v>-0.14360280000000003</v>
          </cell>
          <cell r="G452">
            <v>867.19939719999991</v>
          </cell>
          <cell r="H452">
            <v>2240</v>
          </cell>
          <cell r="I452">
            <v>0</v>
          </cell>
          <cell r="J452">
            <v>1340467.077</v>
          </cell>
          <cell r="K452">
            <v>1163260.1710000001</v>
          </cell>
          <cell r="L452">
            <v>867.34299999999996</v>
          </cell>
          <cell r="M452">
            <v>2240</v>
          </cell>
          <cell r="N452">
            <v>3.8</v>
          </cell>
          <cell r="O452">
            <v>1340469.0619999999</v>
          </cell>
          <cell r="P452">
            <v>1163256.93</v>
          </cell>
          <cell r="Q452">
            <v>0.27600000000000002</v>
          </cell>
          <cell r="R452">
            <v>0.10488</v>
          </cell>
          <cell r="S452">
            <v>867.44787999999994</v>
          </cell>
          <cell r="T452">
            <v>893.41899999999998</v>
          </cell>
        </row>
        <row r="453">
          <cell r="A453">
            <v>2245</v>
          </cell>
          <cell r="B453">
            <v>-5.6139999999999999</v>
          </cell>
          <cell r="C453">
            <v>1340459.8810000001</v>
          </cell>
          <cell r="D453">
            <v>1163262.3470000001</v>
          </cell>
          <cell r="E453">
            <v>-0.39900000000000002</v>
          </cell>
          <cell r="F453">
            <v>-0.22399859999999999</v>
          </cell>
          <cell r="G453">
            <v>867.49700140000004</v>
          </cell>
          <cell r="H453">
            <v>2245</v>
          </cell>
          <cell r="I453">
            <v>0</v>
          </cell>
          <cell r="J453">
            <v>1340462.8130000001</v>
          </cell>
          <cell r="K453">
            <v>1163257.56</v>
          </cell>
          <cell r="L453">
            <v>867.721</v>
          </cell>
          <cell r="M453">
            <v>2245</v>
          </cell>
          <cell r="N453">
            <v>3.8</v>
          </cell>
          <cell r="O453">
            <v>1340464.798</v>
          </cell>
          <cell r="P453">
            <v>1163254.3189999999</v>
          </cell>
          <cell r="Q453">
            <v>0.39900000000000002</v>
          </cell>
          <cell r="R453">
            <v>0.15162</v>
          </cell>
          <cell r="S453">
            <v>867.87261999999998</v>
          </cell>
          <cell r="T453">
            <v>894.41899999999998</v>
          </cell>
        </row>
        <row r="454">
          <cell r="A454">
            <v>2250</v>
          </cell>
          <cell r="B454">
            <v>-5.8</v>
          </cell>
          <cell r="C454">
            <v>1340455.7590000001</v>
          </cell>
          <cell r="D454">
            <v>1163260.1070000001</v>
          </cell>
          <cell r="E454">
            <v>-0.52200000000000002</v>
          </cell>
          <cell r="F454">
            <v>-0.30276000000000003</v>
          </cell>
          <cell r="G454">
            <v>867.80923999999993</v>
          </cell>
          <cell r="H454">
            <v>2250</v>
          </cell>
          <cell r="I454">
            <v>0</v>
          </cell>
          <cell r="J454">
            <v>1340458.5160000001</v>
          </cell>
          <cell r="K454">
            <v>1163255.004</v>
          </cell>
          <cell r="L454">
            <v>868.11199999999997</v>
          </cell>
          <cell r="M454">
            <v>2250</v>
          </cell>
          <cell r="N454">
            <v>3.8</v>
          </cell>
          <cell r="O454">
            <v>1340460.3230000001</v>
          </cell>
          <cell r="P454">
            <v>1163251.6610000001</v>
          </cell>
          <cell r="Q454">
            <v>0.52200000000000002</v>
          </cell>
          <cell r="R454">
            <v>0.19836000000000001</v>
          </cell>
          <cell r="S454">
            <v>868.31035999999995</v>
          </cell>
          <cell r="T454">
            <v>895.41899999999998</v>
          </cell>
        </row>
        <row r="455">
          <cell r="A455">
            <v>2255</v>
          </cell>
          <cell r="B455">
            <v>-5.8</v>
          </cell>
          <cell r="C455">
            <v>1340451.827</v>
          </cell>
          <cell r="D455">
            <v>1163258.26</v>
          </cell>
          <cell r="E455">
            <v>-0.64600000000000002</v>
          </cell>
          <cell r="F455">
            <v>-0.37468000000000001</v>
          </cell>
          <cell r="G455">
            <v>868.14031999999997</v>
          </cell>
          <cell r="H455">
            <v>2255</v>
          </cell>
          <cell r="I455">
            <v>0</v>
          </cell>
          <cell r="J455">
            <v>1340453.993</v>
          </cell>
          <cell r="K455">
            <v>1163252.8799999999</v>
          </cell>
          <cell r="L455">
            <v>868.51499999999999</v>
          </cell>
          <cell r="M455">
            <v>2255</v>
          </cell>
          <cell r="N455">
            <v>3.8</v>
          </cell>
          <cell r="O455">
            <v>1340455.412</v>
          </cell>
          <cell r="P455">
            <v>1163249.355</v>
          </cell>
          <cell r="Q455">
            <v>0.64600000000000002</v>
          </cell>
          <cell r="R455">
            <v>0.24548</v>
          </cell>
          <cell r="S455">
            <v>868.76048000000003</v>
          </cell>
          <cell r="T455">
            <v>896.41899999999998</v>
          </cell>
        </row>
        <row r="456">
          <cell r="A456">
            <v>2260</v>
          </cell>
          <cell r="B456">
            <v>-5.8</v>
          </cell>
          <cell r="C456">
            <v>1340447.713</v>
          </cell>
          <cell r="D456">
            <v>1163256.868</v>
          </cell>
          <cell r="E456">
            <v>-0.76900000000000002</v>
          </cell>
          <cell r="F456">
            <v>-0.44602000000000003</v>
          </cell>
          <cell r="G456">
            <v>868.47897999999998</v>
          </cell>
          <cell r="H456">
            <v>2260</v>
          </cell>
          <cell r="I456">
            <v>0</v>
          </cell>
          <cell r="J456">
            <v>1340449.2590000001</v>
          </cell>
          <cell r="K456">
            <v>1163251.2779999999</v>
          </cell>
          <cell r="L456">
            <v>868.92499999999995</v>
          </cell>
          <cell r="M456">
            <v>2260</v>
          </cell>
          <cell r="N456">
            <v>3.8</v>
          </cell>
          <cell r="O456">
            <v>1340450.2720000001</v>
          </cell>
          <cell r="P456">
            <v>1163247.6159999999</v>
          </cell>
          <cell r="Q456">
            <v>0.76900000000000002</v>
          </cell>
          <cell r="R456">
            <v>0.29222000000000004</v>
          </cell>
          <cell r="S456">
            <v>869.21722</v>
          </cell>
          <cell r="T456">
            <v>897.41899999999998</v>
          </cell>
        </row>
        <row r="457">
          <cell r="A457">
            <v>2265</v>
          </cell>
          <cell r="B457">
            <v>-5.8</v>
          </cell>
          <cell r="C457">
            <v>1340443.4680000001</v>
          </cell>
          <cell r="D457">
            <v>1163255.9480000001</v>
          </cell>
          <cell r="E457">
            <v>-0.8</v>
          </cell>
          <cell r="F457">
            <v>-0.46399999999999997</v>
          </cell>
          <cell r="G457">
            <v>868.87199999999996</v>
          </cell>
          <cell r="H457">
            <v>2265</v>
          </cell>
          <cell r="I457">
            <v>0</v>
          </cell>
          <cell r="J457">
            <v>1340444.375</v>
          </cell>
          <cell r="K457">
            <v>1163250.219</v>
          </cell>
          <cell r="L457">
            <v>869.33600000000001</v>
          </cell>
          <cell r="M457">
            <v>2265</v>
          </cell>
          <cell r="N457">
            <v>3.8</v>
          </cell>
          <cell r="O457">
            <v>1340444.97</v>
          </cell>
          <cell r="P457">
            <v>1163246.466</v>
          </cell>
          <cell r="Q457">
            <v>0.8</v>
          </cell>
          <cell r="R457">
            <v>0.30399999999999999</v>
          </cell>
          <cell r="S457">
            <v>869.64</v>
          </cell>
          <cell r="T457">
            <v>898.41899999999998</v>
          </cell>
        </row>
        <row r="458">
          <cell r="A458">
            <v>2270</v>
          </cell>
          <cell r="B458">
            <v>-5.8</v>
          </cell>
          <cell r="C458">
            <v>1340439.1459999999</v>
          </cell>
          <cell r="D458">
            <v>1163255.5109999999</v>
          </cell>
          <cell r="E458">
            <v>-0.8</v>
          </cell>
          <cell r="F458">
            <v>-0.46399999999999997</v>
          </cell>
          <cell r="G458">
            <v>869.28199999999993</v>
          </cell>
          <cell r="H458">
            <v>2270</v>
          </cell>
          <cell r="I458">
            <v>0</v>
          </cell>
          <cell r="J458">
            <v>1340439.4029999999</v>
          </cell>
          <cell r="K458">
            <v>1163249.7169999999</v>
          </cell>
          <cell r="L458">
            <v>869.74599999999998</v>
          </cell>
          <cell r="M458">
            <v>2270</v>
          </cell>
          <cell r="N458">
            <v>3.8</v>
          </cell>
          <cell r="O458">
            <v>1340439.571</v>
          </cell>
          <cell r="P458">
            <v>1163245.9210000001</v>
          </cell>
          <cell r="Q458">
            <v>0.8</v>
          </cell>
          <cell r="R458">
            <v>0.30399999999999999</v>
          </cell>
          <cell r="S458">
            <v>870.05</v>
          </cell>
          <cell r="T458">
            <v>899.41899999999998</v>
          </cell>
        </row>
        <row r="459">
          <cell r="A459">
            <v>2275</v>
          </cell>
          <cell r="B459">
            <v>-5.8</v>
          </cell>
          <cell r="C459">
            <v>1340434.8030000001</v>
          </cell>
          <cell r="D459">
            <v>1163255.564</v>
          </cell>
          <cell r="E459">
            <v>-0.8</v>
          </cell>
          <cell r="F459">
            <v>-0.46399999999999997</v>
          </cell>
          <cell r="G459">
            <v>869.69299999999998</v>
          </cell>
          <cell r="H459">
            <v>2275</v>
          </cell>
          <cell r="I459">
            <v>0</v>
          </cell>
          <cell r="J459">
            <v>1340434.406</v>
          </cell>
          <cell r="K459">
            <v>1163249.7779999999</v>
          </cell>
          <cell r="L459">
            <v>870.15700000000004</v>
          </cell>
          <cell r="M459">
            <v>2275</v>
          </cell>
          <cell r="N459">
            <v>3.8</v>
          </cell>
          <cell r="O459">
            <v>1340434.1459999999</v>
          </cell>
          <cell r="P459">
            <v>1163245.986</v>
          </cell>
          <cell r="Q459">
            <v>0.8</v>
          </cell>
          <cell r="R459">
            <v>0.30399999999999999</v>
          </cell>
          <cell r="S459">
            <v>870.46100000000001</v>
          </cell>
          <cell r="T459">
            <v>900.41899999999998</v>
          </cell>
        </row>
        <row r="460">
          <cell r="A460">
            <v>2280</v>
          </cell>
          <cell r="B460">
            <v>-5.8</v>
          </cell>
          <cell r="C460">
            <v>1340430.675</v>
          </cell>
          <cell r="D460">
            <v>1163256.0889999999</v>
          </cell>
          <cell r="E460">
            <v>-0.8</v>
          </cell>
          <cell r="F460">
            <v>-0.46399999999999997</v>
          </cell>
          <cell r="G460">
            <v>870.10299999999995</v>
          </cell>
          <cell r="H460">
            <v>2280</v>
          </cell>
          <cell r="I460">
            <v>0</v>
          </cell>
          <cell r="J460">
            <v>1340429.4509999999</v>
          </cell>
          <cell r="K460">
            <v>1163250.42</v>
          </cell>
          <cell r="L460">
            <v>870.56700000000001</v>
          </cell>
          <cell r="M460">
            <v>2280</v>
          </cell>
          <cell r="N460">
            <v>3.8</v>
          </cell>
          <cell r="O460">
            <v>1340428.6499999999</v>
          </cell>
          <cell r="P460">
            <v>1163246.7050000001</v>
          </cell>
          <cell r="Q460">
            <v>0.8</v>
          </cell>
          <cell r="R460">
            <v>0.30399999999999999</v>
          </cell>
          <cell r="S460">
            <v>870.87099999999998</v>
          </cell>
          <cell r="T460">
            <v>901.41899999999998</v>
          </cell>
        </row>
        <row r="461">
          <cell r="A461">
            <v>2285</v>
          </cell>
          <cell r="B461">
            <v>-5.8</v>
          </cell>
          <cell r="C461">
            <v>1340427.246</v>
          </cell>
          <cell r="D461">
            <v>1163257.2649999999</v>
          </cell>
          <cell r="E461">
            <v>-0.8</v>
          </cell>
          <cell r="F461">
            <v>-0.46399999999999997</v>
          </cell>
          <cell r="G461">
            <v>870.5139999999999</v>
          </cell>
          <cell r="H461">
            <v>2285</v>
          </cell>
          <cell r="I461">
            <v>0</v>
          </cell>
          <cell r="J461">
            <v>1340424.733</v>
          </cell>
          <cell r="K461">
            <v>1163252.0379999999</v>
          </cell>
          <cell r="L461">
            <v>870.97799999999995</v>
          </cell>
          <cell r="M461">
            <v>2285</v>
          </cell>
          <cell r="N461">
            <v>3.8</v>
          </cell>
          <cell r="O461">
            <v>1340423.0859999999</v>
          </cell>
          <cell r="P461">
            <v>1163248.6129999999</v>
          </cell>
          <cell r="Q461">
            <v>0.8</v>
          </cell>
          <cell r="R461">
            <v>0.30399999999999999</v>
          </cell>
          <cell r="S461">
            <v>871.28199999999993</v>
          </cell>
          <cell r="T461">
            <v>902.41899999999998</v>
          </cell>
        </row>
        <row r="462">
          <cell r="A462">
            <v>2290</v>
          </cell>
          <cell r="B462">
            <v>-5.8</v>
          </cell>
          <cell r="C462">
            <v>1340424.186</v>
          </cell>
          <cell r="D462">
            <v>1163259.209</v>
          </cell>
          <cell r="E462">
            <v>-0.8</v>
          </cell>
          <cell r="F462">
            <v>-0.46399999999999997</v>
          </cell>
          <cell r="G462">
            <v>870.92399999999998</v>
          </cell>
          <cell r="H462">
            <v>2290</v>
          </cell>
          <cell r="I462">
            <v>0</v>
          </cell>
          <cell r="J462">
            <v>1340420.5220000001</v>
          </cell>
          <cell r="K462">
            <v>1163254.713</v>
          </cell>
          <cell r="L462">
            <v>871.38800000000003</v>
          </cell>
          <cell r="M462">
            <v>2290</v>
          </cell>
          <cell r="N462">
            <v>3.8</v>
          </cell>
          <cell r="O462">
            <v>1340418.122</v>
          </cell>
          <cell r="P462">
            <v>1163251.767</v>
          </cell>
          <cell r="Q462">
            <v>0.8</v>
          </cell>
          <cell r="R462">
            <v>0.30399999999999999</v>
          </cell>
          <cell r="S462">
            <v>871.69200000000001</v>
          </cell>
          <cell r="T462">
            <v>903.41899999999998</v>
          </cell>
        </row>
        <row r="463">
          <cell r="A463">
            <v>2295</v>
          </cell>
          <cell r="B463">
            <v>-5.8</v>
          </cell>
          <cell r="C463">
            <v>1340421.6880000001</v>
          </cell>
          <cell r="D463">
            <v>1163261.7890000001</v>
          </cell>
          <cell r="E463">
            <v>-0.8</v>
          </cell>
          <cell r="F463">
            <v>-0.46399999999999997</v>
          </cell>
          <cell r="G463">
            <v>871.33499999999992</v>
          </cell>
          <cell r="H463">
            <v>2295</v>
          </cell>
          <cell r="I463">
            <v>0</v>
          </cell>
          <cell r="J463">
            <v>1340417.0549999999</v>
          </cell>
          <cell r="K463">
            <v>1163258.2990000001</v>
          </cell>
          <cell r="L463">
            <v>871.79899999999998</v>
          </cell>
          <cell r="M463">
            <v>2295</v>
          </cell>
          <cell r="N463">
            <v>3.8</v>
          </cell>
          <cell r="O463">
            <v>1340414.02</v>
          </cell>
          <cell r="P463">
            <v>1163256.013</v>
          </cell>
          <cell r="Q463">
            <v>0.8</v>
          </cell>
          <cell r="R463">
            <v>0.30399999999999999</v>
          </cell>
          <cell r="S463">
            <v>872.10299999999995</v>
          </cell>
          <cell r="T463">
            <v>904.41899999999998</v>
          </cell>
        </row>
        <row r="464">
          <cell r="A464">
            <v>2300</v>
          </cell>
          <cell r="B464">
            <v>-5.8</v>
          </cell>
          <cell r="C464">
            <v>1340419.973</v>
          </cell>
          <cell r="D464">
            <v>1163264.8160000001</v>
          </cell>
          <cell r="E464">
            <v>-0.8</v>
          </cell>
          <cell r="F464">
            <v>-0.46399999999999997</v>
          </cell>
          <cell r="G464">
            <v>871.74499999999989</v>
          </cell>
          <cell r="H464">
            <v>2300</v>
          </cell>
          <cell r="I464">
            <v>0</v>
          </cell>
          <cell r="J464">
            <v>1340414.598</v>
          </cell>
          <cell r="K464">
            <v>1163262.6370000001</v>
          </cell>
          <cell r="L464">
            <v>872.20899999999995</v>
          </cell>
          <cell r="M464">
            <v>2300</v>
          </cell>
          <cell r="N464">
            <v>3.8</v>
          </cell>
          <cell r="O464">
            <v>1340411.0759999999</v>
          </cell>
          <cell r="P464">
            <v>1163261.21</v>
          </cell>
          <cell r="Q464">
            <v>0.8</v>
          </cell>
          <cell r="R464">
            <v>0.30399999999999999</v>
          </cell>
          <cell r="S464">
            <v>872.51299999999992</v>
          </cell>
          <cell r="T464">
            <v>905.41899999999998</v>
          </cell>
        </row>
        <row r="465">
          <cell r="A465">
            <v>2305</v>
          </cell>
          <cell r="B465">
            <v>-5.8</v>
          </cell>
          <cell r="C465">
            <v>1340419.095</v>
          </cell>
          <cell r="D465">
            <v>1163268.183</v>
          </cell>
          <cell r="E465">
            <v>-0.8</v>
          </cell>
          <cell r="F465">
            <v>-0.46399999999999997</v>
          </cell>
          <cell r="G465">
            <v>872.15599999999995</v>
          </cell>
          <cell r="H465">
            <v>2305</v>
          </cell>
          <cell r="I465">
            <v>0</v>
          </cell>
          <cell r="J465">
            <v>1340413.3400000001</v>
          </cell>
          <cell r="K465">
            <v>1163267.4620000001</v>
          </cell>
          <cell r="L465">
            <v>872.62</v>
          </cell>
          <cell r="M465">
            <v>2305</v>
          </cell>
          <cell r="N465">
            <v>3.8</v>
          </cell>
          <cell r="O465">
            <v>1340409.57</v>
          </cell>
          <cell r="P465">
            <v>1163266.9890000001</v>
          </cell>
          <cell r="Q465">
            <v>0.8</v>
          </cell>
          <cell r="R465">
            <v>0.30399999999999999</v>
          </cell>
          <cell r="S465">
            <v>872.92399999999998</v>
          </cell>
          <cell r="T465">
            <v>906.41899999999998</v>
          </cell>
        </row>
        <row r="466">
          <cell r="A466">
            <v>2310</v>
          </cell>
          <cell r="B466">
            <v>-5.8</v>
          </cell>
          <cell r="C466">
            <v>1340419.115</v>
          </cell>
          <cell r="D466">
            <v>1163271.6629999999</v>
          </cell>
          <cell r="E466">
            <v>-0.8</v>
          </cell>
          <cell r="F466">
            <v>-0.46399999999999997</v>
          </cell>
          <cell r="G466">
            <v>872.56599999999992</v>
          </cell>
          <cell r="H466">
            <v>2310</v>
          </cell>
          <cell r="I466">
            <v>0</v>
          </cell>
          <cell r="J466">
            <v>1340413.368</v>
          </cell>
          <cell r="K466">
            <v>1163272.4480000001</v>
          </cell>
          <cell r="L466">
            <v>873.03</v>
          </cell>
          <cell r="M466">
            <v>2310</v>
          </cell>
          <cell r="N466">
            <v>3.8</v>
          </cell>
          <cell r="O466">
            <v>1340409.6029999999</v>
          </cell>
          <cell r="P466">
            <v>1163272.9620000001</v>
          </cell>
          <cell r="Q466">
            <v>0.8</v>
          </cell>
          <cell r="R466">
            <v>0.30399999999999999</v>
          </cell>
          <cell r="S466">
            <v>873.33399999999995</v>
          </cell>
          <cell r="T466">
            <v>907.41899999999998</v>
          </cell>
        </row>
        <row r="467">
          <cell r="A467">
            <v>2315</v>
          </cell>
          <cell r="B467">
            <v>-5.8</v>
          </cell>
          <cell r="C467">
            <v>1340420.0290000001</v>
          </cell>
          <cell r="D467">
            <v>1163275.02</v>
          </cell>
          <cell r="E467">
            <v>-0.78700000000000003</v>
          </cell>
          <cell r="F467">
            <v>-0.45646000000000003</v>
          </cell>
          <cell r="G467">
            <v>872.98454000000004</v>
          </cell>
          <cell r="H467">
            <v>2315</v>
          </cell>
          <cell r="I467">
            <v>0</v>
          </cell>
          <cell r="J467">
            <v>1340414.679</v>
          </cell>
          <cell r="K467">
            <v>1163277.2579999999</v>
          </cell>
          <cell r="L467">
            <v>873.44100000000003</v>
          </cell>
          <cell r="M467">
            <v>2315</v>
          </cell>
          <cell r="N467">
            <v>3.8</v>
          </cell>
          <cell r="O467">
            <v>1340411.173</v>
          </cell>
          <cell r="P467">
            <v>1163278.7250000001</v>
          </cell>
          <cell r="Q467">
            <v>0.78700000000000003</v>
          </cell>
          <cell r="R467">
            <v>0.29905999999999999</v>
          </cell>
          <cell r="S467">
            <v>873.74006000000008</v>
          </cell>
          <cell r="T467">
            <v>908.41899999999998</v>
          </cell>
        </row>
        <row r="468">
          <cell r="A468">
            <v>2320</v>
          </cell>
          <cell r="B468">
            <v>-5.8</v>
          </cell>
          <cell r="C468">
            <v>1340421.7779999999</v>
          </cell>
          <cell r="D468">
            <v>1163278.0279999999</v>
          </cell>
          <cell r="E468">
            <v>-0.69</v>
          </cell>
          <cell r="F468">
            <v>-0.4002</v>
          </cell>
          <cell r="G468">
            <v>873.45079999999996</v>
          </cell>
          <cell r="H468">
            <v>2320</v>
          </cell>
          <cell r="I468">
            <v>0</v>
          </cell>
          <cell r="J468">
            <v>1340417.1839999999</v>
          </cell>
          <cell r="K468">
            <v>1163281.5689999999</v>
          </cell>
          <cell r="L468">
            <v>873.851</v>
          </cell>
          <cell r="M468">
            <v>2320</v>
          </cell>
          <cell r="N468">
            <v>3.8</v>
          </cell>
          <cell r="O468">
            <v>1340414.175</v>
          </cell>
          <cell r="P468">
            <v>1163283.889</v>
          </cell>
          <cell r="Q468">
            <v>0.69</v>
          </cell>
          <cell r="R468">
            <v>0.26219999999999999</v>
          </cell>
          <cell r="S468">
            <v>874.11320000000001</v>
          </cell>
          <cell r="T468">
            <v>909.41899999999998</v>
          </cell>
        </row>
        <row r="469">
          <cell r="A469">
            <v>2325</v>
          </cell>
          <cell r="B469">
            <v>-5.8</v>
          </cell>
          <cell r="C469">
            <v>1340424.2420000001</v>
          </cell>
          <cell r="D469">
            <v>1163280.4839999999</v>
          </cell>
          <cell r="E469">
            <v>-0.59199999999999997</v>
          </cell>
          <cell r="F469">
            <v>-0.34336</v>
          </cell>
          <cell r="G469">
            <v>873.91863999999998</v>
          </cell>
          <cell r="H469">
            <v>2325</v>
          </cell>
          <cell r="I469">
            <v>0</v>
          </cell>
          <cell r="J469">
            <v>1340420.7150000001</v>
          </cell>
          <cell r="K469">
            <v>1163285.0889999999</v>
          </cell>
          <cell r="L469">
            <v>874.26199999999994</v>
          </cell>
          <cell r="M469">
            <v>2325</v>
          </cell>
          <cell r="N469">
            <v>3.8</v>
          </cell>
          <cell r="O469">
            <v>1340418.405</v>
          </cell>
          <cell r="P469">
            <v>1163288.1059999999</v>
          </cell>
          <cell r="Q469">
            <v>0.59199999999999997</v>
          </cell>
          <cell r="R469">
            <v>0.22495999999999997</v>
          </cell>
          <cell r="S469">
            <v>874.48695999999995</v>
          </cell>
          <cell r="T469">
            <v>910.41899999999998</v>
          </cell>
        </row>
        <row r="470">
          <cell r="A470">
            <v>2330</v>
          </cell>
          <cell r="B470">
            <v>-5.6639999999999997</v>
          </cell>
          <cell r="C470">
            <v>1340427.6869999999</v>
          </cell>
          <cell r="D470">
            <v>1163282.6939999999</v>
          </cell>
          <cell r="E470">
            <v>-0.495</v>
          </cell>
          <cell r="F470">
            <v>-0.28036800000000001</v>
          </cell>
          <cell r="G470">
            <v>874.39163200000007</v>
          </cell>
          <cell r="H470">
            <v>2330</v>
          </cell>
          <cell r="I470">
            <v>0</v>
          </cell>
          <cell r="J470">
            <v>1340424.9879999999</v>
          </cell>
          <cell r="K470">
            <v>1163287.673</v>
          </cell>
          <cell r="L470">
            <v>874.67200000000003</v>
          </cell>
          <cell r="M470">
            <v>2330</v>
          </cell>
          <cell r="N470">
            <v>3.8</v>
          </cell>
          <cell r="O470">
            <v>1340423.1769999999</v>
          </cell>
          <cell r="P470">
            <v>1163291.014</v>
          </cell>
          <cell r="Q470">
            <v>0.495</v>
          </cell>
          <cell r="R470">
            <v>0.18809999999999999</v>
          </cell>
          <cell r="S470">
            <v>874.86009999999999</v>
          </cell>
          <cell r="T470">
            <v>911.41899999999998</v>
          </cell>
        </row>
        <row r="471">
          <cell r="A471">
            <v>2335</v>
          </cell>
          <cell r="B471">
            <v>-5.2530000000000001</v>
          </cell>
          <cell r="C471">
            <v>1340431.8870000001</v>
          </cell>
          <cell r="D471">
            <v>1163285.4380000001</v>
          </cell>
          <cell r="E471">
            <v>-0.39700000000000002</v>
          </cell>
          <cell r="F471">
            <v>-0.20854410000000004</v>
          </cell>
          <cell r="G471">
            <v>874.87445589999993</v>
          </cell>
          <cell r="H471">
            <v>2335</v>
          </cell>
          <cell r="I471">
            <v>0</v>
          </cell>
          <cell r="J471">
            <v>1340429.3829999999</v>
          </cell>
          <cell r="K471">
            <v>1163290.0560000001</v>
          </cell>
          <cell r="L471">
            <v>875.08299999999997</v>
          </cell>
          <cell r="M471">
            <v>2335</v>
          </cell>
          <cell r="N471">
            <v>3.8</v>
          </cell>
          <cell r="O471">
            <v>1340427.5719999999</v>
          </cell>
          <cell r="P471">
            <v>1163293.3970000001</v>
          </cell>
          <cell r="Q471">
            <v>0.39700000000000002</v>
          </cell>
          <cell r="R471">
            <v>0.15085999999999999</v>
          </cell>
          <cell r="S471">
            <v>875.23385999999994</v>
          </cell>
          <cell r="T471">
            <v>912.41899999999998</v>
          </cell>
        </row>
        <row r="472">
          <cell r="A472">
            <v>2340</v>
          </cell>
          <cell r="B472">
            <v>-4.843</v>
          </cell>
          <cell r="C472">
            <v>1340436.0870000001</v>
          </cell>
          <cell r="D472">
            <v>1163288.182</v>
          </cell>
          <cell r="E472">
            <v>-0.29899999999999999</v>
          </cell>
          <cell r="F472">
            <v>-0.14480569999999998</v>
          </cell>
          <cell r="G472">
            <v>875.34819430000005</v>
          </cell>
          <cell r="H472">
            <v>2340</v>
          </cell>
          <cell r="I472">
            <v>0</v>
          </cell>
          <cell r="J472">
            <v>1340433.7790000001</v>
          </cell>
          <cell r="K472">
            <v>1163292.439</v>
          </cell>
          <cell r="L472">
            <v>875.49300000000005</v>
          </cell>
          <cell r="M472">
            <v>2340</v>
          </cell>
          <cell r="N472">
            <v>3.8</v>
          </cell>
          <cell r="O472">
            <v>1340431.9680000001</v>
          </cell>
          <cell r="P472">
            <v>1163295.78</v>
          </cell>
          <cell r="Q472">
            <v>0.29899999999999999</v>
          </cell>
          <cell r="R472">
            <v>0.11361999999999998</v>
          </cell>
          <cell r="S472">
            <v>875.60662000000002</v>
          </cell>
          <cell r="T472">
            <v>913.41899999999998</v>
          </cell>
        </row>
        <row r="473">
          <cell r="A473">
            <v>2345</v>
          </cell>
          <cell r="B473">
            <v>-4.4320000000000004</v>
          </cell>
          <cell r="C473">
            <v>1340440.287</v>
          </cell>
          <cell r="D473">
            <v>1163290.926</v>
          </cell>
          <cell r="E473">
            <v>-0.20200000000000001</v>
          </cell>
          <cell r="F473">
            <v>-8.952640000000002E-2</v>
          </cell>
          <cell r="G473">
            <v>875.81347360000007</v>
          </cell>
          <cell r="H473">
            <v>2345</v>
          </cell>
          <cell r="I473">
            <v>0</v>
          </cell>
          <cell r="J473">
            <v>1340438.1740000001</v>
          </cell>
          <cell r="K473">
            <v>1163294.8230000001</v>
          </cell>
          <cell r="L473">
            <v>875.90300000000002</v>
          </cell>
          <cell r="M473">
            <v>2345</v>
          </cell>
          <cell r="N473">
            <v>3.8</v>
          </cell>
          <cell r="O473">
            <v>1340436.3629999999</v>
          </cell>
          <cell r="P473">
            <v>1163298.1629999999</v>
          </cell>
          <cell r="Q473">
            <v>0.20200000000000001</v>
          </cell>
          <cell r="R473">
            <v>7.6760000000000009E-2</v>
          </cell>
          <cell r="S473">
            <v>875.97976000000006</v>
          </cell>
          <cell r="T473">
            <v>914.41899999999998</v>
          </cell>
        </row>
        <row r="474">
          <cell r="A474">
            <v>2350</v>
          </cell>
          <cell r="B474">
            <v>-4.0209999999999999</v>
          </cell>
          <cell r="C474">
            <v>1340444.486</v>
          </cell>
          <cell r="D474">
            <v>1163293.6710000001</v>
          </cell>
          <cell r="E474">
            <v>-0.2</v>
          </cell>
          <cell r="F474">
            <v>-8.0420000000000005E-2</v>
          </cell>
          <cell r="G474">
            <v>876.23357999999996</v>
          </cell>
          <cell r="H474">
            <v>2350</v>
          </cell>
          <cell r="I474">
            <v>0</v>
          </cell>
          <cell r="J474">
            <v>1340442.57</v>
          </cell>
          <cell r="K474">
            <v>1163297.206</v>
          </cell>
          <cell r="L474">
            <v>876.31399999999996</v>
          </cell>
          <cell r="M474">
            <v>2350</v>
          </cell>
          <cell r="N474">
            <v>3.8</v>
          </cell>
          <cell r="O474">
            <v>1340440.7590000001</v>
          </cell>
          <cell r="P474">
            <v>1163300.5460000001</v>
          </cell>
          <cell r="Q474">
            <v>0.104</v>
          </cell>
          <cell r="R474">
            <v>3.9519999999999993E-2</v>
          </cell>
          <cell r="S474">
            <v>876.35352</v>
          </cell>
          <cell r="T474">
            <v>915.41899999999998</v>
          </cell>
        </row>
        <row r="475">
          <cell r="A475">
            <v>2355</v>
          </cell>
          <cell r="B475">
            <v>-3.8</v>
          </cell>
          <cell r="C475">
            <v>1340448.777</v>
          </cell>
          <cell r="D475">
            <v>1163296.2479999999</v>
          </cell>
          <cell r="E475">
            <v>-0.2</v>
          </cell>
          <cell r="F475">
            <v>-7.5999999999999998E-2</v>
          </cell>
          <cell r="G475">
            <v>876.64800000000002</v>
          </cell>
          <cell r="H475">
            <v>2355</v>
          </cell>
          <cell r="I475">
            <v>0</v>
          </cell>
          <cell r="J475">
            <v>1340446.966</v>
          </cell>
          <cell r="K475">
            <v>1163299.5889999999</v>
          </cell>
          <cell r="L475">
            <v>876.72400000000005</v>
          </cell>
          <cell r="M475">
            <v>2355</v>
          </cell>
          <cell r="N475">
            <v>3.8</v>
          </cell>
          <cell r="O475">
            <v>1340445.1540000001</v>
          </cell>
          <cell r="P475">
            <v>1163302.929</v>
          </cell>
          <cell r="Q475">
            <v>7.0000000000000001E-3</v>
          </cell>
          <cell r="R475">
            <v>2.66E-3</v>
          </cell>
          <cell r="S475">
            <v>876.72666000000004</v>
          </cell>
          <cell r="T475">
            <v>916.41899999999998</v>
          </cell>
        </row>
        <row r="476">
          <cell r="A476">
            <v>2360</v>
          </cell>
          <cell r="B476">
            <v>-3.8</v>
          </cell>
          <cell r="C476">
            <v>1340453.166</v>
          </cell>
          <cell r="D476">
            <v>1163298.625</v>
          </cell>
          <cell r="E476">
            <v>-0.2</v>
          </cell>
          <cell r="F476">
            <v>-7.5999999999999998E-2</v>
          </cell>
          <cell r="G476">
            <v>877.05899999999997</v>
          </cell>
          <cell r="H476">
            <v>2360</v>
          </cell>
          <cell r="I476">
            <v>0</v>
          </cell>
          <cell r="J476">
            <v>1340451.362</v>
          </cell>
          <cell r="K476">
            <v>1163301.969</v>
          </cell>
          <cell r="L476">
            <v>877.13499999999999</v>
          </cell>
          <cell r="M476">
            <v>2360</v>
          </cell>
          <cell r="N476">
            <v>3.8</v>
          </cell>
          <cell r="O476">
            <v>1340449.558</v>
          </cell>
          <cell r="P476">
            <v>1163305.314</v>
          </cell>
          <cell r="Q476">
            <v>-9.0999999999999998E-2</v>
          </cell>
          <cell r="R476">
            <v>-3.458E-2</v>
          </cell>
          <cell r="S476">
            <v>877.10041999999999</v>
          </cell>
          <cell r="T476">
            <v>917.41899999999998</v>
          </cell>
        </row>
        <row r="477">
          <cell r="A477">
            <v>2365</v>
          </cell>
          <cell r="B477">
            <v>-3.8</v>
          </cell>
          <cell r="C477">
            <v>1340457.558</v>
          </cell>
          <cell r="D477">
            <v>1163300.9820000001</v>
          </cell>
          <cell r="E477">
            <v>-0.2</v>
          </cell>
          <cell r="F477">
            <v>-7.5999999999999998E-2</v>
          </cell>
          <cell r="G477">
            <v>877.46899999999994</v>
          </cell>
          <cell r="H477">
            <v>2365</v>
          </cell>
          <cell r="I477">
            <v>0</v>
          </cell>
          <cell r="J477">
            <v>1340455.7679999999</v>
          </cell>
          <cell r="K477">
            <v>1163304.334</v>
          </cell>
          <cell r="L477">
            <v>877.54499999999996</v>
          </cell>
          <cell r="M477">
            <v>2365</v>
          </cell>
          <cell r="N477">
            <v>3.8</v>
          </cell>
          <cell r="O477">
            <v>1340453.9779999999</v>
          </cell>
          <cell r="P477">
            <v>1163307.686</v>
          </cell>
          <cell r="Q477">
            <v>-0.188</v>
          </cell>
          <cell r="R477">
            <v>-7.143999999999999E-2</v>
          </cell>
          <cell r="S477">
            <v>877.47355999999991</v>
          </cell>
          <cell r="T477">
            <v>918.41899999999998</v>
          </cell>
        </row>
        <row r="478">
          <cell r="A478">
            <v>2370</v>
          </cell>
          <cell r="B478">
            <v>-3.8</v>
          </cell>
          <cell r="C478">
            <v>1340461.959</v>
          </cell>
          <cell r="D478">
            <v>1163303.3189999999</v>
          </cell>
          <cell r="E478">
            <v>-0.2</v>
          </cell>
          <cell r="F478">
            <v>-7.5999999999999998E-2</v>
          </cell>
          <cell r="G478">
            <v>877.88</v>
          </cell>
          <cell r="H478">
            <v>2370</v>
          </cell>
          <cell r="I478">
            <v>0</v>
          </cell>
          <cell r="J478">
            <v>1340460.1839999999</v>
          </cell>
          <cell r="K478">
            <v>1163306.679</v>
          </cell>
          <cell r="L478">
            <v>877.95600000000002</v>
          </cell>
          <cell r="M478">
            <v>2370</v>
          </cell>
          <cell r="N478">
            <v>3.8</v>
          </cell>
          <cell r="O478">
            <v>1340458.4080000001</v>
          </cell>
          <cell r="P478">
            <v>1163310.0390000001</v>
          </cell>
          <cell r="Q478">
            <v>-0.2</v>
          </cell>
          <cell r="R478">
            <v>-7.5999999999999998E-2</v>
          </cell>
          <cell r="S478">
            <v>877.88</v>
          </cell>
          <cell r="T478">
            <v>919.41899999999998</v>
          </cell>
        </row>
        <row r="479">
          <cell r="A479">
            <v>2375</v>
          </cell>
          <cell r="B479">
            <v>-3.8</v>
          </cell>
          <cell r="C479">
            <v>1340466.371</v>
          </cell>
          <cell r="D479">
            <v>1163305.638</v>
          </cell>
          <cell r="E479">
            <v>-0.2</v>
          </cell>
          <cell r="F479">
            <v>-7.5999999999999998E-2</v>
          </cell>
          <cell r="G479">
            <v>878.29</v>
          </cell>
          <cell r="H479">
            <v>2375</v>
          </cell>
          <cell r="I479">
            <v>0</v>
          </cell>
          <cell r="J479">
            <v>1340464.6100000001</v>
          </cell>
          <cell r="K479">
            <v>1163309.0060000001</v>
          </cell>
          <cell r="L479">
            <v>878.36599999999999</v>
          </cell>
          <cell r="M479">
            <v>2375</v>
          </cell>
          <cell r="N479">
            <v>3.8</v>
          </cell>
          <cell r="O479">
            <v>1340462.848</v>
          </cell>
          <cell r="P479">
            <v>1163312.3729999999</v>
          </cell>
          <cell r="Q479">
            <v>-0.2</v>
          </cell>
          <cell r="R479">
            <v>-7.5999999999999998E-2</v>
          </cell>
          <cell r="S479">
            <v>878.29</v>
          </cell>
          <cell r="T479">
            <v>920.41899999999998</v>
          </cell>
        </row>
        <row r="480">
          <cell r="A480">
            <v>2380</v>
          </cell>
          <cell r="B480">
            <v>-3.8</v>
          </cell>
          <cell r="C480">
            <v>1340470.7919999999</v>
          </cell>
          <cell r="D480">
            <v>1163307.939</v>
          </cell>
          <cell r="E480">
            <v>-0.2</v>
          </cell>
          <cell r="F480">
            <v>-7.5999999999999998E-2</v>
          </cell>
          <cell r="G480">
            <v>878.70100000000002</v>
          </cell>
          <cell r="H480">
            <v>2380</v>
          </cell>
          <cell r="I480">
            <v>0</v>
          </cell>
          <cell r="J480">
            <v>1340469.0449999999</v>
          </cell>
          <cell r="K480">
            <v>1163311.3130000001</v>
          </cell>
          <cell r="L480">
            <v>878.77700000000004</v>
          </cell>
          <cell r="M480">
            <v>2380</v>
          </cell>
          <cell r="N480">
            <v>3.8</v>
          </cell>
          <cell r="O480">
            <v>1340467.2990000001</v>
          </cell>
          <cell r="P480">
            <v>1163314.6880000001</v>
          </cell>
          <cell r="Q480">
            <v>-0.2</v>
          </cell>
          <cell r="R480">
            <v>-7.5999999999999998E-2</v>
          </cell>
          <cell r="S480">
            <v>878.70100000000002</v>
          </cell>
          <cell r="T480">
            <v>921.41899999999998</v>
          </cell>
        </row>
        <row r="481">
          <cell r="A481">
            <v>2385</v>
          </cell>
          <cell r="B481">
            <v>-3.8</v>
          </cell>
          <cell r="C481">
            <v>1340475.223</v>
          </cell>
          <cell r="D481">
            <v>1163310.22</v>
          </cell>
          <cell r="E481">
            <v>-0.2</v>
          </cell>
          <cell r="F481">
            <v>-7.5999999999999998E-2</v>
          </cell>
          <cell r="G481">
            <v>879.11099999999999</v>
          </cell>
          <cell r="H481">
            <v>2385</v>
          </cell>
          <cell r="I481">
            <v>0</v>
          </cell>
          <cell r="J481">
            <v>1340473.4909999999</v>
          </cell>
          <cell r="K481">
            <v>1163313.602</v>
          </cell>
          <cell r="L481">
            <v>879.18700000000001</v>
          </cell>
          <cell r="M481">
            <v>2385</v>
          </cell>
          <cell r="N481">
            <v>3.8</v>
          </cell>
          <cell r="O481">
            <v>1340471.7579999999</v>
          </cell>
          <cell r="P481">
            <v>1163316.9839999999</v>
          </cell>
          <cell r="Q481">
            <v>-0.2</v>
          </cell>
          <cell r="R481">
            <v>-7.5999999999999998E-2</v>
          </cell>
          <cell r="S481">
            <v>879.11099999999999</v>
          </cell>
          <cell r="T481">
            <v>922.41899999999998</v>
          </cell>
        </row>
        <row r="482">
          <cell r="A482">
            <v>2390</v>
          </cell>
          <cell r="B482">
            <v>-3.8</v>
          </cell>
          <cell r="C482">
            <v>1340479.6629999999</v>
          </cell>
          <cell r="D482">
            <v>1163312.4820000001</v>
          </cell>
          <cell r="E482">
            <v>-0.2</v>
          </cell>
          <cell r="F482">
            <v>-7.5999999999999998E-2</v>
          </cell>
          <cell r="G482">
            <v>879.52199999999993</v>
          </cell>
          <cell r="H482">
            <v>2390</v>
          </cell>
          <cell r="I482">
            <v>0</v>
          </cell>
          <cell r="J482">
            <v>1340477.946</v>
          </cell>
          <cell r="K482">
            <v>1163315.872</v>
          </cell>
          <cell r="L482">
            <v>879.59799999999996</v>
          </cell>
          <cell r="M482">
            <v>2390</v>
          </cell>
          <cell r="N482">
            <v>3.8</v>
          </cell>
          <cell r="O482">
            <v>1340476.2279999999</v>
          </cell>
          <cell r="P482">
            <v>1163319.2609999999</v>
          </cell>
          <cell r="Q482">
            <v>-0.2</v>
          </cell>
          <cell r="R482">
            <v>-7.5999999999999998E-2</v>
          </cell>
          <cell r="S482">
            <v>879.52199999999993</v>
          </cell>
          <cell r="T482">
            <v>923.41899999999998</v>
          </cell>
        </row>
        <row r="483">
          <cell r="A483">
            <v>2395</v>
          </cell>
          <cell r="B483">
            <v>-3.8</v>
          </cell>
          <cell r="C483">
            <v>1340484.1140000001</v>
          </cell>
          <cell r="D483">
            <v>1163314.7250000001</v>
          </cell>
          <cell r="E483">
            <v>-0.2</v>
          </cell>
          <cell r="F483">
            <v>-7.5999999999999998E-2</v>
          </cell>
          <cell r="G483">
            <v>879.93200000000002</v>
          </cell>
          <cell r="H483">
            <v>2395</v>
          </cell>
          <cell r="I483">
            <v>0</v>
          </cell>
          <cell r="J483">
            <v>1340482.4110000001</v>
          </cell>
          <cell r="K483">
            <v>1163318.122</v>
          </cell>
          <cell r="L483">
            <v>880.00800000000004</v>
          </cell>
          <cell r="M483">
            <v>2395</v>
          </cell>
          <cell r="N483">
            <v>3.8</v>
          </cell>
          <cell r="O483">
            <v>1340480.7069999999</v>
          </cell>
          <cell r="P483">
            <v>1163321.5190000001</v>
          </cell>
          <cell r="Q483">
            <v>-0.2</v>
          </cell>
          <cell r="R483">
            <v>-7.5999999999999998E-2</v>
          </cell>
          <cell r="S483">
            <v>879.93200000000002</v>
          </cell>
          <cell r="T483">
            <v>924.41899999999998</v>
          </cell>
        </row>
        <row r="484">
          <cell r="A484">
            <v>2400</v>
          </cell>
          <cell r="B484">
            <v>-3.8</v>
          </cell>
          <cell r="C484">
            <v>1340488.574</v>
          </cell>
          <cell r="D484">
            <v>1163316.95</v>
          </cell>
          <cell r="E484">
            <v>-0.2</v>
          </cell>
          <cell r="F484">
            <v>-7.5999999999999998E-2</v>
          </cell>
          <cell r="G484">
            <v>880.34299999999996</v>
          </cell>
          <cell r="H484">
            <v>2400</v>
          </cell>
          <cell r="I484">
            <v>0</v>
          </cell>
          <cell r="J484">
            <v>1340486.885</v>
          </cell>
          <cell r="K484">
            <v>1163320.3540000001</v>
          </cell>
          <cell r="L484">
            <v>880.41899999999998</v>
          </cell>
          <cell r="M484">
            <v>2400</v>
          </cell>
          <cell r="N484">
            <v>3.8</v>
          </cell>
          <cell r="O484">
            <v>1340485.196</v>
          </cell>
          <cell r="P484">
            <v>1163323.7579999999</v>
          </cell>
          <cell r="Q484">
            <v>-0.2</v>
          </cell>
          <cell r="R484">
            <v>-7.5999999999999998E-2</v>
          </cell>
          <cell r="S484">
            <v>880.34299999999996</v>
          </cell>
          <cell r="T484">
            <v>925.41899999999998</v>
          </cell>
        </row>
        <row r="485">
          <cell r="A485">
            <v>2405</v>
          </cell>
          <cell r="B485">
            <v>-3.8</v>
          </cell>
          <cell r="C485">
            <v>1340493.0430000001</v>
          </cell>
          <cell r="D485">
            <v>1163319.155</v>
          </cell>
          <cell r="E485">
            <v>-0.2</v>
          </cell>
          <cell r="F485">
            <v>-7.5999999999999998E-2</v>
          </cell>
          <cell r="G485">
            <v>880.75299999999993</v>
          </cell>
          <cell r="H485">
            <v>2405</v>
          </cell>
          <cell r="I485">
            <v>0</v>
          </cell>
          <cell r="J485">
            <v>1340491.3689999999</v>
          </cell>
          <cell r="K485">
            <v>1163322.5660000001</v>
          </cell>
          <cell r="L485">
            <v>880.82899999999995</v>
          </cell>
          <cell r="M485">
            <v>2405</v>
          </cell>
          <cell r="N485">
            <v>3.8</v>
          </cell>
          <cell r="O485">
            <v>1340489.6950000001</v>
          </cell>
          <cell r="P485">
            <v>1163325.9779999999</v>
          </cell>
          <cell r="Q485">
            <v>-0.2</v>
          </cell>
          <cell r="R485">
            <v>-7.5999999999999998E-2</v>
          </cell>
          <cell r="S485">
            <v>880.75299999999993</v>
          </cell>
          <cell r="T485">
            <v>926.41899999999998</v>
          </cell>
        </row>
        <row r="486">
          <cell r="A486">
            <v>2410</v>
          </cell>
          <cell r="B486">
            <v>-3.8</v>
          </cell>
          <cell r="C486">
            <v>1340497.5220000001</v>
          </cell>
          <cell r="D486">
            <v>1163321.341</v>
          </cell>
          <cell r="E486">
            <v>-0.2</v>
          </cell>
          <cell r="F486">
            <v>-7.5999999999999998E-2</v>
          </cell>
          <cell r="G486">
            <v>881.16399999999999</v>
          </cell>
          <cell r="H486">
            <v>2410</v>
          </cell>
          <cell r="I486">
            <v>0</v>
          </cell>
          <cell r="J486">
            <v>1340495.862</v>
          </cell>
          <cell r="K486">
            <v>1163324.76</v>
          </cell>
          <cell r="L486">
            <v>881.24</v>
          </cell>
          <cell r="M486">
            <v>2410</v>
          </cell>
          <cell r="N486">
            <v>3.8</v>
          </cell>
          <cell r="O486">
            <v>1340494.203</v>
          </cell>
          <cell r="P486">
            <v>1163328.1780000001</v>
          </cell>
          <cell r="Q486">
            <v>-0.2</v>
          </cell>
          <cell r="R486">
            <v>-7.5999999999999998E-2</v>
          </cell>
          <cell r="S486">
            <v>881.16399999999999</v>
          </cell>
          <cell r="T486">
            <v>927.41899999999998</v>
          </cell>
        </row>
        <row r="487">
          <cell r="A487">
            <v>2415</v>
          </cell>
          <cell r="B487">
            <v>-3.8</v>
          </cell>
          <cell r="C487">
            <v>1340502.01</v>
          </cell>
          <cell r="D487">
            <v>1163323.5079999999</v>
          </cell>
          <cell r="E487">
            <v>-0.2</v>
          </cell>
          <cell r="F487">
            <v>-7.5999999999999998E-2</v>
          </cell>
          <cell r="G487">
            <v>881.57399999999996</v>
          </cell>
          <cell r="H487">
            <v>2415</v>
          </cell>
          <cell r="I487">
            <v>0</v>
          </cell>
          <cell r="J487">
            <v>1340500.365</v>
          </cell>
          <cell r="K487">
            <v>1163326.9339999999</v>
          </cell>
          <cell r="L487">
            <v>881.65</v>
          </cell>
          <cell r="M487">
            <v>2415</v>
          </cell>
          <cell r="N487">
            <v>3.8</v>
          </cell>
          <cell r="O487">
            <v>1340498.72</v>
          </cell>
          <cell r="P487">
            <v>1163330.3589999999</v>
          </cell>
          <cell r="Q487">
            <v>-0.2</v>
          </cell>
          <cell r="R487">
            <v>-7.5999999999999998E-2</v>
          </cell>
          <cell r="S487">
            <v>881.57399999999996</v>
          </cell>
          <cell r="T487">
            <v>928.41899999999998</v>
          </cell>
        </row>
        <row r="488">
          <cell r="A488">
            <v>2420</v>
          </cell>
          <cell r="B488">
            <v>-3.8</v>
          </cell>
          <cell r="C488">
            <v>1340506.507</v>
          </cell>
          <cell r="D488">
            <v>1163325.656</v>
          </cell>
          <cell r="E488">
            <v>-0.2</v>
          </cell>
          <cell r="F488">
            <v>-7.5999999999999998E-2</v>
          </cell>
          <cell r="G488">
            <v>881.98399999999992</v>
          </cell>
          <cell r="H488">
            <v>2420</v>
          </cell>
          <cell r="I488">
            <v>0</v>
          </cell>
          <cell r="J488">
            <v>1340504.8770000001</v>
          </cell>
          <cell r="K488">
            <v>1163329.088</v>
          </cell>
          <cell r="L488">
            <v>882.06</v>
          </cell>
          <cell r="M488">
            <v>2420</v>
          </cell>
          <cell r="N488">
            <v>3.8</v>
          </cell>
          <cell r="O488">
            <v>1340503.246</v>
          </cell>
          <cell r="P488">
            <v>1163332.5209999999</v>
          </cell>
          <cell r="Q488">
            <v>-0.2</v>
          </cell>
          <cell r="R488">
            <v>-7.5999999999999998E-2</v>
          </cell>
          <cell r="S488">
            <v>881.98399999999992</v>
          </cell>
          <cell r="T488">
            <v>929.41899999999998</v>
          </cell>
        </row>
        <row r="489">
          <cell r="A489">
            <v>2425</v>
          </cell>
          <cell r="B489">
            <v>-3.8</v>
          </cell>
          <cell r="C489">
            <v>1340511.013</v>
          </cell>
          <cell r="D489">
            <v>1163327.784</v>
          </cell>
          <cell r="E489">
            <v>-0.2</v>
          </cell>
          <cell r="F489">
            <v>-7.5999999999999998E-2</v>
          </cell>
          <cell r="G489">
            <v>882.39499999999998</v>
          </cell>
          <cell r="H489">
            <v>2425</v>
          </cell>
          <cell r="I489">
            <v>0</v>
          </cell>
          <cell r="J489">
            <v>1340509.398</v>
          </cell>
          <cell r="K489">
            <v>1163331.2239999999</v>
          </cell>
          <cell r="L489">
            <v>882.471</v>
          </cell>
          <cell r="M489">
            <v>2425</v>
          </cell>
          <cell r="N489">
            <v>3.8</v>
          </cell>
          <cell r="O489">
            <v>1340507.7819999999</v>
          </cell>
          <cell r="P489">
            <v>1163334.6629999999</v>
          </cell>
          <cell r="Q489">
            <v>-0.2</v>
          </cell>
          <cell r="R489">
            <v>-7.5999999999999998E-2</v>
          </cell>
          <cell r="S489">
            <v>882.39499999999998</v>
          </cell>
          <cell r="T489">
            <v>930.41899999999998</v>
          </cell>
        </row>
        <row r="490">
          <cell r="A490">
            <v>2430</v>
          </cell>
          <cell r="B490">
            <v>-3.8</v>
          </cell>
          <cell r="C490">
            <v>1340515.5290000001</v>
          </cell>
          <cell r="D490">
            <v>1163329.8929999999</v>
          </cell>
          <cell r="E490">
            <v>-0.2</v>
          </cell>
          <cell r="F490">
            <v>-7.5999999999999998E-2</v>
          </cell>
          <cell r="G490">
            <v>882.80499999999995</v>
          </cell>
          <cell r="H490">
            <v>2430</v>
          </cell>
          <cell r="I490">
            <v>0</v>
          </cell>
          <cell r="J490">
            <v>1340513.9280000001</v>
          </cell>
          <cell r="K490">
            <v>1163333.3400000001</v>
          </cell>
          <cell r="L490">
            <v>882.88099999999997</v>
          </cell>
          <cell r="M490">
            <v>2430</v>
          </cell>
          <cell r="N490">
            <v>3.8</v>
          </cell>
          <cell r="O490">
            <v>1340512.327</v>
          </cell>
          <cell r="P490">
            <v>1163336.7860000001</v>
          </cell>
          <cell r="Q490">
            <v>-0.2</v>
          </cell>
          <cell r="R490">
            <v>-7.5999999999999998E-2</v>
          </cell>
          <cell r="S490">
            <v>882.80499999999995</v>
          </cell>
          <cell r="T490">
            <v>931.41899999999998</v>
          </cell>
        </row>
        <row r="491">
          <cell r="A491">
            <v>2435</v>
          </cell>
          <cell r="B491">
            <v>-3.8</v>
          </cell>
          <cell r="C491">
            <v>1340520.0530000001</v>
          </cell>
          <cell r="D491">
            <v>1163331.983</v>
          </cell>
          <cell r="E491">
            <v>-0.2</v>
          </cell>
          <cell r="F491">
            <v>-7.5999999999999998E-2</v>
          </cell>
          <cell r="G491">
            <v>883.21600000000001</v>
          </cell>
          <cell r="H491">
            <v>2435</v>
          </cell>
          <cell r="I491">
            <v>0</v>
          </cell>
          <cell r="J491">
            <v>1340518.4669999999</v>
          </cell>
          <cell r="K491">
            <v>1163335.4369999999</v>
          </cell>
          <cell r="L491">
            <v>883.29200000000003</v>
          </cell>
          <cell r="M491">
            <v>2435</v>
          </cell>
          <cell r="N491">
            <v>3.8</v>
          </cell>
          <cell r="O491">
            <v>1340516.8810000001</v>
          </cell>
          <cell r="P491">
            <v>1163338.8899999999</v>
          </cell>
          <cell r="Q491">
            <v>-0.2</v>
          </cell>
          <cell r="R491">
            <v>-7.5999999999999998E-2</v>
          </cell>
          <cell r="S491">
            <v>883.21600000000001</v>
          </cell>
          <cell r="T491">
            <v>932.41899999999998</v>
          </cell>
        </row>
        <row r="492">
          <cell r="A492">
            <v>2440</v>
          </cell>
          <cell r="B492">
            <v>-3.8</v>
          </cell>
          <cell r="C492">
            <v>1340524.5859999999</v>
          </cell>
          <cell r="D492">
            <v>1163334.054</v>
          </cell>
          <cell r="E492">
            <v>-0.2</v>
          </cell>
          <cell r="F492">
            <v>-7.5999999999999998E-2</v>
          </cell>
          <cell r="G492">
            <v>883.62599999999998</v>
          </cell>
          <cell r="H492">
            <v>2440</v>
          </cell>
          <cell r="I492">
            <v>0</v>
          </cell>
          <cell r="J492">
            <v>1340523.0149999999</v>
          </cell>
          <cell r="K492">
            <v>1163337.514</v>
          </cell>
          <cell r="L492">
            <v>883.702</v>
          </cell>
          <cell r="M492">
            <v>2440</v>
          </cell>
          <cell r="N492">
            <v>3.8</v>
          </cell>
          <cell r="O492">
            <v>1340521.4439999999</v>
          </cell>
          <cell r="P492">
            <v>1163340.9739999999</v>
          </cell>
          <cell r="Q492">
            <v>-0.2</v>
          </cell>
          <cell r="R492">
            <v>-7.5999999999999998E-2</v>
          </cell>
          <cell r="S492">
            <v>883.62599999999998</v>
          </cell>
          <cell r="T492">
            <v>933.41899999999998</v>
          </cell>
        </row>
        <row r="493">
          <cell r="A493">
            <v>2445</v>
          </cell>
          <cell r="B493">
            <v>-3.8</v>
          </cell>
          <cell r="C493">
            <v>1340529.1359999999</v>
          </cell>
          <cell r="D493">
            <v>1163336.1129999999</v>
          </cell>
          <cell r="E493">
            <v>-0.2</v>
          </cell>
          <cell r="F493">
            <v>-7.5999999999999998E-2</v>
          </cell>
          <cell r="G493">
            <v>884.03700000000003</v>
          </cell>
          <cell r="H493">
            <v>2445</v>
          </cell>
          <cell r="I493">
            <v>0</v>
          </cell>
          <cell r="J493">
            <v>1340527.57</v>
          </cell>
          <cell r="K493">
            <v>1163339.575</v>
          </cell>
          <cell r="L493">
            <v>884.11300000000006</v>
          </cell>
          <cell r="M493">
            <v>2445</v>
          </cell>
          <cell r="N493">
            <v>3.8</v>
          </cell>
          <cell r="O493">
            <v>1340526.0049999999</v>
          </cell>
          <cell r="P493">
            <v>1163343.0379999999</v>
          </cell>
          <cell r="Q493">
            <v>-0.2</v>
          </cell>
          <cell r="R493">
            <v>-7.5999999999999998E-2</v>
          </cell>
          <cell r="S493">
            <v>884.03700000000003</v>
          </cell>
          <cell r="T493">
            <v>934.41899999999998</v>
          </cell>
        </row>
        <row r="494">
          <cell r="A494">
            <v>2450</v>
          </cell>
          <cell r="B494">
            <v>-3.8</v>
          </cell>
          <cell r="C494">
            <v>1340533.692</v>
          </cell>
          <cell r="D494">
            <v>1163338.172</v>
          </cell>
          <cell r="E494">
            <v>-0.2</v>
          </cell>
          <cell r="F494">
            <v>-7.5999999999999998E-2</v>
          </cell>
          <cell r="G494">
            <v>884.447</v>
          </cell>
          <cell r="H494">
            <v>2450</v>
          </cell>
          <cell r="I494">
            <v>0</v>
          </cell>
          <cell r="J494">
            <v>1340532.1259999999</v>
          </cell>
          <cell r="K494">
            <v>1163341.635</v>
          </cell>
          <cell r="L494">
            <v>884.52300000000002</v>
          </cell>
          <cell r="M494">
            <v>2450</v>
          </cell>
          <cell r="N494">
            <v>3.8</v>
          </cell>
          <cell r="O494">
            <v>1340530.561</v>
          </cell>
          <cell r="P494">
            <v>1163345.098</v>
          </cell>
          <cell r="Q494">
            <v>-0.2</v>
          </cell>
          <cell r="R494">
            <v>-7.5999999999999998E-2</v>
          </cell>
          <cell r="S494">
            <v>884.447</v>
          </cell>
          <cell r="T494">
            <v>935.41899999999998</v>
          </cell>
        </row>
        <row r="495">
          <cell r="A495">
            <v>2455</v>
          </cell>
          <cell r="B495">
            <v>-3.8</v>
          </cell>
          <cell r="C495">
            <v>1340538.2479999999</v>
          </cell>
          <cell r="D495">
            <v>1163340.2320000001</v>
          </cell>
          <cell r="E495">
            <v>-0.17799999999999999</v>
          </cell>
          <cell r="F495">
            <v>-6.7639999999999992E-2</v>
          </cell>
          <cell r="G495">
            <v>884.86635999999999</v>
          </cell>
          <cell r="H495">
            <v>2455</v>
          </cell>
          <cell r="I495">
            <v>0</v>
          </cell>
          <cell r="J495">
            <v>1340536.682</v>
          </cell>
          <cell r="K495">
            <v>1163343.6950000001</v>
          </cell>
          <cell r="L495">
            <v>884.93399999999997</v>
          </cell>
          <cell r="M495">
            <v>2455</v>
          </cell>
          <cell r="N495">
            <v>3.8</v>
          </cell>
          <cell r="O495">
            <v>1340535.1170000001</v>
          </cell>
          <cell r="P495">
            <v>1163347.1569999999</v>
          </cell>
          <cell r="Q495">
            <v>-0.2</v>
          </cell>
          <cell r="R495">
            <v>-7.5999999999999998E-2</v>
          </cell>
          <cell r="S495">
            <v>884.85799999999995</v>
          </cell>
          <cell r="T495">
            <v>936.41899999999998</v>
          </cell>
        </row>
        <row r="496">
          <cell r="A496">
            <v>2460</v>
          </cell>
          <cell r="B496">
            <v>-3.8</v>
          </cell>
          <cell r="C496">
            <v>1340542.804</v>
          </cell>
          <cell r="D496">
            <v>1163342.2919999999</v>
          </cell>
          <cell r="E496">
            <v>-8.1000000000000003E-2</v>
          </cell>
          <cell r="F496">
            <v>-3.0780000000000002E-2</v>
          </cell>
          <cell r="G496">
            <v>885.31322</v>
          </cell>
          <cell r="H496">
            <v>2460</v>
          </cell>
          <cell r="I496">
            <v>0</v>
          </cell>
          <cell r="J496">
            <v>1340541.2379999999</v>
          </cell>
          <cell r="K496">
            <v>1163345.7549999999</v>
          </cell>
          <cell r="L496">
            <v>885.34400000000005</v>
          </cell>
          <cell r="M496">
            <v>2460</v>
          </cell>
          <cell r="N496">
            <v>3.8</v>
          </cell>
          <cell r="O496">
            <v>1340539.673</v>
          </cell>
          <cell r="P496">
            <v>1163349.2169999999</v>
          </cell>
          <cell r="Q496">
            <v>-0.2</v>
          </cell>
          <cell r="R496">
            <v>-7.5999999999999998E-2</v>
          </cell>
          <cell r="S496">
            <v>885.26800000000003</v>
          </cell>
          <cell r="T496">
            <v>937.41899999999998</v>
          </cell>
        </row>
        <row r="497">
          <cell r="A497">
            <v>2465</v>
          </cell>
          <cell r="B497">
            <v>-3.8</v>
          </cell>
          <cell r="C497">
            <v>1340547.3600000001</v>
          </cell>
          <cell r="D497">
            <v>1163344.352</v>
          </cell>
          <cell r="E497">
            <v>1.7000000000000001E-2</v>
          </cell>
          <cell r="F497">
            <v>6.4600000000000005E-3</v>
          </cell>
          <cell r="G497">
            <v>885.76145999999994</v>
          </cell>
          <cell r="H497">
            <v>2465</v>
          </cell>
          <cell r="I497">
            <v>0</v>
          </cell>
          <cell r="J497">
            <v>1340545.794</v>
          </cell>
          <cell r="K497">
            <v>1163347.814</v>
          </cell>
          <cell r="L497">
            <v>885.755</v>
          </cell>
          <cell r="M497">
            <v>2465</v>
          </cell>
          <cell r="N497">
            <v>3.8</v>
          </cell>
          <cell r="O497">
            <v>1340544.2290000001</v>
          </cell>
          <cell r="P497">
            <v>1163351.277</v>
          </cell>
          <cell r="Q497">
            <v>-0.2</v>
          </cell>
          <cell r="R497">
            <v>-7.5999999999999998E-2</v>
          </cell>
          <cell r="S497">
            <v>885.67899999999997</v>
          </cell>
          <cell r="T497">
            <v>938.41899999999998</v>
          </cell>
        </row>
        <row r="498">
          <cell r="A498">
            <v>2470</v>
          </cell>
          <cell r="B498">
            <v>-3.8</v>
          </cell>
          <cell r="C498">
            <v>1340551.916</v>
          </cell>
          <cell r="D498">
            <v>1163346.412</v>
          </cell>
          <cell r="E498">
            <v>0.115</v>
          </cell>
          <cell r="F498">
            <v>4.3700000000000003E-2</v>
          </cell>
          <cell r="G498">
            <v>886.20869999999991</v>
          </cell>
          <cell r="H498">
            <v>2470</v>
          </cell>
          <cell r="I498">
            <v>0</v>
          </cell>
          <cell r="J498">
            <v>1340550.3500000001</v>
          </cell>
          <cell r="K498">
            <v>1163349.8740000001</v>
          </cell>
          <cell r="L498">
            <v>886.16499999999996</v>
          </cell>
          <cell r="M498">
            <v>2470</v>
          </cell>
          <cell r="N498">
            <v>4.0659999999999998</v>
          </cell>
          <cell r="O498">
            <v>1340548.675</v>
          </cell>
          <cell r="P498">
            <v>1163353.5789999999</v>
          </cell>
          <cell r="Q498">
            <v>-0.2</v>
          </cell>
          <cell r="R498">
            <v>-8.1320000000000003E-2</v>
          </cell>
          <cell r="S498">
            <v>886.08367999999996</v>
          </cell>
          <cell r="T498">
            <v>939.41899999999998</v>
          </cell>
        </row>
        <row r="499">
          <cell r="A499">
            <v>2475</v>
          </cell>
          <cell r="B499">
            <v>-3.8</v>
          </cell>
          <cell r="C499">
            <v>1340556.4720000001</v>
          </cell>
          <cell r="D499">
            <v>1163348.4709999999</v>
          </cell>
          <cell r="E499">
            <v>0.21199999999999999</v>
          </cell>
          <cell r="F499">
            <v>8.0559999999999993E-2</v>
          </cell>
          <cell r="G499">
            <v>886.65656000000001</v>
          </cell>
          <cell r="H499">
            <v>2475</v>
          </cell>
          <cell r="I499">
            <v>0</v>
          </cell>
          <cell r="J499">
            <v>1340554.906</v>
          </cell>
          <cell r="K499">
            <v>1163351.9339999999</v>
          </cell>
          <cell r="L499">
            <v>886.57600000000002</v>
          </cell>
          <cell r="M499">
            <v>2475</v>
          </cell>
          <cell r="N499">
            <v>4.4770000000000003</v>
          </cell>
          <cell r="O499">
            <v>1340553.0619999999</v>
          </cell>
          <cell r="P499">
            <v>1163356.013</v>
          </cell>
          <cell r="Q499">
            <v>-0.21199999999999999</v>
          </cell>
          <cell r="R499">
            <v>-9.4912400000000008E-2</v>
          </cell>
          <cell r="S499">
            <v>886.48108760000002</v>
          </cell>
          <cell r="T499">
            <v>940.41899999999998</v>
          </cell>
        </row>
        <row r="500">
          <cell r="A500">
            <v>2480</v>
          </cell>
          <cell r="B500">
            <v>-3.8</v>
          </cell>
          <cell r="C500">
            <v>1340561.0279999999</v>
          </cell>
          <cell r="D500">
            <v>1163350.531</v>
          </cell>
          <cell r="E500">
            <v>0.31</v>
          </cell>
          <cell r="F500">
            <v>0.11779999999999999</v>
          </cell>
          <cell r="G500">
            <v>887.10379999999998</v>
          </cell>
          <cell r="H500">
            <v>2480</v>
          </cell>
          <cell r="I500">
            <v>0</v>
          </cell>
          <cell r="J500">
            <v>1340559.4620000001</v>
          </cell>
          <cell r="K500">
            <v>1163353.9939999999</v>
          </cell>
          <cell r="L500">
            <v>886.98599999999999</v>
          </cell>
          <cell r="M500">
            <v>2480</v>
          </cell>
          <cell r="N500">
            <v>4.8869999999999996</v>
          </cell>
          <cell r="O500">
            <v>1340557.449</v>
          </cell>
          <cell r="P500">
            <v>1163358.4469999999</v>
          </cell>
          <cell r="Q500">
            <v>-0.31</v>
          </cell>
          <cell r="R500">
            <v>-0.15149699999999999</v>
          </cell>
          <cell r="S500">
            <v>886.83450300000004</v>
          </cell>
          <cell r="T500">
            <v>941.41899999999998</v>
          </cell>
        </row>
        <row r="501">
          <cell r="A501">
            <v>2485</v>
          </cell>
          <cell r="B501">
            <v>-3.8</v>
          </cell>
          <cell r="C501">
            <v>1340565.584</v>
          </cell>
          <cell r="D501">
            <v>1163352.591</v>
          </cell>
          <cell r="E501">
            <v>0.40699999999999997</v>
          </cell>
          <cell r="F501">
            <v>0.15465999999999996</v>
          </cell>
          <cell r="G501">
            <v>887.55166000000008</v>
          </cell>
          <cell r="H501">
            <v>2485</v>
          </cell>
          <cell r="I501">
            <v>0</v>
          </cell>
          <cell r="J501">
            <v>1340564.0179999999</v>
          </cell>
          <cell r="K501">
            <v>1163356.054</v>
          </cell>
          <cell r="L501">
            <v>887.39700000000005</v>
          </cell>
          <cell r="M501">
            <v>2485</v>
          </cell>
          <cell r="N501">
            <v>5.298</v>
          </cell>
          <cell r="O501">
            <v>1340561.8359999999</v>
          </cell>
          <cell r="P501">
            <v>1163360.8810000001</v>
          </cell>
          <cell r="Q501">
            <v>-0.40699999999999997</v>
          </cell>
          <cell r="R501">
            <v>-0.21562859999999998</v>
          </cell>
          <cell r="S501">
            <v>887.1813714000001</v>
          </cell>
          <cell r="T501">
            <v>942.41899999999998</v>
          </cell>
        </row>
        <row r="502">
          <cell r="A502">
            <v>2490</v>
          </cell>
          <cell r="B502">
            <v>-3.8</v>
          </cell>
          <cell r="C502">
            <v>1340570.1399999999</v>
          </cell>
          <cell r="D502">
            <v>1163354.6510000001</v>
          </cell>
          <cell r="E502">
            <v>0.505</v>
          </cell>
          <cell r="F502">
            <v>0.19189999999999999</v>
          </cell>
          <cell r="G502">
            <v>887.99890000000005</v>
          </cell>
          <cell r="H502">
            <v>2490</v>
          </cell>
          <cell r="I502">
            <v>0</v>
          </cell>
          <cell r="J502">
            <v>1340568.574</v>
          </cell>
          <cell r="K502">
            <v>1163358.1129999999</v>
          </cell>
          <cell r="L502">
            <v>887.80700000000002</v>
          </cell>
          <cell r="M502">
            <v>2490</v>
          </cell>
          <cell r="N502">
            <v>5.7089999999999996</v>
          </cell>
          <cell r="O502">
            <v>1340566.223</v>
          </cell>
          <cell r="P502">
            <v>1163363.3149999999</v>
          </cell>
          <cell r="Q502">
            <v>-0.505</v>
          </cell>
          <cell r="R502">
            <v>-0.28830449999999996</v>
          </cell>
          <cell r="S502">
            <v>887.51869550000004</v>
          </cell>
          <cell r="T502">
            <v>943.41899999999998</v>
          </cell>
        </row>
        <row r="503">
          <cell r="A503">
            <v>2495</v>
          </cell>
          <cell r="B503">
            <v>-3.8</v>
          </cell>
          <cell r="C503">
            <v>1340575.04</v>
          </cell>
          <cell r="D503">
            <v>1163357.1669999999</v>
          </cell>
          <cell r="E503">
            <v>0.60199999999999998</v>
          </cell>
          <cell r="F503">
            <v>0.22875999999999999</v>
          </cell>
          <cell r="G503">
            <v>888.44675999999993</v>
          </cell>
          <cell r="H503">
            <v>2495</v>
          </cell>
          <cell r="I503">
            <v>0</v>
          </cell>
          <cell r="J503">
            <v>1340573.0220000001</v>
          </cell>
          <cell r="K503">
            <v>1163360.3870000001</v>
          </cell>
          <cell r="L503">
            <v>888.21799999999996</v>
          </cell>
          <cell r="M503">
            <v>2495</v>
          </cell>
          <cell r="N503">
            <v>5.8</v>
          </cell>
          <cell r="O503">
            <v>1340569.9410000001</v>
          </cell>
          <cell r="P503">
            <v>1163365.301</v>
          </cell>
          <cell r="Q503">
            <v>-0.60199999999999998</v>
          </cell>
          <cell r="R503">
            <v>-0.34915999999999997</v>
          </cell>
          <cell r="S503">
            <v>887.86883999999998</v>
          </cell>
          <cell r="T503">
            <v>944.41899999999998</v>
          </cell>
        </row>
        <row r="504">
          <cell r="A504">
            <v>2500</v>
          </cell>
          <cell r="B504">
            <v>-3.8</v>
          </cell>
          <cell r="C504">
            <v>1340579.5730000001</v>
          </cell>
          <cell r="D504">
            <v>1163360.6529999999</v>
          </cell>
          <cell r="E504">
            <v>0.7</v>
          </cell>
          <cell r="F504">
            <v>0.26599999999999996</v>
          </cell>
          <cell r="G504">
            <v>888.89400000000001</v>
          </cell>
          <cell r="H504">
            <v>2500</v>
          </cell>
          <cell r="I504">
            <v>0</v>
          </cell>
          <cell r="J504">
            <v>1340576.98</v>
          </cell>
          <cell r="K504">
            <v>1163363.43</v>
          </cell>
          <cell r="L504">
            <v>888.62800000000004</v>
          </cell>
          <cell r="M504">
            <v>2500</v>
          </cell>
          <cell r="N504">
            <v>5.8</v>
          </cell>
          <cell r="O504">
            <v>1340573.0209999999</v>
          </cell>
          <cell r="P504">
            <v>1163367.669</v>
          </cell>
          <cell r="Q504">
            <v>-0.7</v>
          </cell>
          <cell r="R504">
            <v>-0.40599999999999997</v>
          </cell>
          <cell r="S504">
            <v>888.22200000000009</v>
          </cell>
          <cell r="T504">
            <v>945.41899999999998</v>
          </cell>
        </row>
        <row r="505">
          <cell r="A505">
            <v>2505</v>
          </cell>
          <cell r="B505">
            <v>-3.8</v>
          </cell>
          <cell r="C505">
            <v>1340583.361</v>
          </cell>
          <cell r="D505">
            <v>1163364.936</v>
          </cell>
          <cell r="E505">
            <v>0.79800000000000004</v>
          </cell>
          <cell r="F505">
            <v>0.30324000000000001</v>
          </cell>
          <cell r="G505">
            <v>889.34123999999997</v>
          </cell>
          <cell r="H505">
            <v>2505</v>
          </cell>
          <cell r="I505">
            <v>0</v>
          </cell>
          <cell r="J505">
            <v>1340580.287</v>
          </cell>
          <cell r="K505">
            <v>1163367.17</v>
          </cell>
          <cell r="L505">
            <v>889.03800000000001</v>
          </cell>
          <cell r="M505">
            <v>2505</v>
          </cell>
          <cell r="N505">
            <v>5.8</v>
          </cell>
          <cell r="O505">
            <v>1340575.595</v>
          </cell>
          <cell r="P505">
            <v>1163370.58</v>
          </cell>
          <cell r="Q505">
            <v>-0.79800000000000004</v>
          </cell>
          <cell r="R505">
            <v>-0.46284000000000003</v>
          </cell>
          <cell r="S505">
            <v>888.57515999999998</v>
          </cell>
          <cell r="T505">
            <v>946.41899999999998</v>
          </cell>
        </row>
        <row r="506">
          <cell r="A506">
            <v>2510</v>
          </cell>
          <cell r="B506">
            <v>-3.8</v>
          </cell>
          <cell r="C506">
            <v>1340586.2649999999</v>
          </cell>
          <cell r="D506">
            <v>1163369.862</v>
          </cell>
          <cell r="E506">
            <v>0.8</v>
          </cell>
          <cell r="F506">
            <v>0.30399999999999999</v>
          </cell>
          <cell r="G506">
            <v>889.75299999999993</v>
          </cell>
          <cell r="H506">
            <v>2510</v>
          </cell>
          <cell r="I506">
            <v>0</v>
          </cell>
          <cell r="J506">
            <v>1340582.8219999999</v>
          </cell>
          <cell r="K506">
            <v>1163371.47</v>
          </cell>
          <cell r="L506">
            <v>889.44899999999996</v>
          </cell>
          <cell r="M506">
            <v>2510</v>
          </cell>
          <cell r="N506">
            <v>5.8</v>
          </cell>
          <cell r="O506">
            <v>1340577.568</v>
          </cell>
          <cell r="P506">
            <v>1163373.926</v>
          </cell>
          <cell r="Q506">
            <v>-0.8</v>
          </cell>
          <cell r="R506">
            <v>-0.46399999999999997</v>
          </cell>
          <cell r="S506">
            <v>888.9849999999999</v>
          </cell>
          <cell r="T506">
            <v>947.41899999999998</v>
          </cell>
        </row>
        <row r="507">
          <cell r="A507">
            <v>2515</v>
          </cell>
          <cell r="B507">
            <v>-3.8</v>
          </cell>
          <cell r="C507">
            <v>1340588.18</v>
          </cell>
          <cell r="D507">
            <v>1163375.2490000001</v>
          </cell>
          <cell r="E507">
            <v>0.8</v>
          </cell>
          <cell r="F507">
            <v>0.30399999999999999</v>
          </cell>
          <cell r="G507">
            <v>890.16300000000001</v>
          </cell>
          <cell r="H507">
            <v>2515</v>
          </cell>
          <cell r="I507">
            <v>0</v>
          </cell>
          <cell r="J507">
            <v>1340584.4950000001</v>
          </cell>
          <cell r="K507">
            <v>1163376.1740000001</v>
          </cell>
          <cell r="L507">
            <v>889.85900000000004</v>
          </cell>
          <cell r="M507">
            <v>2515</v>
          </cell>
          <cell r="N507">
            <v>5.8</v>
          </cell>
          <cell r="O507">
            <v>1340578.8689999999</v>
          </cell>
          <cell r="P507">
            <v>1163377.5870000001</v>
          </cell>
          <cell r="Q507">
            <v>-0.8</v>
          </cell>
          <cell r="R507">
            <v>-0.46399999999999997</v>
          </cell>
          <cell r="S507">
            <v>889.39499999999998</v>
          </cell>
          <cell r="T507">
            <v>948.41899999999998</v>
          </cell>
        </row>
        <row r="508">
          <cell r="A508">
            <v>2520</v>
          </cell>
          <cell r="B508">
            <v>-3.8</v>
          </cell>
          <cell r="C508">
            <v>1340589.037</v>
          </cell>
          <cell r="D508">
            <v>1163380.9029999999</v>
          </cell>
          <cell r="E508">
            <v>0.8</v>
          </cell>
          <cell r="F508">
            <v>0.30399999999999999</v>
          </cell>
          <cell r="G508">
            <v>890.57399999999996</v>
          </cell>
          <cell r="H508">
            <v>2520</v>
          </cell>
          <cell r="I508">
            <v>0</v>
          </cell>
          <cell r="J508">
            <v>1340585.2420000001</v>
          </cell>
          <cell r="K508">
            <v>1163381.111</v>
          </cell>
          <cell r="L508">
            <v>890.27</v>
          </cell>
          <cell r="M508">
            <v>2520</v>
          </cell>
          <cell r="N508">
            <v>5.8</v>
          </cell>
          <cell r="O508">
            <v>1340579.4509999999</v>
          </cell>
          <cell r="P508">
            <v>1163381.4280000001</v>
          </cell>
          <cell r="Q508">
            <v>-0.8</v>
          </cell>
          <cell r="R508">
            <v>-0.46399999999999997</v>
          </cell>
          <cell r="S508">
            <v>889.80599999999993</v>
          </cell>
          <cell r="T508">
            <v>949.41899999999998</v>
          </cell>
        </row>
        <row r="509">
          <cell r="A509">
            <v>2525</v>
          </cell>
          <cell r="B509">
            <v>-3.8</v>
          </cell>
          <cell r="C509">
            <v>1340588.8359999999</v>
          </cell>
          <cell r="D509">
            <v>1163386.5619999999</v>
          </cell>
          <cell r="E509">
            <v>0.8</v>
          </cell>
          <cell r="F509">
            <v>0.30399999999999999</v>
          </cell>
          <cell r="G509">
            <v>890.98399999999992</v>
          </cell>
          <cell r="H509">
            <v>2525</v>
          </cell>
          <cell r="I509">
            <v>0</v>
          </cell>
          <cell r="J509">
            <v>1340585.064</v>
          </cell>
          <cell r="K509">
            <v>1163386.101</v>
          </cell>
          <cell r="L509">
            <v>890.68</v>
          </cell>
          <cell r="M509">
            <v>2525</v>
          </cell>
          <cell r="N509">
            <v>5.8</v>
          </cell>
          <cell r="O509">
            <v>1340579.307</v>
          </cell>
          <cell r="P509">
            <v>1163385.398</v>
          </cell>
          <cell r="Q509">
            <v>-0.8</v>
          </cell>
          <cell r="R509">
            <v>-0.46399999999999997</v>
          </cell>
          <cell r="S509">
            <v>890.21599999999989</v>
          </cell>
          <cell r="T509">
            <v>950.41899999999998</v>
          </cell>
        </row>
        <row r="510">
          <cell r="A510">
            <v>2530</v>
          </cell>
          <cell r="B510">
            <v>-3.8</v>
          </cell>
          <cell r="C510">
            <v>1340587.68</v>
          </cell>
          <cell r="D510">
            <v>1163392.081</v>
          </cell>
          <cell r="E510">
            <v>0.8</v>
          </cell>
          <cell r="F510">
            <v>0.30399999999999999</v>
          </cell>
          <cell r="G510">
            <v>891.39499999999998</v>
          </cell>
          <cell r="H510">
            <v>2530</v>
          </cell>
          <cell r="I510">
            <v>0</v>
          </cell>
          <cell r="J510">
            <v>1340584.04</v>
          </cell>
          <cell r="K510">
            <v>1163390.9890000001</v>
          </cell>
          <cell r="L510">
            <v>891.09100000000001</v>
          </cell>
          <cell r="M510">
            <v>2530</v>
          </cell>
          <cell r="N510">
            <v>5.8</v>
          </cell>
          <cell r="O510">
            <v>1340578.4850000001</v>
          </cell>
          <cell r="P510">
            <v>1163389.3219999999</v>
          </cell>
          <cell r="Q510">
            <v>-0.8</v>
          </cell>
          <cell r="R510">
            <v>-0.46399999999999997</v>
          </cell>
          <cell r="S510">
            <v>890.62699999999995</v>
          </cell>
          <cell r="T510">
            <v>951.41899999999998</v>
          </cell>
        </row>
        <row r="511">
          <cell r="A511">
            <v>2535</v>
          </cell>
          <cell r="B511">
            <v>-3.8</v>
          </cell>
          <cell r="C511">
            <v>1340585.6070000001</v>
          </cell>
          <cell r="D511">
            <v>1163397.325</v>
          </cell>
          <cell r="E511">
            <v>0.8</v>
          </cell>
          <cell r="F511">
            <v>0.30399999999999999</v>
          </cell>
          <cell r="G511">
            <v>891.80499999999995</v>
          </cell>
          <cell r="H511">
            <v>2535</v>
          </cell>
          <cell r="I511">
            <v>0</v>
          </cell>
          <cell r="J511">
            <v>1340582.2050000001</v>
          </cell>
          <cell r="K511">
            <v>1163395.6329999999</v>
          </cell>
          <cell r="L511">
            <v>891.50099999999998</v>
          </cell>
          <cell r="M511">
            <v>2535</v>
          </cell>
          <cell r="N511">
            <v>5.8</v>
          </cell>
          <cell r="O511">
            <v>1340577.0109999999</v>
          </cell>
          <cell r="P511">
            <v>1163393.051</v>
          </cell>
          <cell r="Q511">
            <v>-0.8</v>
          </cell>
          <cell r="R511">
            <v>-0.46399999999999997</v>
          </cell>
          <cell r="S511">
            <v>891.03699999999992</v>
          </cell>
          <cell r="T511">
            <v>952.41899999999998</v>
          </cell>
        </row>
        <row r="512">
          <cell r="A512">
            <v>2540</v>
          </cell>
          <cell r="B512">
            <v>-3.8</v>
          </cell>
          <cell r="C512">
            <v>1340582.6769999999</v>
          </cell>
          <cell r="D512">
            <v>1163402.1429999999</v>
          </cell>
          <cell r="E512">
            <v>0.8</v>
          </cell>
          <cell r="F512">
            <v>0.30399999999999999</v>
          </cell>
          <cell r="G512">
            <v>892.21600000000001</v>
          </cell>
          <cell r="H512">
            <v>2540</v>
          </cell>
          <cell r="I512">
            <v>0</v>
          </cell>
          <cell r="J512">
            <v>1340579.6100000001</v>
          </cell>
          <cell r="K512">
            <v>1163399.8999999999</v>
          </cell>
          <cell r="L512">
            <v>891.91200000000003</v>
          </cell>
          <cell r="M512">
            <v>2540</v>
          </cell>
          <cell r="N512">
            <v>5.8</v>
          </cell>
          <cell r="O512">
            <v>1340574.9280000001</v>
          </cell>
          <cell r="P512">
            <v>1163396.477</v>
          </cell>
          <cell r="Q512">
            <v>-0.8</v>
          </cell>
          <cell r="R512">
            <v>-0.46399999999999997</v>
          </cell>
          <cell r="S512">
            <v>891.44799999999998</v>
          </cell>
          <cell r="T512">
            <v>953.41899999999998</v>
          </cell>
        </row>
        <row r="513">
          <cell r="A513">
            <v>2545</v>
          </cell>
          <cell r="B513">
            <v>-3.8</v>
          </cell>
          <cell r="C513">
            <v>1340578.996</v>
          </cell>
          <cell r="D513">
            <v>1163406.3899999999</v>
          </cell>
          <cell r="E513">
            <v>0.8</v>
          </cell>
          <cell r="F513">
            <v>0.30399999999999999</v>
          </cell>
          <cell r="G513">
            <v>892.62599999999998</v>
          </cell>
          <cell r="H513">
            <v>2545</v>
          </cell>
          <cell r="I513">
            <v>0</v>
          </cell>
          <cell r="J513">
            <v>1340576.3389999999</v>
          </cell>
          <cell r="K513">
            <v>1163403.6740000001</v>
          </cell>
          <cell r="L513">
            <v>892.322</v>
          </cell>
          <cell r="M513">
            <v>2545</v>
          </cell>
          <cell r="N513">
            <v>5.8</v>
          </cell>
          <cell r="O513">
            <v>1340572.2819999999</v>
          </cell>
          <cell r="P513">
            <v>1163399.5290000001</v>
          </cell>
          <cell r="Q513">
            <v>-0.8</v>
          </cell>
          <cell r="R513">
            <v>-0.46399999999999997</v>
          </cell>
          <cell r="S513">
            <v>891.85799999999995</v>
          </cell>
          <cell r="T513">
            <v>954.41899999999998</v>
          </cell>
        </row>
        <row r="514">
          <cell r="A514">
            <v>2550</v>
          </cell>
          <cell r="B514">
            <v>-3.8</v>
          </cell>
          <cell r="C514">
            <v>1340574.673</v>
          </cell>
          <cell r="D514">
            <v>1163409.977</v>
          </cell>
          <cell r="E514">
            <v>0.8</v>
          </cell>
          <cell r="F514">
            <v>0.30399999999999999</v>
          </cell>
          <cell r="G514">
            <v>893.03699999999992</v>
          </cell>
          <cell r="H514">
            <v>2550</v>
          </cell>
          <cell r="I514">
            <v>0</v>
          </cell>
          <cell r="J514">
            <v>1340572.4950000001</v>
          </cell>
          <cell r="K514">
            <v>1163406.8629999999</v>
          </cell>
          <cell r="L514">
            <v>892.73299999999995</v>
          </cell>
          <cell r="M514">
            <v>2550</v>
          </cell>
          <cell r="N514">
            <v>5.8</v>
          </cell>
          <cell r="O514">
            <v>1340569.17</v>
          </cell>
          <cell r="P514">
            <v>1163402.111</v>
          </cell>
          <cell r="Q514">
            <v>-0.8</v>
          </cell>
          <cell r="R514">
            <v>-0.46399999999999997</v>
          </cell>
          <cell r="S514">
            <v>892.26899999999989</v>
          </cell>
          <cell r="T514">
            <v>955.41899999999998</v>
          </cell>
        </row>
        <row r="515">
          <cell r="A515">
            <v>2555</v>
          </cell>
          <cell r="B515">
            <v>-3.8</v>
          </cell>
          <cell r="C515">
            <v>1340569.8219999999</v>
          </cell>
          <cell r="D515">
            <v>1163412.8089999999</v>
          </cell>
          <cell r="E515">
            <v>0.79900000000000004</v>
          </cell>
          <cell r="F515">
            <v>0.30362</v>
          </cell>
          <cell r="G515">
            <v>893.44662000000005</v>
          </cell>
          <cell r="H515">
            <v>2555</v>
          </cell>
          <cell r="I515">
            <v>0</v>
          </cell>
          <cell r="J515">
            <v>1340568.182</v>
          </cell>
          <cell r="K515">
            <v>1163409.3810000001</v>
          </cell>
          <cell r="L515">
            <v>893.14300000000003</v>
          </cell>
          <cell r="M515">
            <v>2555</v>
          </cell>
          <cell r="N515">
            <v>5.8</v>
          </cell>
          <cell r="O515">
            <v>1340565.6780000001</v>
          </cell>
          <cell r="P515">
            <v>1163404.149</v>
          </cell>
          <cell r="Q515">
            <v>-0.79900000000000004</v>
          </cell>
          <cell r="R515">
            <v>-0.46342</v>
          </cell>
          <cell r="S515">
            <v>892.67957999999999</v>
          </cell>
          <cell r="T515">
            <v>956.41899999999998</v>
          </cell>
        </row>
        <row r="516">
          <cell r="A516">
            <v>2560</v>
          </cell>
          <cell r="B516">
            <v>-3.8</v>
          </cell>
          <cell r="C516">
            <v>1340564.6880000001</v>
          </cell>
          <cell r="D516">
            <v>1163414.804</v>
          </cell>
          <cell r="E516">
            <v>0.79300000000000004</v>
          </cell>
          <cell r="F516">
            <v>0.30134</v>
          </cell>
          <cell r="G516">
            <v>893.85533999999996</v>
          </cell>
          <cell r="H516">
            <v>2560</v>
          </cell>
          <cell r="I516">
            <v>0</v>
          </cell>
          <cell r="J516">
            <v>1340563.524</v>
          </cell>
          <cell r="K516">
            <v>1163411.1869999999</v>
          </cell>
          <cell r="L516">
            <v>893.55399999999997</v>
          </cell>
          <cell r="M516">
            <v>2560</v>
          </cell>
          <cell r="N516">
            <v>5.8</v>
          </cell>
          <cell r="O516">
            <v>1340561.746</v>
          </cell>
          <cell r="P516">
            <v>1163405.666</v>
          </cell>
          <cell r="Q516">
            <v>-0.79300000000000004</v>
          </cell>
          <cell r="R516">
            <v>-0.45994000000000002</v>
          </cell>
          <cell r="S516">
            <v>893.09406000000001</v>
          </cell>
          <cell r="T516">
            <v>957.41899999999998</v>
          </cell>
        </row>
        <row r="517">
          <cell r="A517">
            <v>2565</v>
          </cell>
          <cell r="B517">
            <v>-3.8</v>
          </cell>
          <cell r="C517">
            <v>1340559.547</v>
          </cell>
          <cell r="D517">
            <v>1163416.2139999999</v>
          </cell>
          <cell r="E517">
            <v>0.78700000000000003</v>
          </cell>
          <cell r="F517">
            <v>0.29905999999999999</v>
          </cell>
          <cell r="G517">
            <v>894.26306000000011</v>
          </cell>
          <cell r="H517">
            <v>2565</v>
          </cell>
          <cell r="I517">
            <v>0</v>
          </cell>
          <cell r="J517">
            <v>1340558.703</v>
          </cell>
          <cell r="K517">
            <v>1163412.5090000001</v>
          </cell>
          <cell r="L517">
            <v>893.96400000000006</v>
          </cell>
          <cell r="M517">
            <v>2565</v>
          </cell>
          <cell r="N517">
            <v>5.8</v>
          </cell>
          <cell r="O517">
            <v>1340557.415</v>
          </cell>
          <cell r="P517">
            <v>1163406.8540000001</v>
          </cell>
          <cell r="Q517">
            <v>-0.78700000000000003</v>
          </cell>
          <cell r="R517">
            <v>-0.45646000000000003</v>
          </cell>
          <cell r="S517">
            <v>893.50754000000006</v>
          </cell>
          <cell r="T517">
            <v>958.41899999999998</v>
          </cell>
        </row>
        <row r="518">
          <cell r="A518">
            <v>2570</v>
          </cell>
          <cell r="B518">
            <v>-3.8</v>
          </cell>
          <cell r="C518">
            <v>1340554.3019999999</v>
          </cell>
          <cell r="D518">
            <v>1163417.169</v>
          </cell>
          <cell r="E518">
            <v>0.78100000000000003</v>
          </cell>
          <cell r="F518">
            <v>0.29677999999999999</v>
          </cell>
          <cell r="G518">
            <v>894.67178000000001</v>
          </cell>
          <cell r="H518">
            <v>2570</v>
          </cell>
          <cell r="I518">
            <v>0</v>
          </cell>
          <cell r="J518">
            <v>1340553.7860000001</v>
          </cell>
          <cell r="K518">
            <v>1163413.405</v>
          </cell>
          <cell r="L518">
            <v>894.375</v>
          </cell>
          <cell r="M518">
            <v>2570</v>
          </cell>
          <cell r="N518">
            <v>5.8</v>
          </cell>
          <cell r="O518">
            <v>1340552.997</v>
          </cell>
          <cell r="P518">
            <v>1163407.6580000001</v>
          </cell>
          <cell r="Q518">
            <v>-0.78100000000000003</v>
          </cell>
          <cell r="R518">
            <v>-0.45297999999999999</v>
          </cell>
          <cell r="S518">
            <v>893.92201999999997</v>
          </cell>
          <cell r="T518">
            <v>959.41899999999998</v>
          </cell>
        </row>
        <row r="519">
          <cell r="A519">
            <v>2575</v>
          </cell>
          <cell r="B519">
            <v>-3.8</v>
          </cell>
          <cell r="C519">
            <v>1340548.9939999999</v>
          </cell>
          <cell r="D519">
            <v>1163417.662</v>
          </cell>
          <cell r="E519">
            <v>0.78</v>
          </cell>
          <cell r="F519">
            <v>0.2964</v>
          </cell>
          <cell r="G519">
            <v>895.08139999999992</v>
          </cell>
          <cell r="H519">
            <v>2575</v>
          </cell>
          <cell r="I519">
            <v>0</v>
          </cell>
          <cell r="J519">
            <v>1340548.8089999999</v>
          </cell>
          <cell r="K519">
            <v>1163413.8670000001</v>
          </cell>
          <cell r="L519">
            <v>894.78499999999997</v>
          </cell>
          <cell r="M519">
            <v>2575</v>
          </cell>
          <cell r="N519">
            <v>5.8</v>
          </cell>
          <cell r="O519">
            <v>1340548.5249999999</v>
          </cell>
          <cell r="P519">
            <v>1163408.074</v>
          </cell>
          <cell r="Q519">
            <v>-0.78</v>
          </cell>
          <cell r="R519">
            <v>-0.45240000000000002</v>
          </cell>
          <cell r="S519">
            <v>894.33259999999996</v>
          </cell>
          <cell r="T519">
            <v>960.41899999999998</v>
          </cell>
        </row>
        <row r="520">
          <cell r="A520">
            <v>2580</v>
          </cell>
          <cell r="B520">
            <v>-3.8</v>
          </cell>
          <cell r="C520">
            <v>1340543.6629999999</v>
          </cell>
          <cell r="D520">
            <v>1163417.689</v>
          </cell>
          <cell r="E520">
            <v>0.78</v>
          </cell>
          <cell r="F520">
            <v>0.2964</v>
          </cell>
          <cell r="G520">
            <v>895.49239999999998</v>
          </cell>
          <cell r="H520">
            <v>2580</v>
          </cell>
          <cell r="I520">
            <v>0</v>
          </cell>
          <cell r="J520">
            <v>1340543.81</v>
          </cell>
          <cell r="K520">
            <v>1163413.892</v>
          </cell>
          <cell r="L520">
            <v>895.19600000000003</v>
          </cell>
          <cell r="M520">
            <v>2580</v>
          </cell>
          <cell r="N520">
            <v>5.8</v>
          </cell>
          <cell r="O520">
            <v>1340544.0349999999</v>
          </cell>
          <cell r="P520">
            <v>1163408.0970000001</v>
          </cell>
          <cell r="Q520">
            <v>-0.78</v>
          </cell>
          <cell r="R520">
            <v>-0.45240000000000002</v>
          </cell>
          <cell r="S520">
            <v>894.74360000000001</v>
          </cell>
          <cell r="T520">
            <v>961.41899999999998</v>
          </cell>
        </row>
        <row r="521">
          <cell r="A521">
            <v>2585</v>
          </cell>
          <cell r="B521">
            <v>-3.8</v>
          </cell>
          <cell r="C521">
            <v>1340538.351</v>
          </cell>
          <cell r="D521">
            <v>1163417.25</v>
          </cell>
          <cell r="E521">
            <v>0.78</v>
          </cell>
          <cell r="F521">
            <v>0.2964</v>
          </cell>
          <cell r="G521">
            <v>895.90239999999994</v>
          </cell>
          <cell r="H521">
            <v>2585</v>
          </cell>
          <cell r="I521">
            <v>0</v>
          </cell>
          <cell r="J521">
            <v>1340538.8289999999</v>
          </cell>
          <cell r="K521">
            <v>1163413.4809999999</v>
          </cell>
          <cell r="L521">
            <v>895.60599999999999</v>
          </cell>
          <cell r="M521">
            <v>2585</v>
          </cell>
          <cell r="N521">
            <v>5.8</v>
          </cell>
          <cell r="O521">
            <v>1340539.5589999999</v>
          </cell>
          <cell r="P521">
            <v>1163407.727</v>
          </cell>
          <cell r="Q521">
            <v>-0.78</v>
          </cell>
          <cell r="R521">
            <v>-0.45240000000000002</v>
          </cell>
          <cell r="S521">
            <v>895.15359999999998</v>
          </cell>
          <cell r="T521">
            <v>962.41899999999998</v>
          </cell>
        </row>
        <row r="522">
          <cell r="A522">
            <v>2590</v>
          </cell>
          <cell r="B522">
            <v>-3.8</v>
          </cell>
          <cell r="C522">
            <v>1340533.0970000001</v>
          </cell>
          <cell r="D522">
            <v>1163416.3489999999</v>
          </cell>
          <cell r="E522">
            <v>0.751</v>
          </cell>
          <cell r="F522">
            <v>0.28537999999999997</v>
          </cell>
          <cell r="G522">
            <v>896.30137999999999</v>
          </cell>
          <cell r="H522">
            <v>2590</v>
          </cell>
          <cell r="I522">
            <v>0</v>
          </cell>
          <cell r="J522">
            <v>1340533.9029999999</v>
          </cell>
          <cell r="K522">
            <v>1163412.635</v>
          </cell>
          <cell r="L522">
            <v>896.01599999999996</v>
          </cell>
          <cell r="M522">
            <v>2590</v>
          </cell>
          <cell r="N522">
            <v>5.8</v>
          </cell>
          <cell r="O522">
            <v>1340535.1329999999</v>
          </cell>
          <cell r="P522">
            <v>1163406.9669999999</v>
          </cell>
          <cell r="Q522">
            <v>-0.751</v>
          </cell>
          <cell r="R522">
            <v>-0.43557999999999997</v>
          </cell>
          <cell r="S522">
            <v>895.58042</v>
          </cell>
          <cell r="T522">
            <v>963.41899999999998</v>
          </cell>
        </row>
        <row r="523">
          <cell r="A523">
            <v>2595</v>
          </cell>
          <cell r="B523">
            <v>-3.8</v>
          </cell>
          <cell r="C523">
            <v>1340527.9410000001</v>
          </cell>
          <cell r="D523">
            <v>1163414.9909999999</v>
          </cell>
          <cell r="E523">
            <v>0.71799999999999997</v>
          </cell>
          <cell r="F523">
            <v>0.27283999999999997</v>
          </cell>
          <cell r="G523">
            <v>896.69983999999999</v>
          </cell>
          <cell r="H523">
            <v>2595</v>
          </cell>
          <cell r="I523">
            <v>0</v>
          </cell>
          <cell r="J523">
            <v>1340529.0689999999</v>
          </cell>
          <cell r="K523">
            <v>1163411.362</v>
          </cell>
          <cell r="L523">
            <v>896.42700000000002</v>
          </cell>
          <cell r="M523">
            <v>2595</v>
          </cell>
          <cell r="N523">
            <v>5.8</v>
          </cell>
          <cell r="O523">
            <v>1340530.79</v>
          </cell>
          <cell r="P523">
            <v>1163405.8230000001</v>
          </cell>
          <cell r="Q523">
            <v>-0.71799999999999997</v>
          </cell>
          <cell r="R523">
            <v>-0.41643999999999998</v>
          </cell>
          <cell r="S523">
            <v>896.01056000000005</v>
          </cell>
          <cell r="T523">
            <v>964.41899999999998</v>
          </cell>
        </row>
        <row r="524">
          <cell r="A524">
            <v>2600</v>
          </cell>
          <cell r="B524">
            <v>-3.8</v>
          </cell>
          <cell r="C524">
            <v>1340523.014</v>
          </cell>
          <cell r="D524">
            <v>1163413.247</v>
          </cell>
          <cell r="E524">
            <v>0.68600000000000005</v>
          </cell>
          <cell r="F524">
            <v>0.26068000000000002</v>
          </cell>
          <cell r="G524">
            <v>897.09767999999997</v>
          </cell>
          <cell r="H524">
            <v>2600</v>
          </cell>
          <cell r="I524">
            <v>0</v>
          </cell>
          <cell r="J524">
            <v>1340524.3570000001</v>
          </cell>
          <cell r="K524">
            <v>1163409.692</v>
          </cell>
          <cell r="L524">
            <v>896.83699999999999</v>
          </cell>
          <cell r="M524">
            <v>2600</v>
          </cell>
          <cell r="N524">
            <v>5.6970000000000001</v>
          </cell>
          <cell r="O524">
            <v>1340526.371</v>
          </cell>
          <cell r="P524">
            <v>1163404.3629999999</v>
          </cell>
          <cell r="Q524">
            <v>-0.68600000000000005</v>
          </cell>
          <cell r="R524">
            <v>-0.3908142</v>
          </cell>
          <cell r="S524">
            <v>896.44618579999997</v>
          </cell>
          <cell r="T524">
            <v>965.41899999999998</v>
          </cell>
        </row>
        <row r="525">
          <cell r="A525">
            <v>2605</v>
          </cell>
          <cell r="B525">
            <v>-3.8</v>
          </cell>
          <cell r="C525">
            <v>1340518.3370000001</v>
          </cell>
          <cell r="D525">
            <v>1163411.4790000001</v>
          </cell>
          <cell r="E525">
            <v>0.65400000000000003</v>
          </cell>
          <cell r="F525">
            <v>0.24851999999999999</v>
          </cell>
          <cell r="G525">
            <v>897.49652000000003</v>
          </cell>
          <cell r="H525">
            <v>2605</v>
          </cell>
          <cell r="I525">
            <v>0</v>
          </cell>
          <cell r="J525">
            <v>1340519.68</v>
          </cell>
          <cell r="K525">
            <v>1163407.925</v>
          </cell>
          <cell r="L525">
            <v>897.24800000000005</v>
          </cell>
          <cell r="M525">
            <v>2605</v>
          </cell>
          <cell r="N525">
            <v>5.2859999999999996</v>
          </cell>
          <cell r="O525">
            <v>1340521.548</v>
          </cell>
          <cell r="P525">
            <v>1163402.98</v>
          </cell>
          <cell r="Q525">
            <v>-0.65400000000000003</v>
          </cell>
          <cell r="R525">
            <v>-0.34570439999999997</v>
          </cell>
          <cell r="S525">
            <v>896.9022956</v>
          </cell>
          <cell r="T525">
            <v>966.41899999999998</v>
          </cell>
        </row>
        <row r="526">
          <cell r="A526">
            <v>2610</v>
          </cell>
          <cell r="B526">
            <v>-3.8</v>
          </cell>
          <cell r="C526">
            <v>1340513.6599999999</v>
          </cell>
          <cell r="D526">
            <v>1163409.7120000001</v>
          </cell>
          <cell r="E526">
            <v>0.622</v>
          </cell>
          <cell r="F526">
            <v>0.23635999999999999</v>
          </cell>
          <cell r="G526">
            <v>897.89436000000001</v>
          </cell>
          <cell r="H526">
            <v>2610</v>
          </cell>
          <cell r="I526">
            <v>0</v>
          </cell>
          <cell r="J526">
            <v>1340515.003</v>
          </cell>
          <cell r="K526">
            <v>1163406.1569999999</v>
          </cell>
          <cell r="L526">
            <v>897.65800000000002</v>
          </cell>
          <cell r="M526">
            <v>2610</v>
          </cell>
          <cell r="N526">
            <v>4.875</v>
          </cell>
          <cell r="O526">
            <v>1340516.726</v>
          </cell>
          <cell r="P526">
            <v>1163401.5970000001</v>
          </cell>
          <cell r="Q526">
            <v>-0.622</v>
          </cell>
          <cell r="R526">
            <v>-0.30322499999999997</v>
          </cell>
          <cell r="S526">
            <v>897.35477500000002</v>
          </cell>
          <cell r="T526">
            <v>967.41899999999998</v>
          </cell>
        </row>
        <row r="527">
          <cell r="A527">
            <v>2615</v>
          </cell>
          <cell r="B527">
            <v>-3.8</v>
          </cell>
          <cell r="C527">
            <v>1340508.9820000001</v>
          </cell>
          <cell r="D527">
            <v>1163407.9450000001</v>
          </cell>
          <cell r="E527">
            <v>0.59</v>
          </cell>
          <cell r="F527">
            <v>0.22420000000000001</v>
          </cell>
          <cell r="G527">
            <v>898.29319999999996</v>
          </cell>
          <cell r="H527">
            <v>2615</v>
          </cell>
          <cell r="I527">
            <v>0</v>
          </cell>
          <cell r="J527">
            <v>1340510.325</v>
          </cell>
          <cell r="K527">
            <v>1163404.3899999999</v>
          </cell>
          <cell r="L527">
            <v>898.06899999999996</v>
          </cell>
          <cell r="M527">
            <v>2615</v>
          </cell>
          <cell r="N527">
            <v>4.4640000000000004</v>
          </cell>
          <cell r="O527">
            <v>1340511.9029999999</v>
          </cell>
          <cell r="P527">
            <v>1163400.2139999999</v>
          </cell>
          <cell r="Q527">
            <v>-0.59</v>
          </cell>
          <cell r="R527">
            <v>-0.263376</v>
          </cell>
          <cell r="S527">
            <v>897.80562399999997</v>
          </cell>
          <cell r="T527">
            <v>968.41899999999998</v>
          </cell>
        </row>
        <row r="528">
          <cell r="A528">
            <v>2620</v>
          </cell>
          <cell r="B528">
            <v>-3.8</v>
          </cell>
          <cell r="C528">
            <v>1340504.3049999999</v>
          </cell>
          <cell r="D528">
            <v>1163406.1769999999</v>
          </cell>
          <cell r="E528">
            <v>0.55800000000000005</v>
          </cell>
          <cell r="F528">
            <v>0.21204000000000001</v>
          </cell>
          <cell r="G528">
            <v>898.69104000000004</v>
          </cell>
          <cell r="H528">
            <v>2620</v>
          </cell>
          <cell r="I528">
            <v>0</v>
          </cell>
          <cell r="J528">
            <v>1340505.648</v>
          </cell>
          <cell r="K528">
            <v>1163402.6229999999</v>
          </cell>
          <cell r="L528">
            <v>898.47900000000004</v>
          </cell>
          <cell r="M528">
            <v>2620</v>
          </cell>
          <cell r="N528">
            <v>4.0529999999999999</v>
          </cell>
          <cell r="O528">
            <v>1340507.081</v>
          </cell>
          <cell r="P528">
            <v>1163398.831</v>
          </cell>
          <cell r="Q528">
            <v>-0.55800000000000005</v>
          </cell>
          <cell r="R528">
            <v>-0.22615740000000001</v>
          </cell>
          <cell r="S528">
            <v>898.25284260000001</v>
          </cell>
          <cell r="T528">
            <v>969.41899999999998</v>
          </cell>
        </row>
        <row r="529">
          <cell r="A529">
            <v>2625</v>
          </cell>
          <cell r="B529">
            <v>-3.8</v>
          </cell>
          <cell r="C529">
            <v>1340499.6040000001</v>
          </cell>
          <cell r="D529">
            <v>1163404.3959999999</v>
          </cell>
          <cell r="E529">
            <v>0.52500000000000002</v>
          </cell>
          <cell r="F529">
            <v>0.19949999999999998</v>
          </cell>
          <cell r="G529">
            <v>899.08749999999998</v>
          </cell>
          <cell r="H529">
            <v>2625</v>
          </cell>
          <cell r="I529">
            <v>0</v>
          </cell>
          <cell r="J529">
            <v>1340500.973</v>
          </cell>
          <cell r="K529">
            <v>1163400.851</v>
          </cell>
          <cell r="L529">
            <v>898.88800000000003</v>
          </cell>
          <cell r="M529">
            <v>2625</v>
          </cell>
          <cell r="N529">
            <v>3.8</v>
          </cell>
          <cell r="O529">
            <v>1340502.341</v>
          </cell>
          <cell r="P529">
            <v>1163397.3060000001</v>
          </cell>
          <cell r="Q529">
            <v>-0.52500000000000002</v>
          </cell>
          <cell r="R529">
            <v>-0.19949999999999998</v>
          </cell>
          <cell r="S529">
            <v>898.68850000000009</v>
          </cell>
          <cell r="T529">
            <v>970.41899999999998</v>
          </cell>
        </row>
        <row r="530">
          <cell r="A530">
            <v>2630</v>
          </cell>
          <cell r="B530">
            <v>-3.8</v>
          </cell>
          <cell r="C530">
            <v>1340494.8670000001</v>
          </cell>
          <cell r="D530">
            <v>1163402.4920000001</v>
          </cell>
          <cell r="E530">
            <v>0.49299999999999999</v>
          </cell>
          <cell r="F530">
            <v>0.18734000000000001</v>
          </cell>
          <cell r="G530">
            <v>899.48433999999997</v>
          </cell>
          <cell r="H530">
            <v>2630</v>
          </cell>
          <cell r="I530">
            <v>0</v>
          </cell>
          <cell r="J530">
            <v>1340496.334</v>
          </cell>
          <cell r="K530">
            <v>1163398.986</v>
          </cell>
          <cell r="L530">
            <v>899.29700000000003</v>
          </cell>
          <cell r="M530">
            <v>2630</v>
          </cell>
          <cell r="N530">
            <v>3.8</v>
          </cell>
          <cell r="O530">
            <v>1340497.8</v>
          </cell>
          <cell r="P530">
            <v>1163395.48</v>
          </cell>
          <cell r="Q530">
            <v>-0.49299999999999999</v>
          </cell>
          <cell r="R530">
            <v>-0.18734000000000001</v>
          </cell>
          <cell r="S530">
            <v>899.10966000000008</v>
          </cell>
          <cell r="T530">
            <v>971.41899999999998</v>
          </cell>
        </row>
        <row r="531">
          <cell r="A531">
            <v>2635</v>
          </cell>
          <cell r="B531">
            <v>-3.8</v>
          </cell>
          <cell r="C531">
            <v>1340490.1850000001</v>
          </cell>
          <cell r="D531">
            <v>1163400.4569999999</v>
          </cell>
          <cell r="E531">
            <v>0.48</v>
          </cell>
          <cell r="F531">
            <v>0.18239999999999998</v>
          </cell>
          <cell r="G531">
            <v>899.88639999999998</v>
          </cell>
          <cell r="H531">
            <v>2635</v>
          </cell>
          <cell r="I531">
            <v>0</v>
          </cell>
          <cell r="J531">
            <v>1340491.7479999999</v>
          </cell>
          <cell r="K531">
            <v>1163396.993</v>
          </cell>
          <cell r="L531">
            <v>899.70399999999995</v>
          </cell>
          <cell r="M531">
            <v>2635</v>
          </cell>
          <cell r="N531">
            <v>3.8</v>
          </cell>
          <cell r="O531">
            <v>1340493.311</v>
          </cell>
          <cell r="P531">
            <v>1163393.5290000001</v>
          </cell>
          <cell r="Q531">
            <v>-0.48</v>
          </cell>
          <cell r="R531">
            <v>-0.18239999999999998</v>
          </cell>
          <cell r="S531">
            <v>899.52159999999992</v>
          </cell>
          <cell r="T531">
            <v>972.41899999999998</v>
          </cell>
        </row>
        <row r="532">
          <cell r="A532">
            <v>2640</v>
          </cell>
          <cell r="B532">
            <v>-3.8</v>
          </cell>
          <cell r="C532">
            <v>1340485.561</v>
          </cell>
          <cell r="D532">
            <v>1163398.2919999999</v>
          </cell>
          <cell r="E532">
            <v>0.38</v>
          </cell>
          <cell r="F532">
            <v>0.1444</v>
          </cell>
          <cell r="G532">
            <v>900.25340000000006</v>
          </cell>
          <cell r="H532">
            <v>2640</v>
          </cell>
          <cell r="I532">
            <v>0</v>
          </cell>
          <cell r="J532">
            <v>1340487.22</v>
          </cell>
          <cell r="K532">
            <v>1163394.8729999999</v>
          </cell>
          <cell r="L532">
            <v>900.10900000000004</v>
          </cell>
          <cell r="M532">
            <v>2640</v>
          </cell>
          <cell r="N532">
            <v>3.8</v>
          </cell>
          <cell r="O532">
            <v>1340488.879</v>
          </cell>
          <cell r="P532">
            <v>1163391.4539999999</v>
          </cell>
          <cell r="Q532">
            <v>-0.38</v>
          </cell>
          <cell r="R532">
            <v>-0.1444</v>
          </cell>
          <cell r="S532">
            <v>899.96460000000002</v>
          </cell>
          <cell r="T532">
            <v>973.41899999999998</v>
          </cell>
        </row>
        <row r="533">
          <cell r="A533">
            <v>2645</v>
          </cell>
          <cell r="B533">
            <v>-3.8</v>
          </cell>
          <cell r="C533">
            <v>1340481.0179999999</v>
          </cell>
          <cell r="D533">
            <v>1163396.013</v>
          </cell>
          <cell r="E533">
            <v>0.26600000000000001</v>
          </cell>
          <cell r="F533">
            <v>0.10107999999999999</v>
          </cell>
          <cell r="G533">
            <v>900.61508000000003</v>
          </cell>
          <cell r="H533">
            <v>2645</v>
          </cell>
          <cell r="I533">
            <v>0</v>
          </cell>
          <cell r="J533">
            <v>1340482.7509999999</v>
          </cell>
          <cell r="K533">
            <v>1163392.6310000001</v>
          </cell>
          <cell r="L533">
            <v>900.51400000000001</v>
          </cell>
          <cell r="M533">
            <v>2645</v>
          </cell>
          <cell r="N533">
            <v>3.8</v>
          </cell>
          <cell r="O533">
            <v>1340484.4839999999</v>
          </cell>
          <cell r="P533">
            <v>1163389.2490000001</v>
          </cell>
          <cell r="Q533">
            <v>-0.26600000000000001</v>
          </cell>
          <cell r="R533">
            <v>-0.10107999999999999</v>
          </cell>
          <cell r="S533">
            <v>900.41291999999999</v>
          </cell>
          <cell r="T533">
            <v>974.41899999999998</v>
          </cell>
        </row>
        <row r="534">
          <cell r="A534">
            <v>2650</v>
          </cell>
          <cell r="B534">
            <v>-3.8</v>
          </cell>
          <cell r="C534">
            <v>1340476.568</v>
          </cell>
          <cell r="D534">
            <v>1163393.733</v>
          </cell>
          <cell r="E534">
            <v>0.153</v>
          </cell>
          <cell r="F534">
            <v>5.813999999999999E-2</v>
          </cell>
          <cell r="G534">
            <v>900.97613999999999</v>
          </cell>
          <cell r="H534">
            <v>2650</v>
          </cell>
          <cell r="I534">
            <v>0</v>
          </cell>
          <cell r="J534">
            <v>1340478.301</v>
          </cell>
          <cell r="K534">
            <v>1163390.351</v>
          </cell>
          <cell r="L534">
            <v>900.91800000000001</v>
          </cell>
          <cell r="M534">
            <v>2650</v>
          </cell>
          <cell r="N534">
            <v>3.8</v>
          </cell>
          <cell r="O534">
            <v>1340480.034</v>
          </cell>
          <cell r="P534">
            <v>1163386.969</v>
          </cell>
          <cell r="Q534">
            <v>-0.153</v>
          </cell>
          <cell r="R534">
            <v>-5.813999999999999E-2</v>
          </cell>
          <cell r="S534">
            <v>900.85986000000003</v>
          </cell>
          <cell r="T534">
            <v>975.41899999999998</v>
          </cell>
        </row>
        <row r="535">
          <cell r="A535">
            <v>2655</v>
          </cell>
          <cell r="B535">
            <v>-3.8</v>
          </cell>
          <cell r="C535">
            <v>1340472.118</v>
          </cell>
          <cell r="D535">
            <v>1163391.453</v>
          </cell>
          <cell r="E535">
            <v>3.9E-2</v>
          </cell>
          <cell r="F535">
            <v>1.482E-2</v>
          </cell>
          <cell r="G535">
            <v>901.33482000000004</v>
          </cell>
          <cell r="H535">
            <v>2655</v>
          </cell>
          <cell r="I535">
            <v>0</v>
          </cell>
          <cell r="J535">
            <v>1340473.851</v>
          </cell>
          <cell r="K535">
            <v>1163388.071</v>
          </cell>
          <cell r="L535">
            <v>901.32</v>
          </cell>
          <cell r="M535">
            <v>2655</v>
          </cell>
          <cell r="N535">
            <v>3.8</v>
          </cell>
          <cell r="O535">
            <v>1340475.584</v>
          </cell>
          <cell r="P535">
            <v>1163384.689</v>
          </cell>
          <cell r="Q535">
            <v>-3.9E-2</v>
          </cell>
          <cell r="R535">
            <v>-1.482E-2</v>
          </cell>
          <cell r="S535">
            <v>901.30518000000006</v>
          </cell>
          <cell r="T535">
            <v>976.41899999999998</v>
          </cell>
        </row>
        <row r="536">
          <cell r="A536">
            <v>2660</v>
          </cell>
          <cell r="B536">
            <v>-3.8</v>
          </cell>
          <cell r="C536">
            <v>1340467.6680000001</v>
          </cell>
          <cell r="D536">
            <v>1163389.1740000001</v>
          </cell>
          <cell r="E536">
            <v>-7.3999999999999996E-2</v>
          </cell>
          <cell r="F536">
            <v>-2.8119999999999996E-2</v>
          </cell>
          <cell r="G536">
            <v>901.69388000000004</v>
          </cell>
          <cell r="H536">
            <v>2660</v>
          </cell>
          <cell r="I536">
            <v>0</v>
          </cell>
          <cell r="J536">
            <v>1340469.4010000001</v>
          </cell>
          <cell r="K536">
            <v>1163385.7919999999</v>
          </cell>
          <cell r="L536">
            <v>901.72199999999998</v>
          </cell>
          <cell r="M536">
            <v>2660</v>
          </cell>
          <cell r="N536">
            <v>3.8</v>
          </cell>
          <cell r="O536">
            <v>1340471.1340000001</v>
          </cell>
          <cell r="P536">
            <v>1163382.4099999999</v>
          </cell>
          <cell r="Q536">
            <v>7.3999999999999996E-2</v>
          </cell>
          <cell r="R536">
            <v>2.8119999999999996E-2</v>
          </cell>
          <cell r="S536">
            <v>901.75011999999992</v>
          </cell>
          <cell r="T536">
            <v>977.41899999999998</v>
          </cell>
        </row>
        <row r="537">
          <cell r="A537">
            <v>2665</v>
          </cell>
          <cell r="B537">
            <v>-3.8</v>
          </cell>
          <cell r="C537">
            <v>1340463.2180000001</v>
          </cell>
          <cell r="D537">
            <v>1163386.8940000001</v>
          </cell>
          <cell r="E537">
            <v>-0.188</v>
          </cell>
          <cell r="F537">
            <v>-7.143999999999999E-2</v>
          </cell>
          <cell r="G537">
            <v>902.0505599999999</v>
          </cell>
          <cell r="H537">
            <v>2665</v>
          </cell>
          <cell r="I537">
            <v>0</v>
          </cell>
          <cell r="J537">
            <v>1340464.9509999999</v>
          </cell>
          <cell r="K537">
            <v>1163383.5120000001</v>
          </cell>
          <cell r="L537">
            <v>902.12199999999996</v>
          </cell>
          <cell r="M537">
            <v>2665</v>
          </cell>
          <cell r="N537">
            <v>3.8</v>
          </cell>
          <cell r="O537">
            <v>1340466.6839999999</v>
          </cell>
          <cell r="P537">
            <v>1163380.1299999999</v>
          </cell>
          <cell r="Q537">
            <v>0.188</v>
          </cell>
          <cell r="R537">
            <v>7.143999999999999E-2</v>
          </cell>
          <cell r="S537">
            <v>902.19344000000001</v>
          </cell>
          <cell r="T537">
            <v>978.41899999999998</v>
          </cell>
        </row>
        <row r="538">
          <cell r="A538">
            <v>2670</v>
          </cell>
          <cell r="B538">
            <v>-3.8</v>
          </cell>
          <cell r="C538">
            <v>1340458.7679999999</v>
          </cell>
          <cell r="D538">
            <v>1163384.6140000001</v>
          </cell>
          <cell r="E538">
            <v>-0.30099999999999999</v>
          </cell>
          <cell r="F538">
            <v>-0.11438</v>
          </cell>
          <cell r="G538">
            <v>902.40661999999998</v>
          </cell>
          <cell r="H538">
            <v>2670</v>
          </cell>
          <cell r="I538">
            <v>0</v>
          </cell>
          <cell r="J538">
            <v>1340460.5009999999</v>
          </cell>
          <cell r="K538">
            <v>1163381.2320000001</v>
          </cell>
          <cell r="L538">
            <v>902.52099999999996</v>
          </cell>
          <cell r="M538">
            <v>2670</v>
          </cell>
          <cell r="N538">
            <v>3.8</v>
          </cell>
          <cell r="O538">
            <v>1340462.2339999999</v>
          </cell>
          <cell r="P538">
            <v>1163377.8500000001</v>
          </cell>
          <cell r="Q538">
            <v>0.30099999999999999</v>
          </cell>
          <cell r="R538">
            <v>0.11438</v>
          </cell>
          <cell r="S538">
            <v>902.63537999999994</v>
          </cell>
          <cell r="T538">
            <v>979.41899999999998</v>
          </cell>
        </row>
        <row r="539">
          <cell r="A539">
            <v>2675</v>
          </cell>
          <cell r="B539">
            <v>-3.8</v>
          </cell>
          <cell r="C539">
            <v>1340454.4339999999</v>
          </cell>
          <cell r="D539">
            <v>1163382.4750000001</v>
          </cell>
          <cell r="E539">
            <v>-0.41499999999999998</v>
          </cell>
          <cell r="F539">
            <v>-0.15770000000000001</v>
          </cell>
          <cell r="G539">
            <v>902.76130000000001</v>
          </cell>
          <cell r="H539">
            <v>2675</v>
          </cell>
          <cell r="I539">
            <v>0</v>
          </cell>
          <cell r="J539">
            <v>1340456.017</v>
          </cell>
          <cell r="K539">
            <v>1163379.0209999999</v>
          </cell>
          <cell r="L539">
            <v>902.91899999999998</v>
          </cell>
          <cell r="M539">
            <v>2675</v>
          </cell>
          <cell r="N539">
            <v>3.8</v>
          </cell>
          <cell r="O539">
            <v>1340457.6000000001</v>
          </cell>
          <cell r="P539">
            <v>1163375.5660000001</v>
          </cell>
          <cell r="Q539">
            <v>0.41499999999999998</v>
          </cell>
          <cell r="R539">
            <v>0.15770000000000001</v>
          </cell>
          <cell r="S539">
            <v>903.07669999999996</v>
          </cell>
          <cell r="T539">
            <v>980.41899999999998</v>
          </cell>
        </row>
        <row r="540">
          <cell r="A540">
            <v>2680</v>
          </cell>
          <cell r="B540">
            <v>-3.8</v>
          </cell>
          <cell r="C540">
            <v>1340450.0460000001</v>
          </cell>
          <cell r="D540">
            <v>1163380.628</v>
          </cell>
          <cell r="E540">
            <v>-0.52800000000000002</v>
          </cell>
          <cell r="F540">
            <v>-0.20064000000000001</v>
          </cell>
          <cell r="G540">
            <v>903.11536000000001</v>
          </cell>
          <cell r="H540">
            <v>2680</v>
          </cell>
          <cell r="I540">
            <v>0</v>
          </cell>
          <cell r="J540">
            <v>1340451.4099999999</v>
          </cell>
          <cell r="K540">
            <v>1163377.081</v>
          </cell>
          <cell r="L540">
            <v>903.31600000000003</v>
          </cell>
          <cell r="M540">
            <v>2680</v>
          </cell>
          <cell r="N540">
            <v>3.8</v>
          </cell>
          <cell r="O540">
            <v>1340452.774</v>
          </cell>
          <cell r="P540">
            <v>1163373.534</v>
          </cell>
          <cell r="Q540">
            <v>0.52800000000000002</v>
          </cell>
          <cell r="R540">
            <v>0.20064000000000001</v>
          </cell>
          <cell r="S540">
            <v>903.51664000000005</v>
          </cell>
          <cell r="T540">
            <v>981.41899999999998</v>
          </cell>
        </row>
        <row r="541">
          <cell r="A541">
            <v>2685</v>
          </cell>
          <cell r="B541">
            <v>-3.8</v>
          </cell>
          <cell r="C541">
            <v>1340445.55</v>
          </cell>
          <cell r="D541">
            <v>1163379.058</v>
          </cell>
          <cell r="E541">
            <v>-0.6</v>
          </cell>
          <cell r="F541">
            <v>-0.22799999999999998</v>
          </cell>
          <cell r="G541">
            <v>903.48300000000006</v>
          </cell>
          <cell r="H541">
            <v>2685</v>
          </cell>
          <cell r="I541">
            <v>0</v>
          </cell>
          <cell r="J541">
            <v>1340446.69</v>
          </cell>
          <cell r="K541">
            <v>1163375.433</v>
          </cell>
          <cell r="L541">
            <v>903.71100000000001</v>
          </cell>
          <cell r="M541">
            <v>2685</v>
          </cell>
          <cell r="N541">
            <v>3.8</v>
          </cell>
          <cell r="O541">
            <v>1340447.83</v>
          </cell>
          <cell r="P541">
            <v>1163371.808</v>
          </cell>
          <cell r="Q541">
            <v>0.6</v>
          </cell>
          <cell r="R541">
            <v>0.22799999999999998</v>
          </cell>
          <cell r="S541">
            <v>903.93899999999996</v>
          </cell>
          <cell r="T541">
            <v>982.41899999999998</v>
          </cell>
        </row>
        <row r="542">
          <cell r="A542">
            <v>2690</v>
          </cell>
          <cell r="B542">
            <v>-3.8</v>
          </cell>
          <cell r="C542">
            <v>1340440.9650000001</v>
          </cell>
          <cell r="D542">
            <v>1163377.7720000001</v>
          </cell>
          <cell r="E542">
            <v>-0.6</v>
          </cell>
          <cell r="F542">
            <v>-0.22799999999999998</v>
          </cell>
          <cell r="G542">
            <v>903.87800000000004</v>
          </cell>
          <cell r="H542">
            <v>2690</v>
          </cell>
          <cell r="I542">
            <v>0</v>
          </cell>
          <cell r="J542">
            <v>1340441.8770000001</v>
          </cell>
          <cell r="K542">
            <v>1163374.0830000001</v>
          </cell>
          <cell r="L542">
            <v>904.10599999999999</v>
          </cell>
          <cell r="M542">
            <v>2690</v>
          </cell>
          <cell r="N542">
            <v>3.8</v>
          </cell>
          <cell r="O542">
            <v>1340442.7879999999</v>
          </cell>
          <cell r="P542">
            <v>1163370.3940000001</v>
          </cell>
          <cell r="Q542">
            <v>0.6</v>
          </cell>
          <cell r="R542">
            <v>0.22799999999999998</v>
          </cell>
          <cell r="S542">
            <v>904.33399999999995</v>
          </cell>
          <cell r="T542">
            <v>983.41899999999998</v>
          </cell>
        </row>
        <row r="543">
          <cell r="A543">
            <v>2695</v>
          </cell>
          <cell r="B543">
            <v>-3.8</v>
          </cell>
          <cell r="C543">
            <v>1340436.3089999999</v>
          </cell>
          <cell r="D543">
            <v>1163376.7749999999</v>
          </cell>
          <cell r="E543">
            <v>-0.53800000000000003</v>
          </cell>
          <cell r="F543">
            <v>-0.20444000000000001</v>
          </cell>
          <cell r="G543">
            <v>904.29456000000005</v>
          </cell>
          <cell r="H543">
            <v>2695</v>
          </cell>
          <cell r="I543">
            <v>0</v>
          </cell>
          <cell r="J543">
            <v>1340436.9879999999</v>
          </cell>
          <cell r="K543">
            <v>1163373.0360000001</v>
          </cell>
          <cell r="L543">
            <v>904.49900000000002</v>
          </cell>
          <cell r="M543">
            <v>2695</v>
          </cell>
          <cell r="N543">
            <v>3.8</v>
          </cell>
          <cell r="O543">
            <v>1340437.6669999999</v>
          </cell>
          <cell r="P543">
            <v>1163369.297</v>
          </cell>
          <cell r="Q543">
            <v>0.53800000000000003</v>
          </cell>
          <cell r="R543">
            <v>0.20444000000000001</v>
          </cell>
          <cell r="S543">
            <v>904.70344</v>
          </cell>
          <cell r="T543">
            <v>984.41899999999998</v>
          </cell>
        </row>
        <row r="544">
          <cell r="A544">
            <v>2700</v>
          </cell>
          <cell r="B544">
            <v>-3.8</v>
          </cell>
          <cell r="C544">
            <v>1340431.6000000001</v>
          </cell>
          <cell r="D544">
            <v>1163376.071</v>
          </cell>
          <cell r="E544">
            <v>-0.45200000000000001</v>
          </cell>
          <cell r="F544">
            <v>-0.17176</v>
          </cell>
          <cell r="G544">
            <v>904.71924000000001</v>
          </cell>
          <cell r="H544">
            <v>2700</v>
          </cell>
          <cell r="I544">
            <v>0</v>
          </cell>
          <cell r="J544">
            <v>1340432.044</v>
          </cell>
          <cell r="K544">
            <v>1163372.297</v>
          </cell>
          <cell r="L544">
            <v>904.89099999999996</v>
          </cell>
          <cell r="M544">
            <v>2700</v>
          </cell>
          <cell r="N544">
            <v>3.8</v>
          </cell>
          <cell r="O544">
            <v>1340432.4879999999</v>
          </cell>
          <cell r="P544">
            <v>1163368.523</v>
          </cell>
          <cell r="Q544">
            <v>0.45200000000000001</v>
          </cell>
          <cell r="R544">
            <v>0.17176</v>
          </cell>
          <cell r="S544">
            <v>905.06275999999991</v>
          </cell>
          <cell r="T544">
            <v>985.41899999999998</v>
          </cell>
        </row>
        <row r="545">
          <cell r="A545">
            <v>2705</v>
          </cell>
          <cell r="B545">
            <v>-3.8</v>
          </cell>
          <cell r="C545">
            <v>1340426.764</v>
          </cell>
          <cell r="D545">
            <v>1163375.632</v>
          </cell>
          <cell r="E545">
            <v>-0.36599999999999999</v>
          </cell>
          <cell r="F545">
            <v>-0.13907999999999998</v>
          </cell>
          <cell r="G545">
            <v>905.14391999999998</v>
          </cell>
          <cell r="H545">
            <v>2705</v>
          </cell>
          <cell r="I545">
            <v>0</v>
          </cell>
          <cell r="J545">
            <v>1340427.0649999999</v>
          </cell>
          <cell r="K545">
            <v>1163371.844</v>
          </cell>
          <cell r="L545">
            <v>905.28300000000002</v>
          </cell>
          <cell r="M545">
            <v>2705</v>
          </cell>
          <cell r="N545">
            <v>3.8</v>
          </cell>
          <cell r="O545">
            <v>1340427.3659999999</v>
          </cell>
          <cell r="P545">
            <v>1163368.0560000001</v>
          </cell>
          <cell r="Q545">
            <v>0.36599999999999999</v>
          </cell>
          <cell r="R545">
            <v>0.13907999999999998</v>
          </cell>
          <cell r="S545">
            <v>905.42208000000005</v>
          </cell>
          <cell r="T545">
            <v>986.41899999999998</v>
          </cell>
        </row>
        <row r="546">
          <cell r="A546">
            <v>2710</v>
          </cell>
          <cell r="B546">
            <v>-3.8</v>
          </cell>
          <cell r="C546">
            <v>1340421.78</v>
          </cell>
          <cell r="D546">
            <v>1163375.236</v>
          </cell>
          <cell r="E546">
            <v>-0.28100000000000003</v>
          </cell>
          <cell r="F546">
            <v>-0.10678000000000001</v>
          </cell>
          <cell r="G546">
            <v>905.56622000000004</v>
          </cell>
          <cell r="H546">
            <v>2710</v>
          </cell>
          <cell r="I546">
            <v>0</v>
          </cell>
          <cell r="J546">
            <v>1340422.081</v>
          </cell>
          <cell r="K546">
            <v>1163371.4480000001</v>
          </cell>
          <cell r="L546">
            <v>905.673</v>
          </cell>
          <cell r="M546">
            <v>2710</v>
          </cell>
          <cell r="N546">
            <v>3.8</v>
          </cell>
          <cell r="O546">
            <v>1340422.3810000001</v>
          </cell>
          <cell r="P546">
            <v>1163367.6599999999</v>
          </cell>
          <cell r="Q546">
            <v>0.28100000000000003</v>
          </cell>
          <cell r="R546">
            <v>0.10678000000000001</v>
          </cell>
          <cell r="S546">
            <v>905.77977999999996</v>
          </cell>
          <cell r="T546">
            <v>987.41899999999998</v>
          </cell>
        </row>
        <row r="547">
          <cell r="A547">
            <v>2715</v>
          </cell>
          <cell r="B547">
            <v>-3.8</v>
          </cell>
          <cell r="C547">
            <v>1340416.7949999999</v>
          </cell>
          <cell r="D547">
            <v>1163374.8400000001</v>
          </cell>
          <cell r="E547">
            <v>-0.2</v>
          </cell>
          <cell r="F547">
            <v>-7.5999999999999998E-2</v>
          </cell>
          <cell r="G547">
            <v>905.98500000000001</v>
          </cell>
          <cell r="H547">
            <v>2715</v>
          </cell>
          <cell r="I547">
            <v>0</v>
          </cell>
          <cell r="J547">
            <v>1340417.0959999999</v>
          </cell>
          <cell r="K547">
            <v>1163371.0519999999</v>
          </cell>
          <cell r="L547">
            <v>906.06100000000004</v>
          </cell>
          <cell r="M547">
            <v>2715</v>
          </cell>
          <cell r="N547">
            <v>3.8</v>
          </cell>
          <cell r="O547">
            <v>1340417.3970000001</v>
          </cell>
          <cell r="P547">
            <v>1163367.264</v>
          </cell>
          <cell r="Q547">
            <v>0.19500000000000001</v>
          </cell>
          <cell r="R547">
            <v>7.4099999999999999E-2</v>
          </cell>
          <cell r="S547">
            <v>906.13510000000008</v>
          </cell>
          <cell r="T547">
            <v>988.41899999999998</v>
          </cell>
        </row>
        <row r="548">
          <cell r="A548">
            <v>2720</v>
          </cell>
          <cell r="B548">
            <v>-3.8</v>
          </cell>
          <cell r="C548">
            <v>1340411.811</v>
          </cell>
          <cell r="D548">
            <v>1163374.4439999999</v>
          </cell>
          <cell r="E548">
            <v>-0.2</v>
          </cell>
          <cell r="F548">
            <v>-7.5999999999999998E-2</v>
          </cell>
          <cell r="G548">
            <v>906.37299999999993</v>
          </cell>
          <cell r="H548">
            <v>2720</v>
          </cell>
          <cell r="I548">
            <v>0</v>
          </cell>
          <cell r="J548">
            <v>1340412.112</v>
          </cell>
          <cell r="K548">
            <v>1163370.656</v>
          </cell>
          <cell r="L548">
            <v>906.44899999999996</v>
          </cell>
          <cell r="M548">
            <v>2720</v>
          </cell>
          <cell r="N548">
            <v>3.8</v>
          </cell>
          <cell r="O548">
            <v>1340412.4129999999</v>
          </cell>
          <cell r="P548">
            <v>1163366.868</v>
          </cell>
          <cell r="Q548">
            <v>0.109</v>
          </cell>
          <cell r="R548">
            <v>4.1419999999999998E-2</v>
          </cell>
          <cell r="S548">
            <v>906.49041999999997</v>
          </cell>
          <cell r="T548">
            <v>989.41899999999998</v>
          </cell>
        </row>
        <row r="549">
          <cell r="A549">
            <v>2725</v>
          </cell>
          <cell r="B549">
            <v>-3.8</v>
          </cell>
          <cell r="C549">
            <v>1340406.827</v>
          </cell>
          <cell r="D549">
            <v>1163374.048</v>
          </cell>
          <cell r="E549">
            <v>-0.2</v>
          </cell>
          <cell r="F549">
            <v>-7.5999999999999998E-2</v>
          </cell>
          <cell r="G549">
            <v>906.76</v>
          </cell>
          <cell r="H549">
            <v>2725</v>
          </cell>
          <cell r="I549">
            <v>0</v>
          </cell>
          <cell r="J549">
            <v>1340407.128</v>
          </cell>
          <cell r="K549">
            <v>1163370.26</v>
          </cell>
          <cell r="L549">
            <v>906.83600000000001</v>
          </cell>
          <cell r="M549">
            <v>2725</v>
          </cell>
          <cell r="N549">
            <v>3.8</v>
          </cell>
          <cell r="O549">
            <v>1340407.429</v>
          </cell>
          <cell r="P549">
            <v>1163366.4720000001</v>
          </cell>
          <cell r="Q549">
            <v>2.3E-2</v>
          </cell>
          <cell r="R549">
            <v>8.7399999999999995E-3</v>
          </cell>
          <cell r="S549">
            <v>906.84474</v>
          </cell>
          <cell r="T549">
            <v>990.41899999999998</v>
          </cell>
        </row>
        <row r="550">
          <cell r="A550">
            <v>2730</v>
          </cell>
          <cell r="B550">
            <v>-3.8</v>
          </cell>
          <cell r="C550">
            <v>1340401.8430000001</v>
          </cell>
          <cell r="D550">
            <v>1163373.652</v>
          </cell>
          <cell r="E550">
            <v>-0.2</v>
          </cell>
          <cell r="F550">
            <v>-7.5999999999999998E-2</v>
          </cell>
          <cell r="G550">
            <v>907.14499999999998</v>
          </cell>
          <cell r="H550">
            <v>2730</v>
          </cell>
          <cell r="I550">
            <v>0</v>
          </cell>
          <cell r="J550">
            <v>1340402.1429999999</v>
          </cell>
          <cell r="K550">
            <v>1163369.8640000001</v>
          </cell>
          <cell r="L550">
            <v>907.221</v>
          </cell>
          <cell r="M550">
            <v>2730</v>
          </cell>
          <cell r="N550">
            <v>3.8</v>
          </cell>
          <cell r="O550">
            <v>1340402.4439999999</v>
          </cell>
          <cell r="P550">
            <v>1163366.0759999999</v>
          </cell>
          <cell r="Q550">
            <v>-6.2E-2</v>
          </cell>
          <cell r="R550">
            <v>-2.3559999999999998E-2</v>
          </cell>
          <cell r="S550">
            <v>907.19744000000003</v>
          </cell>
          <cell r="T550">
            <v>991.41899999999998</v>
          </cell>
        </row>
        <row r="551">
          <cell r="A551">
            <v>2735</v>
          </cell>
          <cell r="B551">
            <v>-3.8</v>
          </cell>
          <cell r="C551">
            <v>1340396.858</v>
          </cell>
          <cell r="D551">
            <v>1163373.257</v>
          </cell>
          <cell r="E551">
            <v>-0.2</v>
          </cell>
          <cell r="F551">
            <v>-7.5999999999999998E-2</v>
          </cell>
          <cell r="G551">
            <v>907.529</v>
          </cell>
          <cell r="H551">
            <v>2735</v>
          </cell>
          <cell r="I551">
            <v>0</v>
          </cell>
          <cell r="J551">
            <v>1340397.159</v>
          </cell>
          <cell r="K551">
            <v>1163369.4680000001</v>
          </cell>
          <cell r="L551">
            <v>907.60500000000002</v>
          </cell>
          <cell r="M551">
            <v>2735</v>
          </cell>
          <cell r="N551">
            <v>3.8</v>
          </cell>
          <cell r="O551">
            <v>1340397.46</v>
          </cell>
          <cell r="P551">
            <v>1163365.68</v>
          </cell>
          <cell r="Q551">
            <v>-0.14799999999999999</v>
          </cell>
          <cell r="R551">
            <v>-5.6239999999999991E-2</v>
          </cell>
          <cell r="S551">
            <v>907.54876000000002</v>
          </cell>
          <cell r="T551">
            <v>992.41899999999998</v>
          </cell>
        </row>
        <row r="552">
          <cell r="A552">
            <v>2740</v>
          </cell>
          <cell r="B552">
            <v>-3.8</v>
          </cell>
          <cell r="C552">
            <v>1340391.8740000001</v>
          </cell>
          <cell r="D552">
            <v>1163372.861</v>
          </cell>
          <cell r="E552">
            <v>-0.2</v>
          </cell>
          <cell r="F552">
            <v>-7.5999999999999998E-2</v>
          </cell>
          <cell r="G552">
            <v>907.91200000000003</v>
          </cell>
          <cell r="H552">
            <v>2740</v>
          </cell>
          <cell r="I552">
            <v>0</v>
          </cell>
          <cell r="J552">
            <v>1340392.175</v>
          </cell>
          <cell r="K552">
            <v>1163369.0730000001</v>
          </cell>
          <cell r="L552">
            <v>907.98800000000006</v>
          </cell>
          <cell r="M552">
            <v>2740</v>
          </cell>
          <cell r="N552">
            <v>3.8</v>
          </cell>
          <cell r="O552">
            <v>1340392.476</v>
          </cell>
          <cell r="P552">
            <v>1163365.2849999999</v>
          </cell>
          <cell r="Q552">
            <v>-0.2</v>
          </cell>
          <cell r="R552">
            <v>-7.5999999999999998E-2</v>
          </cell>
          <cell r="S552">
            <v>907.91200000000003</v>
          </cell>
          <cell r="T552">
            <v>993.41899999999998</v>
          </cell>
        </row>
        <row r="553">
          <cell r="A553">
            <v>2745</v>
          </cell>
          <cell r="B553">
            <v>-3.8</v>
          </cell>
          <cell r="C553">
            <v>1340386.8899999999</v>
          </cell>
          <cell r="D553">
            <v>1163372.4650000001</v>
          </cell>
          <cell r="E553">
            <v>-0.2</v>
          </cell>
          <cell r="F553">
            <v>-7.5999999999999998E-2</v>
          </cell>
          <cell r="G553">
            <v>908.29499999999996</v>
          </cell>
          <cell r="H553">
            <v>2745</v>
          </cell>
          <cell r="I553">
            <v>0</v>
          </cell>
          <cell r="J553">
            <v>1340387.19</v>
          </cell>
          <cell r="K553">
            <v>1163368.6769999999</v>
          </cell>
          <cell r="L553">
            <v>908.37099999999998</v>
          </cell>
          <cell r="M553">
            <v>2745</v>
          </cell>
          <cell r="N553">
            <v>3.8</v>
          </cell>
          <cell r="O553">
            <v>1340387.4909999999</v>
          </cell>
          <cell r="P553">
            <v>1163364.889</v>
          </cell>
          <cell r="Q553">
            <v>-0.2</v>
          </cell>
          <cell r="R553">
            <v>-7.5999999999999998E-2</v>
          </cell>
          <cell r="S553">
            <v>908.29499999999996</v>
          </cell>
          <cell r="T553">
            <v>994.41899999999998</v>
          </cell>
        </row>
        <row r="554">
          <cell r="A554">
            <v>2750</v>
          </cell>
          <cell r="B554">
            <v>-3.8</v>
          </cell>
          <cell r="C554">
            <v>1340381.905</v>
          </cell>
          <cell r="D554">
            <v>1163372.0689999999</v>
          </cell>
          <cell r="E554">
            <v>-0.2</v>
          </cell>
          <cell r="F554">
            <v>-7.5999999999999998E-2</v>
          </cell>
          <cell r="G554">
            <v>908.67700000000002</v>
          </cell>
          <cell r="H554">
            <v>2750</v>
          </cell>
          <cell r="I554">
            <v>0</v>
          </cell>
          <cell r="J554">
            <v>1340382.206</v>
          </cell>
          <cell r="K554">
            <v>1163368.281</v>
          </cell>
          <cell r="L554">
            <v>908.75300000000004</v>
          </cell>
          <cell r="M554">
            <v>2750</v>
          </cell>
          <cell r="N554">
            <v>3.8</v>
          </cell>
          <cell r="O554">
            <v>1340382.507</v>
          </cell>
          <cell r="P554">
            <v>1163364.493</v>
          </cell>
          <cell r="Q554">
            <v>-0.2</v>
          </cell>
          <cell r="R554">
            <v>-7.5999999999999998E-2</v>
          </cell>
          <cell r="S554">
            <v>908.67700000000002</v>
          </cell>
          <cell r="T554">
            <v>995.41899999999998</v>
          </cell>
        </row>
        <row r="555">
          <cell r="A555">
            <v>2755</v>
          </cell>
          <cell r="B555">
            <v>-3.8</v>
          </cell>
          <cell r="C555">
            <v>1340376.9210000001</v>
          </cell>
          <cell r="D555">
            <v>1163371.673</v>
          </cell>
          <cell r="E555">
            <v>-0.2</v>
          </cell>
          <cell r="F555">
            <v>-7.5999999999999998E-2</v>
          </cell>
          <cell r="G555">
            <v>909.05899999999997</v>
          </cell>
          <cell r="H555">
            <v>2755</v>
          </cell>
          <cell r="I555">
            <v>0</v>
          </cell>
          <cell r="J555">
            <v>1340377.2220000001</v>
          </cell>
          <cell r="K555">
            <v>1163367.885</v>
          </cell>
          <cell r="L555">
            <v>909.13499999999999</v>
          </cell>
          <cell r="M555">
            <v>2755</v>
          </cell>
          <cell r="N555">
            <v>3.8</v>
          </cell>
          <cell r="O555">
            <v>1340377.523</v>
          </cell>
          <cell r="P555">
            <v>1163364.0970000001</v>
          </cell>
          <cell r="Q555">
            <v>-0.2</v>
          </cell>
          <cell r="R555">
            <v>-7.5999999999999998E-2</v>
          </cell>
          <cell r="S555">
            <v>909.05899999999997</v>
          </cell>
          <cell r="T555">
            <v>996.41899999999998</v>
          </cell>
        </row>
        <row r="556">
          <cell r="A556">
            <v>2760</v>
          </cell>
          <cell r="B556">
            <v>-3.8</v>
          </cell>
          <cell r="C556">
            <v>1340371.9369999999</v>
          </cell>
          <cell r="D556">
            <v>1163371.277</v>
          </cell>
          <cell r="E556">
            <v>-0.2</v>
          </cell>
          <cell r="F556">
            <v>-7.5999999999999998E-2</v>
          </cell>
          <cell r="G556">
            <v>909.44100000000003</v>
          </cell>
          <cell r="H556">
            <v>2760</v>
          </cell>
          <cell r="I556">
            <v>0</v>
          </cell>
          <cell r="J556">
            <v>1340372.2379999999</v>
          </cell>
          <cell r="K556">
            <v>1163367.4890000001</v>
          </cell>
          <cell r="L556">
            <v>909.51700000000005</v>
          </cell>
          <cell r="M556">
            <v>2760</v>
          </cell>
          <cell r="N556">
            <v>3.8</v>
          </cell>
          <cell r="O556">
            <v>1340372.5379999999</v>
          </cell>
          <cell r="P556">
            <v>1163363.7009999999</v>
          </cell>
          <cell r="Q556">
            <v>-0.2</v>
          </cell>
          <cell r="R556">
            <v>-7.5999999999999998E-2</v>
          </cell>
          <cell r="S556">
            <v>909.44100000000003</v>
          </cell>
          <cell r="T556">
            <v>997.41899999999998</v>
          </cell>
        </row>
        <row r="557">
          <cell r="A557">
            <v>2765</v>
          </cell>
          <cell r="B557">
            <v>-3.8</v>
          </cell>
          <cell r="C557">
            <v>1340366.952</v>
          </cell>
          <cell r="D557">
            <v>1163370.8810000001</v>
          </cell>
          <cell r="E557">
            <v>-0.2</v>
          </cell>
          <cell r="F557">
            <v>-7.5999999999999998E-2</v>
          </cell>
          <cell r="G557">
            <v>909.82299999999998</v>
          </cell>
          <cell r="H557">
            <v>2765</v>
          </cell>
          <cell r="I557">
            <v>0</v>
          </cell>
          <cell r="J557">
            <v>1340367.253</v>
          </cell>
          <cell r="K557">
            <v>1163367.0930000001</v>
          </cell>
          <cell r="L557">
            <v>909.899</v>
          </cell>
          <cell r="M557">
            <v>2765</v>
          </cell>
          <cell r="N557">
            <v>3.8</v>
          </cell>
          <cell r="O557">
            <v>1340367.554</v>
          </cell>
          <cell r="P557">
            <v>1163363.3049999999</v>
          </cell>
          <cell r="Q557">
            <v>-0.2</v>
          </cell>
          <cell r="R557">
            <v>-7.5999999999999998E-2</v>
          </cell>
          <cell r="S557">
            <v>909.82299999999998</v>
          </cell>
          <cell r="T557">
            <v>998.41899999999998</v>
          </cell>
        </row>
        <row r="558">
          <cell r="A558">
            <v>2770</v>
          </cell>
          <cell r="B558">
            <v>-3.8</v>
          </cell>
          <cell r="C558">
            <v>1340361.9680000001</v>
          </cell>
          <cell r="D558">
            <v>1163370.4850000001</v>
          </cell>
          <cell r="E558">
            <v>-0.2</v>
          </cell>
          <cell r="F558">
            <v>-7.5999999999999998E-2</v>
          </cell>
          <cell r="G558">
            <v>910.20499999999993</v>
          </cell>
          <cell r="H558">
            <v>2770</v>
          </cell>
          <cell r="I558">
            <v>0</v>
          </cell>
          <cell r="J558">
            <v>1340362.2690000001</v>
          </cell>
          <cell r="K558">
            <v>1163366.6969999999</v>
          </cell>
          <cell r="L558">
            <v>910.28099999999995</v>
          </cell>
          <cell r="M558">
            <v>2770</v>
          </cell>
          <cell r="N558">
            <v>3.8</v>
          </cell>
          <cell r="O558">
            <v>1340362.57</v>
          </cell>
          <cell r="P558">
            <v>1163362.909</v>
          </cell>
          <cell r="Q558">
            <v>-0.2</v>
          </cell>
          <cell r="R558">
            <v>-7.5999999999999998E-2</v>
          </cell>
          <cell r="S558">
            <v>910.20499999999993</v>
          </cell>
          <cell r="T558">
            <v>999.41899999999998</v>
          </cell>
        </row>
        <row r="559">
          <cell r="A559">
            <v>2775</v>
          </cell>
          <cell r="B559">
            <v>-3.8</v>
          </cell>
          <cell r="C559">
            <v>1340356.9839999999</v>
          </cell>
          <cell r="D559">
            <v>1163370.0900000001</v>
          </cell>
          <cell r="E559">
            <v>-0.2</v>
          </cell>
          <cell r="F559">
            <v>-7.5999999999999998E-2</v>
          </cell>
          <cell r="G559">
            <v>910.58600000000001</v>
          </cell>
          <cell r="H559">
            <v>2775</v>
          </cell>
          <cell r="I559">
            <v>0</v>
          </cell>
          <cell r="J559">
            <v>1340357.2849999999</v>
          </cell>
          <cell r="K559">
            <v>1163366.301</v>
          </cell>
          <cell r="L559">
            <v>910.66200000000003</v>
          </cell>
          <cell r="M559">
            <v>2775</v>
          </cell>
          <cell r="N559">
            <v>3.8</v>
          </cell>
          <cell r="O559">
            <v>1340357.5859999999</v>
          </cell>
          <cell r="P559">
            <v>1163362.513</v>
          </cell>
          <cell r="Q559">
            <v>-0.2</v>
          </cell>
          <cell r="R559">
            <v>-7.5999999999999998E-2</v>
          </cell>
          <cell r="S559">
            <v>910.58600000000001</v>
          </cell>
          <cell r="T559">
            <v>1000.419</v>
          </cell>
        </row>
        <row r="560">
          <cell r="A560">
            <v>2780</v>
          </cell>
          <cell r="B560">
            <v>-3.8</v>
          </cell>
          <cell r="C560">
            <v>1340351.9990000001</v>
          </cell>
          <cell r="D560">
            <v>1163369.6939999999</v>
          </cell>
          <cell r="E560">
            <v>-0.2</v>
          </cell>
          <cell r="F560">
            <v>-7.5999999999999998E-2</v>
          </cell>
          <cell r="G560">
            <v>910.96799999999996</v>
          </cell>
          <cell r="H560">
            <v>2780</v>
          </cell>
          <cell r="I560">
            <v>0</v>
          </cell>
          <cell r="J560">
            <v>1340352.3</v>
          </cell>
          <cell r="K560">
            <v>1163365.906</v>
          </cell>
          <cell r="L560">
            <v>911.04399999999998</v>
          </cell>
          <cell r="M560">
            <v>2780</v>
          </cell>
          <cell r="N560">
            <v>3.8</v>
          </cell>
          <cell r="O560">
            <v>1340352.601</v>
          </cell>
          <cell r="P560">
            <v>1163362.118</v>
          </cell>
          <cell r="Q560">
            <v>-0.2</v>
          </cell>
          <cell r="R560">
            <v>-7.5999999999999998E-2</v>
          </cell>
          <cell r="S560">
            <v>910.96799999999996</v>
          </cell>
          <cell r="T560">
            <v>1001.419</v>
          </cell>
        </row>
        <row r="561">
          <cell r="A561">
            <v>2785</v>
          </cell>
          <cell r="B561">
            <v>-3.8</v>
          </cell>
          <cell r="C561">
            <v>1340347.0149999999</v>
          </cell>
          <cell r="D561">
            <v>1163369.298</v>
          </cell>
          <cell r="E561">
            <v>-0.2</v>
          </cell>
          <cell r="F561">
            <v>-7.5999999999999998E-2</v>
          </cell>
          <cell r="G561">
            <v>911.35</v>
          </cell>
          <cell r="H561">
            <v>2785</v>
          </cell>
          <cell r="I561">
            <v>0</v>
          </cell>
          <cell r="J561">
            <v>1340347.3160000001</v>
          </cell>
          <cell r="K561">
            <v>1163365.51</v>
          </cell>
          <cell r="L561">
            <v>911.42600000000004</v>
          </cell>
          <cell r="M561">
            <v>2785</v>
          </cell>
          <cell r="N561">
            <v>3.8</v>
          </cell>
          <cell r="O561">
            <v>1340347.6170000001</v>
          </cell>
          <cell r="P561">
            <v>1163361.7220000001</v>
          </cell>
          <cell r="Q561">
            <v>-0.2</v>
          </cell>
          <cell r="R561">
            <v>-7.5999999999999998E-2</v>
          </cell>
          <cell r="S561">
            <v>911.35</v>
          </cell>
          <cell r="T561">
            <v>1002.419</v>
          </cell>
        </row>
        <row r="562">
          <cell r="A562">
            <v>2790</v>
          </cell>
          <cell r="B562">
            <v>-3.8</v>
          </cell>
          <cell r="C562">
            <v>1340342.031</v>
          </cell>
          <cell r="D562">
            <v>1163368.902</v>
          </cell>
          <cell r="E562">
            <v>-0.2</v>
          </cell>
          <cell r="F562">
            <v>-7.5999999999999998E-2</v>
          </cell>
          <cell r="G562">
            <v>911.73199999999997</v>
          </cell>
          <cell r="H562">
            <v>2790</v>
          </cell>
          <cell r="I562">
            <v>0</v>
          </cell>
          <cell r="J562">
            <v>1340342.3319999999</v>
          </cell>
          <cell r="K562">
            <v>1163365.1140000001</v>
          </cell>
          <cell r="L562">
            <v>911.80799999999999</v>
          </cell>
          <cell r="M562">
            <v>2790</v>
          </cell>
          <cell r="N562">
            <v>3.8</v>
          </cell>
          <cell r="O562">
            <v>1340342.6329999999</v>
          </cell>
          <cell r="P562">
            <v>1163361.3259999999</v>
          </cell>
          <cell r="Q562">
            <v>-0.2</v>
          </cell>
          <cell r="R562">
            <v>-7.5999999999999998E-2</v>
          </cell>
          <cell r="S562">
            <v>911.73199999999997</v>
          </cell>
          <cell r="T562">
            <v>1003.419</v>
          </cell>
        </row>
        <row r="563">
          <cell r="A563">
            <v>2795</v>
          </cell>
          <cell r="B563">
            <v>-3.8</v>
          </cell>
          <cell r="C563">
            <v>1340337.047</v>
          </cell>
          <cell r="D563">
            <v>1163368.5060000001</v>
          </cell>
          <cell r="E563">
            <v>-0.2</v>
          </cell>
          <cell r="F563">
            <v>-7.5999999999999998E-2</v>
          </cell>
          <cell r="G563">
            <v>912.11400000000003</v>
          </cell>
          <cell r="H563">
            <v>2795</v>
          </cell>
          <cell r="I563">
            <v>0</v>
          </cell>
          <cell r="J563">
            <v>1340337.3470000001</v>
          </cell>
          <cell r="K563">
            <v>1163364.7180000001</v>
          </cell>
          <cell r="L563">
            <v>912.19</v>
          </cell>
          <cell r="M563">
            <v>2795</v>
          </cell>
          <cell r="N563">
            <v>3.8</v>
          </cell>
          <cell r="O563">
            <v>1340337.648</v>
          </cell>
          <cell r="P563">
            <v>1163360.93</v>
          </cell>
          <cell r="Q563">
            <v>-0.19800000000000001</v>
          </cell>
          <cell r="R563">
            <v>-7.5240000000000001E-2</v>
          </cell>
          <cell r="S563">
            <v>912.11476000000005</v>
          </cell>
          <cell r="T563">
            <v>1004.419</v>
          </cell>
        </row>
        <row r="564">
          <cell r="A564">
            <v>2800</v>
          </cell>
          <cell r="B564">
            <v>-3.8</v>
          </cell>
          <cell r="C564">
            <v>1340332.0619999999</v>
          </cell>
          <cell r="D564">
            <v>1163368.1100000001</v>
          </cell>
          <cell r="E564">
            <v>-0.2</v>
          </cell>
          <cell r="F564">
            <v>-7.5999999999999998E-2</v>
          </cell>
          <cell r="G564">
            <v>912.49599999999998</v>
          </cell>
          <cell r="H564">
            <v>2800</v>
          </cell>
          <cell r="I564">
            <v>0</v>
          </cell>
          <cell r="J564">
            <v>1340332.3629999999</v>
          </cell>
          <cell r="K564">
            <v>1163364.3219999999</v>
          </cell>
          <cell r="L564">
            <v>912.572</v>
          </cell>
          <cell r="M564">
            <v>2800</v>
          </cell>
          <cell r="N564">
            <v>3.8</v>
          </cell>
          <cell r="O564">
            <v>1340332.6640000001</v>
          </cell>
          <cell r="P564">
            <v>1163360.534</v>
          </cell>
          <cell r="Q564">
            <v>-0.10199999999999999</v>
          </cell>
          <cell r="R564">
            <v>-3.8759999999999996E-2</v>
          </cell>
          <cell r="S564">
            <v>912.53323999999998</v>
          </cell>
          <cell r="T564">
            <v>1005.419</v>
          </cell>
        </row>
        <row r="565">
          <cell r="A565">
            <v>2805</v>
          </cell>
          <cell r="B565">
            <v>-3.8</v>
          </cell>
          <cell r="C565">
            <v>1340327.078</v>
          </cell>
          <cell r="D565">
            <v>1163367.7139999999</v>
          </cell>
          <cell r="E565">
            <v>-0.2</v>
          </cell>
          <cell r="F565">
            <v>-7.5999999999999998E-2</v>
          </cell>
          <cell r="G565">
            <v>912.87799999999993</v>
          </cell>
          <cell r="H565">
            <v>2805</v>
          </cell>
          <cell r="I565">
            <v>0</v>
          </cell>
          <cell r="J565">
            <v>1340327.379</v>
          </cell>
          <cell r="K565">
            <v>1163363.926</v>
          </cell>
          <cell r="L565">
            <v>912.95399999999995</v>
          </cell>
          <cell r="M565">
            <v>2805</v>
          </cell>
          <cell r="N565">
            <v>3.8</v>
          </cell>
          <cell r="O565">
            <v>1340327.68</v>
          </cell>
          <cell r="P565">
            <v>1163360.138</v>
          </cell>
          <cell r="Q565">
            <v>-6.0000000000000001E-3</v>
          </cell>
          <cell r="R565">
            <v>-2.2799999999999999E-3</v>
          </cell>
          <cell r="S565">
            <v>912.95171999999991</v>
          </cell>
          <cell r="T565">
            <v>1006.419</v>
          </cell>
        </row>
        <row r="566">
          <cell r="A566">
            <v>2810</v>
          </cell>
          <cell r="B566">
            <v>-3.8</v>
          </cell>
          <cell r="C566">
            <v>1340322.105</v>
          </cell>
          <cell r="D566">
            <v>1163367.325</v>
          </cell>
          <cell r="E566">
            <v>-0.2</v>
          </cell>
          <cell r="F566">
            <v>-7.5999999999999998E-2</v>
          </cell>
          <cell r="G566">
            <v>913.26</v>
          </cell>
          <cell r="H566">
            <v>2810</v>
          </cell>
          <cell r="I566">
            <v>0</v>
          </cell>
          <cell r="J566">
            <v>1340322.3940000001</v>
          </cell>
          <cell r="K566">
            <v>1163363.5360000001</v>
          </cell>
          <cell r="L566">
            <v>913.33600000000001</v>
          </cell>
          <cell r="M566">
            <v>2810</v>
          </cell>
          <cell r="N566">
            <v>3.8</v>
          </cell>
          <cell r="O566">
            <v>1340322.683</v>
          </cell>
          <cell r="P566">
            <v>1163359.747</v>
          </cell>
          <cell r="Q566">
            <v>8.8999999999999996E-2</v>
          </cell>
          <cell r="R566">
            <v>3.3819999999999996E-2</v>
          </cell>
          <cell r="S566">
            <v>913.36982</v>
          </cell>
          <cell r="T566">
            <v>1007.419</v>
          </cell>
        </row>
        <row r="567">
          <cell r="A567">
            <v>2815</v>
          </cell>
          <cell r="B567">
            <v>-3.8</v>
          </cell>
          <cell r="C567">
            <v>1340317.149</v>
          </cell>
          <cell r="D567">
            <v>1163366.966</v>
          </cell>
          <cell r="E567">
            <v>-0.2</v>
          </cell>
          <cell r="F567">
            <v>-7.5999999999999998E-2</v>
          </cell>
          <cell r="G567">
            <v>913.64199999999994</v>
          </cell>
          <cell r="H567">
            <v>2815</v>
          </cell>
          <cell r="I567">
            <v>0</v>
          </cell>
          <cell r="J567">
            <v>1340317.4069999999</v>
          </cell>
          <cell r="K567">
            <v>1163363.175</v>
          </cell>
          <cell r="L567">
            <v>913.71799999999996</v>
          </cell>
          <cell r="M567">
            <v>2815</v>
          </cell>
          <cell r="N567">
            <v>3.8</v>
          </cell>
          <cell r="O567">
            <v>1340317.665</v>
          </cell>
          <cell r="P567">
            <v>1163359.3840000001</v>
          </cell>
          <cell r="Q567">
            <v>0.185</v>
          </cell>
          <cell r="R567">
            <v>7.0300000000000001E-2</v>
          </cell>
          <cell r="S567">
            <v>913.78829999999994</v>
          </cell>
          <cell r="T567">
            <v>1008.419</v>
          </cell>
        </row>
        <row r="568">
          <cell r="A568">
            <v>2820</v>
          </cell>
          <cell r="B568">
            <v>-3.8</v>
          </cell>
          <cell r="C568">
            <v>1340312.209</v>
          </cell>
          <cell r="D568">
            <v>1163366.6610000001</v>
          </cell>
          <cell r="E568">
            <v>-0.28100000000000003</v>
          </cell>
          <cell r="F568">
            <v>-0.10678000000000001</v>
          </cell>
          <cell r="G568">
            <v>913.99322000000006</v>
          </cell>
          <cell r="H568">
            <v>2820</v>
          </cell>
          <cell r="I568">
            <v>0</v>
          </cell>
          <cell r="J568">
            <v>1340312.4169999999</v>
          </cell>
          <cell r="K568">
            <v>1163362.8659999999</v>
          </cell>
          <cell r="L568">
            <v>914.1</v>
          </cell>
          <cell r="M568">
            <v>2820</v>
          </cell>
          <cell r="N568">
            <v>3.8</v>
          </cell>
          <cell r="O568">
            <v>1340312.625</v>
          </cell>
          <cell r="P568">
            <v>1163359.0719999999</v>
          </cell>
          <cell r="Q568">
            <v>0.28100000000000003</v>
          </cell>
          <cell r="R568">
            <v>0.10678000000000001</v>
          </cell>
          <cell r="S568">
            <v>914.20677999999998</v>
          </cell>
          <cell r="T568">
            <v>1009.419</v>
          </cell>
        </row>
        <row r="569">
          <cell r="A569">
            <v>2825</v>
          </cell>
          <cell r="B569">
            <v>-3.8</v>
          </cell>
          <cell r="C569">
            <v>1340307.2830000001</v>
          </cell>
          <cell r="D569">
            <v>1163366.4339999999</v>
          </cell>
          <cell r="E569">
            <v>-0.377</v>
          </cell>
          <cell r="F569">
            <v>-0.14326</v>
          </cell>
          <cell r="G569">
            <v>914.33873999999992</v>
          </cell>
          <cell r="H569">
            <v>2825</v>
          </cell>
          <cell r="I569">
            <v>0</v>
          </cell>
          <cell r="J569">
            <v>1340307.422</v>
          </cell>
          <cell r="K569">
            <v>1163362.6359999999</v>
          </cell>
          <cell r="L569">
            <v>914.48199999999997</v>
          </cell>
          <cell r="M569">
            <v>2825</v>
          </cell>
          <cell r="N569">
            <v>3.8</v>
          </cell>
          <cell r="O569">
            <v>1340307.561</v>
          </cell>
          <cell r="P569">
            <v>1163358.8389999999</v>
          </cell>
          <cell r="Q569">
            <v>0.377</v>
          </cell>
          <cell r="R569">
            <v>0.14326</v>
          </cell>
          <cell r="S569">
            <v>914.62526000000003</v>
          </cell>
          <cell r="T569">
            <v>1010.419</v>
          </cell>
        </row>
        <row r="570">
          <cell r="A570">
            <v>2830</v>
          </cell>
          <cell r="B570">
            <v>-3.8</v>
          </cell>
          <cell r="C570">
            <v>1340302.3729999999</v>
          </cell>
          <cell r="D570">
            <v>1163366.3089999999</v>
          </cell>
          <cell r="E570">
            <v>-0.46</v>
          </cell>
          <cell r="F570">
            <v>-0.17480000000000001</v>
          </cell>
          <cell r="G570">
            <v>914.68920000000003</v>
          </cell>
          <cell r="H570">
            <v>2830</v>
          </cell>
          <cell r="I570">
            <v>0</v>
          </cell>
          <cell r="J570">
            <v>1340302.4240000001</v>
          </cell>
          <cell r="K570">
            <v>1163362.5090000001</v>
          </cell>
          <cell r="L570">
            <v>914.86400000000003</v>
          </cell>
          <cell r="M570">
            <v>2830</v>
          </cell>
          <cell r="N570">
            <v>3.8</v>
          </cell>
          <cell r="O570">
            <v>1340302.4750000001</v>
          </cell>
          <cell r="P570">
            <v>1163358.71</v>
          </cell>
          <cell r="Q570">
            <v>0.46</v>
          </cell>
          <cell r="R570">
            <v>0.17480000000000001</v>
          </cell>
          <cell r="S570">
            <v>915.03880000000004</v>
          </cell>
          <cell r="T570">
            <v>1011.419</v>
          </cell>
        </row>
        <row r="571">
          <cell r="A571">
            <v>2835</v>
          </cell>
          <cell r="B571">
            <v>-3.8</v>
          </cell>
          <cell r="C571">
            <v>1340297.4680000001</v>
          </cell>
          <cell r="D571">
            <v>1163366.304</v>
          </cell>
          <cell r="E571">
            <v>-0.46</v>
          </cell>
          <cell r="F571">
            <v>-0.17480000000000001</v>
          </cell>
          <cell r="G571">
            <v>915.07119999999998</v>
          </cell>
          <cell r="H571">
            <v>2835</v>
          </cell>
          <cell r="I571">
            <v>0</v>
          </cell>
          <cell r="J571">
            <v>1340297.4240000001</v>
          </cell>
          <cell r="K571">
            <v>1163362.5049999999</v>
          </cell>
          <cell r="L571">
            <v>915.24599999999998</v>
          </cell>
          <cell r="M571">
            <v>2835</v>
          </cell>
          <cell r="N571">
            <v>3.8</v>
          </cell>
          <cell r="O571">
            <v>1340297.3799999999</v>
          </cell>
          <cell r="P571">
            <v>1163358.7050000001</v>
          </cell>
          <cell r="Q571">
            <v>0.46</v>
          </cell>
          <cell r="R571">
            <v>0.17480000000000001</v>
          </cell>
          <cell r="S571">
            <v>915.42079999999999</v>
          </cell>
          <cell r="T571">
            <v>1012.419</v>
          </cell>
        </row>
        <row r="572">
          <cell r="A572">
            <v>2840</v>
          </cell>
          <cell r="B572">
            <v>-3.8</v>
          </cell>
          <cell r="C572">
            <v>1340292.564</v>
          </cell>
          <cell r="D572">
            <v>1163366.422</v>
          </cell>
          <cell r="E572">
            <v>-0.46</v>
          </cell>
          <cell r="F572">
            <v>-0.17480000000000001</v>
          </cell>
          <cell r="G572">
            <v>915.45320000000004</v>
          </cell>
          <cell r="H572">
            <v>2840</v>
          </cell>
          <cell r="I572">
            <v>0</v>
          </cell>
          <cell r="J572">
            <v>1340292.426</v>
          </cell>
          <cell r="K572">
            <v>1163362.625</v>
          </cell>
          <cell r="L572">
            <v>915.62800000000004</v>
          </cell>
          <cell r="M572">
            <v>2840</v>
          </cell>
          <cell r="N572">
            <v>3.8</v>
          </cell>
          <cell r="O572">
            <v>1340292.287</v>
          </cell>
          <cell r="P572">
            <v>1163358.828</v>
          </cell>
          <cell r="Q572">
            <v>0.46</v>
          </cell>
          <cell r="R572">
            <v>0.17480000000000001</v>
          </cell>
          <cell r="S572">
            <v>915.80280000000005</v>
          </cell>
          <cell r="T572">
            <v>1013.419</v>
          </cell>
        </row>
        <row r="573">
          <cell r="A573">
            <v>2845</v>
          </cell>
          <cell r="B573">
            <v>-3.8</v>
          </cell>
          <cell r="C573">
            <v>1340287.665</v>
          </cell>
          <cell r="D573">
            <v>1163366.6629999999</v>
          </cell>
          <cell r="E573">
            <v>-0.46</v>
          </cell>
          <cell r="F573">
            <v>-0.17480000000000001</v>
          </cell>
          <cell r="G573">
            <v>915.83519999999999</v>
          </cell>
          <cell r="H573">
            <v>2845</v>
          </cell>
          <cell r="I573">
            <v>0</v>
          </cell>
          <cell r="J573">
            <v>1340287.432</v>
          </cell>
          <cell r="K573">
            <v>1163362.8700000001</v>
          </cell>
          <cell r="L573">
            <v>916.01</v>
          </cell>
          <cell r="M573">
            <v>2845</v>
          </cell>
          <cell r="N573">
            <v>3.8</v>
          </cell>
          <cell r="O573">
            <v>1340287.1980000001</v>
          </cell>
          <cell r="P573">
            <v>1163359.077</v>
          </cell>
          <cell r="Q573">
            <v>0.46</v>
          </cell>
          <cell r="R573">
            <v>0.17480000000000001</v>
          </cell>
          <cell r="S573">
            <v>916.1848</v>
          </cell>
          <cell r="T573">
            <v>1014.419</v>
          </cell>
        </row>
        <row r="574">
          <cell r="A574">
            <v>2850</v>
          </cell>
          <cell r="B574">
            <v>-3.8</v>
          </cell>
          <cell r="C574">
            <v>1340282.774</v>
          </cell>
          <cell r="D574">
            <v>1163367.0260000001</v>
          </cell>
          <cell r="E574">
            <v>-0.46</v>
          </cell>
          <cell r="F574">
            <v>-0.17480000000000001</v>
          </cell>
          <cell r="G574">
            <v>916.21720000000005</v>
          </cell>
          <cell r="H574">
            <v>2850</v>
          </cell>
          <cell r="I574">
            <v>0</v>
          </cell>
          <cell r="J574">
            <v>1340282.446</v>
          </cell>
          <cell r="K574">
            <v>1163363.24</v>
          </cell>
          <cell r="L574">
            <v>916.39200000000005</v>
          </cell>
          <cell r="M574">
            <v>2850</v>
          </cell>
          <cell r="N574">
            <v>3.8</v>
          </cell>
          <cell r="O574">
            <v>1340282.1170000001</v>
          </cell>
          <cell r="P574">
            <v>1163359.4539999999</v>
          </cell>
          <cell r="Q574">
            <v>0.46</v>
          </cell>
          <cell r="R574">
            <v>0.17480000000000001</v>
          </cell>
          <cell r="S574">
            <v>916.56680000000006</v>
          </cell>
          <cell r="T574">
            <v>1015.419</v>
          </cell>
        </row>
        <row r="575">
          <cell r="A575">
            <v>2855</v>
          </cell>
          <cell r="B575">
            <v>-3.8</v>
          </cell>
          <cell r="C575">
            <v>1340277.8929999999</v>
          </cell>
          <cell r="D575">
            <v>1163367.5109999999</v>
          </cell>
          <cell r="E575">
            <v>-0.46</v>
          </cell>
          <cell r="F575">
            <v>-0.17480000000000001</v>
          </cell>
          <cell r="G575">
            <v>916.5992</v>
          </cell>
          <cell r="H575">
            <v>2855</v>
          </cell>
          <cell r="I575">
            <v>0</v>
          </cell>
          <cell r="J575">
            <v>1340277.47</v>
          </cell>
          <cell r="K575">
            <v>1163363.7350000001</v>
          </cell>
          <cell r="L575">
            <v>916.774</v>
          </cell>
          <cell r="M575">
            <v>2855</v>
          </cell>
          <cell r="N575">
            <v>3.8</v>
          </cell>
          <cell r="O575">
            <v>1340277.047</v>
          </cell>
          <cell r="P575">
            <v>1163359.9580000001</v>
          </cell>
          <cell r="Q575">
            <v>0.46</v>
          </cell>
          <cell r="R575">
            <v>0.17480000000000001</v>
          </cell>
          <cell r="S575">
            <v>916.94880000000001</v>
          </cell>
          <cell r="T575">
            <v>1016.419</v>
          </cell>
        </row>
        <row r="576">
          <cell r="A576">
            <v>2860</v>
          </cell>
          <cell r="B576">
            <v>-3.8</v>
          </cell>
          <cell r="C576">
            <v>1340273.0260000001</v>
          </cell>
          <cell r="D576">
            <v>1163368.1189999999</v>
          </cell>
          <cell r="E576">
            <v>-0.45100000000000001</v>
          </cell>
          <cell r="F576">
            <v>-0.17138</v>
          </cell>
          <cell r="G576">
            <v>916.98461999999995</v>
          </cell>
          <cell r="H576">
            <v>2860</v>
          </cell>
          <cell r="I576">
            <v>0</v>
          </cell>
          <cell r="J576">
            <v>1340272.5090000001</v>
          </cell>
          <cell r="K576">
            <v>1163364.3540000001</v>
          </cell>
          <cell r="L576">
            <v>917.15599999999995</v>
          </cell>
          <cell r="M576">
            <v>2860</v>
          </cell>
          <cell r="N576">
            <v>3.8</v>
          </cell>
          <cell r="O576">
            <v>1340271.9920000001</v>
          </cell>
          <cell r="P576">
            <v>1163360.5889999999</v>
          </cell>
          <cell r="Q576">
            <v>0.45100000000000001</v>
          </cell>
          <cell r="R576">
            <v>0.17138</v>
          </cell>
          <cell r="S576">
            <v>917.32737999999995</v>
          </cell>
          <cell r="T576">
            <v>1017.419</v>
          </cell>
        </row>
        <row r="577">
          <cell r="A577">
            <v>2865</v>
          </cell>
          <cell r="B577">
            <v>-3.8</v>
          </cell>
          <cell r="C577">
            <v>1340268.1640000001</v>
          </cell>
          <cell r="D577">
            <v>1163368.8430000001</v>
          </cell>
          <cell r="E577">
            <v>-0.35499999999999998</v>
          </cell>
          <cell r="F577">
            <v>-0.13489999999999999</v>
          </cell>
          <cell r="G577">
            <v>917.40309999999999</v>
          </cell>
          <cell r="H577">
            <v>2865</v>
          </cell>
          <cell r="I577">
            <v>0</v>
          </cell>
          <cell r="J577">
            <v>1340267.5630000001</v>
          </cell>
          <cell r="K577">
            <v>1163365.091</v>
          </cell>
          <cell r="L577">
            <v>917.53800000000001</v>
          </cell>
          <cell r="M577">
            <v>2865</v>
          </cell>
          <cell r="N577">
            <v>3.8</v>
          </cell>
          <cell r="O577">
            <v>1340266.963</v>
          </cell>
          <cell r="P577">
            <v>1163361.3389999999</v>
          </cell>
          <cell r="Q577">
            <v>0.35499999999999998</v>
          </cell>
          <cell r="R577">
            <v>0.13489999999999999</v>
          </cell>
          <cell r="S577">
            <v>917.67290000000003</v>
          </cell>
          <cell r="T577">
            <v>1018.419</v>
          </cell>
        </row>
        <row r="578">
          <cell r="A578">
            <v>2870</v>
          </cell>
          <cell r="B578">
            <v>-3.8</v>
          </cell>
          <cell r="C578">
            <v>1340263.297</v>
          </cell>
          <cell r="D578">
            <v>1163369.666</v>
          </cell>
          <cell r="E578">
            <v>-0.25900000000000001</v>
          </cell>
          <cell r="F578">
            <v>-9.8419999999999994E-2</v>
          </cell>
          <cell r="G578">
            <v>917.82157999999993</v>
          </cell>
          <cell r="H578">
            <v>2870</v>
          </cell>
          <cell r="I578">
            <v>0</v>
          </cell>
          <cell r="J578">
            <v>1340262.6340000001</v>
          </cell>
          <cell r="K578">
            <v>1163365.9240000001</v>
          </cell>
          <cell r="L578">
            <v>917.92</v>
          </cell>
          <cell r="M578">
            <v>2870</v>
          </cell>
          <cell r="N578">
            <v>3.8</v>
          </cell>
          <cell r="O578">
            <v>1340261.97</v>
          </cell>
          <cell r="P578">
            <v>1163362.183</v>
          </cell>
          <cell r="Q578">
            <v>0.25900000000000001</v>
          </cell>
          <cell r="R578">
            <v>9.8419999999999994E-2</v>
          </cell>
          <cell r="S578">
            <v>918.01841999999999</v>
          </cell>
          <cell r="T578">
            <v>1019.419</v>
          </cell>
        </row>
        <row r="579">
          <cell r="A579">
            <v>2875</v>
          </cell>
          <cell r="B579">
            <v>-3.8</v>
          </cell>
          <cell r="C579">
            <v>1340258.425</v>
          </cell>
          <cell r="D579">
            <v>1163370.5630000001</v>
          </cell>
          <cell r="E579">
            <v>-0.2</v>
          </cell>
          <cell r="F579">
            <v>-7.5999999999999998E-2</v>
          </cell>
          <cell r="G579">
            <v>918.226</v>
          </cell>
          <cell r="H579">
            <v>2875</v>
          </cell>
          <cell r="I579">
            <v>0</v>
          </cell>
          <cell r="J579">
            <v>1340257.716</v>
          </cell>
          <cell r="K579">
            <v>1163366.83</v>
          </cell>
          <cell r="L579">
            <v>918.30200000000002</v>
          </cell>
          <cell r="M579">
            <v>2875</v>
          </cell>
          <cell r="N579">
            <v>3.8</v>
          </cell>
          <cell r="O579">
            <v>1340257.007</v>
          </cell>
          <cell r="P579">
            <v>1163363.0959999999</v>
          </cell>
          <cell r="Q579">
            <v>0.16400000000000001</v>
          </cell>
          <cell r="R579">
            <v>6.232E-2</v>
          </cell>
          <cell r="S579">
            <v>918.36432000000002</v>
          </cell>
          <cell r="T579">
            <v>1020.419</v>
          </cell>
        </row>
        <row r="580">
          <cell r="A580">
            <v>2880</v>
          </cell>
          <cell r="B580">
            <v>-3.8</v>
          </cell>
          <cell r="C580">
            <v>1340253.5430000001</v>
          </cell>
          <cell r="D580">
            <v>1163371.51</v>
          </cell>
          <cell r="E580">
            <v>-0.2</v>
          </cell>
          <cell r="F580">
            <v>-7.5999999999999998E-2</v>
          </cell>
          <cell r="G580">
            <v>918.60799999999995</v>
          </cell>
          <cell r="H580">
            <v>2880</v>
          </cell>
          <cell r="I580">
            <v>0</v>
          </cell>
          <cell r="J580">
            <v>1340252.808</v>
          </cell>
          <cell r="K580">
            <v>1163367.7819999999</v>
          </cell>
          <cell r="L580">
            <v>918.68399999999997</v>
          </cell>
          <cell r="M580">
            <v>2880</v>
          </cell>
          <cell r="N580">
            <v>3.8</v>
          </cell>
          <cell r="O580">
            <v>1340252.0730000001</v>
          </cell>
          <cell r="P580">
            <v>1163364.0530000001</v>
          </cell>
          <cell r="Q580">
            <v>6.8000000000000005E-2</v>
          </cell>
          <cell r="R580">
            <v>2.5840000000000002E-2</v>
          </cell>
          <cell r="S580">
            <v>918.70983999999999</v>
          </cell>
          <cell r="T580">
            <v>1021.419</v>
          </cell>
        </row>
        <row r="581">
          <cell r="A581">
            <v>2885</v>
          </cell>
          <cell r="B581">
            <v>-3.8</v>
          </cell>
          <cell r="C581">
            <v>1340248.6459999999</v>
          </cell>
          <cell r="D581">
            <v>1163372.483</v>
          </cell>
          <cell r="E581">
            <v>-0.2</v>
          </cell>
          <cell r="F581">
            <v>-7.5999999999999998E-2</v>
          </cell>
          <cell r="G581">
            <v>918.99</v>
          </cell>
          <cell r="H581">
            <v>2885</v>
          </cell>
          <cell r="I581">
            <v>0</v>
          </cell>
          <cell r="J581">
            <v>1340247.9029999999</v>
          </cell>
          <cell r="K581">
            <v>1163368.7560000001</v>
          </cell>
          <cell r="L581">
            <v>919.06600000000003</v>
          </cell>
          <cell r="M581">
            <v>2885</v>
          </cell>
          <cell r="N581">
            <v>3.8</v>
          </cell>
          <cell r="O581">
            <v>1340247.1610000001</v>
          </cell>
          <cell r="P581">
            <v>1163365.0290000001</v>
          </cell>
          <cell r="Q581">
            <v>-2.8000000000000001E-2</v>
          </cell>
          <cell r="R581">
            <v>-1.064E-2</v>
          </cell>
          <cell r="S581">
            <v>919.05536000000006</v>
          </cell>
          <cell r="T581">
            <v>1022.419</v>
          </cell>
        </row>
        <row r="582">
          <cell r="A582">
            <v>2890</v>
          </cell>
          <cell r="B582">
            <v>-3.8</v>
          </cell>
          <cell r="C582">
            <v>1340243.743</v>
          </cell>
          <cell r="D582">
            <v>1163373.46</v>
          </cell>
          <cell r="E582">
            <v>-0.2</v>
          </cell>
          <cell r="F582">
            <v>-7.5999999999999998E-2</v>
          </cell>
          <cell r="G582">
            <v>919.37199999999996</v>
          </cell>
          <cell r="H582">
            <v>2890</v>
          </cell>
          <cell r="I582">
            <v>0</v>
          </cell>
          <cell r="J582">
            <v>1340243</v>
          </cell>
          <cell r="K582">
            <v>1163369.733</v>
          </cell>
          <cell r="L582">
            <v>919.44799999999998</v>
          </cell>
          <cell r="M582">
            <v>2890</v>
          </cell>
          <cell r="N582">
            <v>3.8</v>
          </cell>
          <cell r="O582">
            <v>1340242.257</v>
          </cell>
          <cell r="P582">
            <v>1163366.0060000001</v>
          </cell>
          <cell r="Q582">
            <v>-0.124</v>
          </cell>
          <cell r="R582">
            <v>-4.7119999999999995E-2</v>
          </cell>
          <cell r="S582">
            <v>919.40088000000003</v>
          </cell>
          <cell r="T582">
            <v>1023.419</v>
          </cell>
        </row>
        <row r="583">
          <cell r="A583">
            <v>2895</v>
          </cell>
          <cell r="B583">
            <v>-3.8</v>
          </cell>
          <cell r="C583">
            <v>1340238.8389999999</v>
          </cell>
          <cell r="D583">
            <v>1163374.4369999999</v>
          </cell>
          <cell r="E583">
            <v>-0.2</v>
          </cell>
          <cell r="F583">
            <v>-7.5999999999999998E-2</v>
          </cell>
          <cell r="G583">
            <v>919.75400000000002</v>
          </cell>
          <cell r="H583">
            <v>2895</v>
          </cell>
          <cell r="I583">
            <v>0</v>
          </cell>
          <cell r="J583">
            <v>1340238.0959999999</v>
          </cell>
          <cell r="K583">
            <v>1163370.71</v>
          </cell>
          <cell r="L583">
            <v>919.83</v>
          </cell>
          <cell r="M583">
            <v>2895</v>
          </cell>
          <cell r="N583">
            <v>3.8</v>
          </cell>
          <cell r="O583">
            <v>1340237.3540000001</v>
          </cell>
          <cell r="P583">
            <v>1163366.9839999999</v>
          </cell>
          <cell r="Q583">
            <v>-0.2</v>
          </cell>
          <cell r="R583">
            <v>-7.5999999999999998E-2</v>
          </cell>
          <cell r="S583">
            <v>919.75400000000002</v>
          </cell>
          <cell r="T583">
            <v>1024.4190000000001</v>
          </cell>
        </row>
        <row r="584">
          <cell r="A584">
            <v>2900</v>
          </cell>
          <cell r="B584">
            <v>-3.8</v>
          </cell>
          <cell r="C584">
            <v>1340233.936</v>
          </cell>
          <cell r="D584">
            <v>1163375.4140000001</v>
          </cell>
          <cell r="E584">
            <v>-0.2</v>
          </cell>
          <cell r="F584">
            <v>-7.5999999999999998E-2</v>
          </cell>
          <cell r="G584">
            <v>920.13599999999997</v>
          </cell>
          <cell r="H584">
            <v>2900</v>
          </cell>
          <cell r="I584">
            <v>0</v>
          </cell>
          <cell r="J584">
            <v>1340233.193</v>
          </cell>
          <cell r="K584">
            <v>1163371.6880000001</v>
          </cell>
          <cell r="L584">
            <v>920.21199999999999</v>
          </cell>
          <cell r="M584">
            <v>2900</v>
          </cell>
          <cell r="N584">
            <v>3.8</v>
          </cell>
          <cell r="O584">
            <v>1340232.45</v>
          </cell>
          <cell r="P584">
            <v>1163367.9609999999</v>
          </cell>
          <cell r="Q584">
            <v>-0.2</v>
          </cell>
          <cell r="R584">
            <v>-7.5999999999999998E-2</v>
          </cell>
          <cell r="S584">
            <v>920.13599999999997</v>
          </cell>
          <cell r="T584">
            <v>1025.4190000000001</v>
          </cell>
        </row>
        <row r="585">
          <cell r="A585">
            <v>2905</v>
          </cell>
          <cell r="B585">
            <v>-3.8</v>
          </cell>
          <cell r="C585">
            <v>1340229.0319999999</v>
          </cell>
          <cell r="D585">
            <v>1163376.392</v>
          </cell>
          <cell r="E585">
            <v>-0.2</v>
          </cell>
          <cell r="F585">
            <v>-7.5999999999999998E-2</v>
          </cell>
          <cell r="G585">
            <v>920.51800000000003</v>
          </cell>
          <cell r="H585">
            <v>2905</v>
          </cell>
          <cell r="I585">
            <v>0</v>
          </cell>
          <cell r="J585">
            <v>1340228.2890000001</v>
          </cell>
          <cell r="K585">
            <v>1163372.665</v>
          </cell>
          <cell r="L585">
            <v>920.59400000000005</v>
          </cell>
          <cell r="M585">
            <v>2905</v>
          </cell>
          <cell r="N585">
            <v>3.8</v>
          </cell>
          <cell r="O585">
            <v>1340227.547</v>
          </cell>
          <cell r="P585">
            <v>1163368.9380000001</v>
          </cell>
          <cell r="Q585">
            <v>-0.2</v>
          </cell>
          <cell r="R585">
            <v>-7.5999999999999998E-2</v>
          </cell>
          <cell r="S585">
            <v>920.51800000000003</v>
          </cell>
          <cell r="T585">
            <v>1026.4190000000001</v>
          </cell>
        </row>
        <row r="586">
          <cell r="A586">
            <v>2910</v>
          </cell>
          <cell r="B586">
            <v>-3.8</v>
          </cell>
          <cell r="C586">
            <v>1340224.128</v>
          </cell>
          <cell r="D586">
            <v>1163377.3689999999</v>
          </cell>
          <cell r="E586">
            <v>-0.2</v>
          </cell>
          <cell r="F586">
            <v>-7.5999999999999998E-2</v>
          </cell>
          <cell r="G586">
            <v>920.9</v>
          </cell>
          <cell r="H586">
            <v>2910</v>
          </cell>
          <cell r="I586">
            <v>0</v>
          </cell>
          <cell r="J586">
            <v>1340223.3859999999</v>
          </cell>
          <cell r="K586">
            <v>1163373.642</v>
          </cell>
          <cell r="L586">
            <v>920.976</v>
          </cell>
          <cell r="M586">
            <v>2910</v>
          </cell>
          <cell r="N586">
            <v>3.8</v>
          </cell>
          <cell r="O586">
            <v>1340222.6429999999</v>
          </cell>
          <cell r="P586">
            <v>1163369.916</v>
          </cell>
          <cell r="Q586">
            <v>-0.2</v>
          </cell>
          <cell r="R586">
            <v>-7.5999999999999998E-2</v>
          </cell>
          <cell r="S586">
            <v>920.9</v>
          </cell>
          <cell r="T586">
            <v>1027.4190000000001</v>
          </cell>
        </row>
        <row r="587">
          <cell r="A587">
            <v>2915</v>
          </cell>
          <cell r="B587">
            <v>-3.8</v>
          </cell>
          <cell r="C587">
            <v>1340219.2250000001</v>
          </cell>
          <cell r="D587">
            <v>1163378.3459999999</v>
          </cell>
          <cell r="E587">
            <v>-0.2</v>
          </cell>
          <cell r="F587">
            <v>-7.5999999999999998E-2</v>
          </cell>
          <cell r="G587">
            <v>921.28199999999993</v>
          </cell>
          <cell r="H587">
            <v>2915</v>
          </cell>
          <cell r="I587">
            <v>0</v>
          </cell>
          <cell r="J587">
            <v>1340218.4820000001</v>
          </cell>
          <cell r="K587">
            <v>1163374.6200000001</v>
          </cell>
          <cell r="L587">
            <v>921.35799999999995</v>
          </cell>
          <cell r="M587">
            <v>2915</v>
          </cell>
          <cell r="N587">
            <v>3.8</v>
          </cell>
          <cell r="O587">
            <v>1340217.7390000001</v>
          </cell>
          <cell r="P587">
            <v>1163370.8929999999</v>
          </cell>
          <cell r="Q587">
            <v>-0.2</v>
          </cell>
          <cell r="R587">
            <v>-7.5999999999999998E-2</v>
          </cell>
          <cell r="S587">
            <v>921.28199999999993</v>
          </cell>
          <cell r="T587">
            <v>1028.4190000000001</v>
          </cell>
        </row>
        <row r="588">
          <cell r="A588">
            <v>2920</v>
          </cell>
          <cell r="B588">
            <v>-3.8</v>
          </cell>
          <cell r="C588">
            <v>1340214.321</v>
          </cell>
          <cell r="D588">
            <v>1163379.324</v>
          </cell>
          <cell r="E588">
            <v>-0.2</v>
          </cell>
          <cell r="F588">
            <v>-7.5999999999999998E-2</v>
          </cell>
          <cell r="G588">
            <v>921.66399999999999</v>
          </cell>
          <cell r="H588">
            <v>2920</v>
          </cell>
          <cell r="I588">
            <v>0</v>
          </cell>
          <cell r="J588">
            <v>1340213.5789999999</v>
          </cell>
          <cell r="K588">
            <v>1163375.5970000001</v>
          </cell>
          <cell r="L588">
            <v>921.74</v>
          </cell>
          <cell r="M588">
            <v>2920</v>
          </cell>
          <cell r="N588">
            <v>3.8</v>
          </cell>
          <cell r="O588">
            <v>1340212.8359999999</v>
          </cell>
          <cell r="P588">
            <v>1163371.8700000001</v>
          </cell>
          <cell r="Q588">
            <v>-0.2</v>
          </cell>
          <cell r="R588">
            <v>-7.5999999999999998E-2</v>
          </cell>
          <cell r="S588">
            <v>921.66399999999999</v>
          </cell>
          <cell r="T588">
            <v>1029.4190000000001</v>
          </cell>
        </row>
        <row r="589">
          <cell r="A589">
            <v>2925</v>
          </cell>
          <cell r="B589">
            <v>-3.8</v>
          </cell>
          <cell r="C589">
            <v>1340209.4180000001</v>
          </cell>
          <cell r="D589">
            <v>1163380.301</v>
          </cell>
          <cell r="E589">
            <v>-0.2</v>
          </cell>
          <cell r="F589">
            <v>-7.5999999999999998E-2</v>
          </cell>
          <cell r="G589">
            <v>922.04599999999994</v>
          </cell>
          <cell r="H589">
            <v>2925</v>
          </cell>
          <cell r="I589">
            <v>0</v>
          </cell>
          <cell r="J589">
            <v>1340208.675</v>
          </cell>
          <cell r="K589">
            <v>1163376.574</v>
          </cell>
          <cell r="L589">
            <v>922.12199999999996</v>
          </cell>
          <cell r="M589">
            <v>2925</v>
          </cell>
          <cell r="N589">
            <v>3.8</v>
          </cell>
          <cell r="O589">
            <v>1340207.932</v>
          </cell>
          <cell r="P589">
            <v>1163372.8470000001</v>
          </cell>
          <cell r="Q589">
            <v>-0.2</v>
          </cell>
          <cell r="R589">
            <v>-7.5999999999999998E-2</v>
          </cell>
          <cell r="S589">
            <v>922.04599999999994</v>
          </cell>
          <cell r="T589">
            <v>1030.4190000000001</v>
          </cell>
        </row>
        <row r="590">
          <cell r="A590">
            <v>2930</v>
          </cell>
          <cell r="B590">
            <v>-3.8</v>
          </cell>
          <cell r="C590">
            <v>1340204.514</v>
          </cell>
          <cell r="D590">
            <v>1163381.2779999999</v>
          </cell>
          <cell r="E590">
            <v>-0.2</v>
          </cell>
          <cell r="F590">
            <v>-7.5999999999999998E-2</v>
          </cell>
          <cell r="G590">
            <v>922.43099999999993</v>
          </cell>
          <cell r="H590">
            <v>2930</v>
          </cell>
          <cell r="I590">
            <v>0</v>
          </cell>
          <cell r="J590">
            <v>1340203.7709999999</v>
          </cell>
          <cell r="K590">
            <v>1163377.551</v>
          </cell>
          <cell r="L590">
            <v>922.50699999999995</v>
          </cell>
          <cell r="M590">
            <v>2930</v>
          </cell>
          <cell r="N590">
            <v>3.8</v>
          </cell>
          <cell r="O590">
            <v>1340203.0290000001</v>
          </cell>
          <cell r="P590">
            <v>1163373.825</v>
          </cell>
          <cell r="Q590">
            <v>-0.2</v>
          </cell>
          <cell r="R590">
            <v>-7.5999999999999998E-2</v>
          </cell>
          <cell r="S590">
            <v>922.43099999999993</v>
          </cell>
          <cell r="T590">
            <v>1031.4190000000001</v>
          </cell>
        </row>
        <row r="591">
          <cell r="A591">
            <v>2935</v>
          </cell>
          <cell r="B591">
            <v>-3.8</v>
          </cell>
          <cell r="C591">
            <v>1340199.611</v>
          </cell>
          <cell r="D591">
            <v>1163382.2549999999</v>
          </cell>
          <cell r="E591">
            <v>-0.2</v>
          </cell>
          <cell r="F591">
            <v>-7.5999999999999998E-2</v>
          </cell>
          <cell r="G591">
            <v>922.82399999999996</v>
          </cell>
          <cell r="H591">
            <v>2935</v>
          </cell>
          <cell r="I591">
            <v>0</v>
          </cell>
          <cell r="J591">
            <v>1340198.868</v>
          </cell>
          <cell r="K591">
            <v>1163378.5290000001</v>
          </cell>
          <cell r="L591">
            <v>922.9</v>
          </cell>
          <cell r="M591">
            <v>2935</v>
          </cell>
          <cell r="N591">
            <v>3.8</v>
          </cell>
          <cell r="O591">
            <v>1340198.125</v>
          </cell>
          <cell r="P591">
            <v>1163374.8019999999</v>
          </cell>
          <cell r="Q591">
            <v>-0.2</v>
          </cell>
          <cell r="R591">
            <v>-7.5999999999999998E-2</v>
          </cell>
          <cell r="S591">
            <v>922.82399999999996</v>
          </cell>
          <cell r="T591">
            <v>1032.4190000000001</v>
          </cell>
        </row>
        <row r="592">
          <cell r="A592">
            <v>2940</v>
          </cell>
          <cell r="B592">
            <v>-3.8</v>
          </cell>
          <cell r="C592">
            <v>1340194.7069999999</v>
          </cell>
          <cell r="D592">
            <v>1163383.233</v>
          </cell>
          <cell r="E592">
            <v>-0.2</v>
          </cell>
          <cell r="F592">
            <v>-7.5999999999999998E-2</v>
          </cell>
          <cell r="G592">
            <v>923.22399999999993</v>
          </cell>
          <cell r="H592">
            <v>2940</v>
          </cell>
          <cell r="I592">
            <v>0</v>
          </cell>
          <cell r="J592">
            <v>1340193.9639999999</v>
          </cell>
          <cell r="K592">
            <v>1163379.5060000001</v>
          </cell>
          <cell r="L592">
            <v>923.3</v>
          </cell>
          <cell r="M592">
            <v>2940</v>
          </cell>
          <cell r="N592">
            <v>3.8</v>
          </cell>
          <cell r="O592">
            <v>1340193.2220000001</v>
          </cell>
          <cell r="P592">
            <v>1163375.7790000001</v>
          </cell>
          <cell r="Q592">
            <v>-0.2</v>
          </cell>
          <cell r="R592">
            <v>-7.5999999999999998E-2</v>
          </cell>
          <cell r="S592">
            <v>923.22399999999993</v>
          </cell>
          <cell r="T592">
            <v>1033.4190000000001</v>
          </cell>
        </row>
        <row r="593">
          <cell r="A593">
            <v>2945</v>
          </cell>
          <cell r="B593">
            <v>-3.8</v>
          </cell>
          <cell r="C593">
            <v>1340189.804</v>
          </cell>
          <cell r="D593">
            <v>1163384.21</v>
          </cell>
          <cell r="E593">
            <v>-0.2</v>
          </cell>
          <cell r="F593">
            <v>-7.5999999999999998E-2</v>
          </cell>
          <cell r="G593">
            <v>923.63099999999997</v>
          </cell>
          <cell r="H593">
            <v>2945</v>
          </cell>
          <cell r="I593">
            <v>0</v>
          </cell>
          <cell r="J593">
            <v>1340189.061</v>
          </cell>
          <cell r="K593">
            <v>1163380.483</v>
          </cell>
          <cell r="L593">
            <v>923.70699999999999</v>
          </cell>
          <cell r="M593">
            <v>2945</v>
          </cell>
          <cell r="N593">
            <v>3.8</v>
          </cell>
          <cell r="O593">
            <v>1340188.318</v>
          </cell>
          <cell r="P593">
            <v>1163376.757</v>
          </cell>
          <cell r="Q593">
            <v>-0.2</v>
          </cell>
          <cell r="R593">
            <v>-7.5999999999999998E-2</v>
          </cell>
          <cell r="S593">
            <v>923.63099999999997</v>
          </cell>
          <cell r="T593">
            <v>1034.4190000000001</v>
          </cell>
        </row>
        <row r="594">
          <cell r="A594">
            <v>2950</v>
          </cell>
          <cell r="B594">
            <v>-3.8</v>
          </cell>
          <cell r="C594">
            <v>1340184.8999999999</v>
          </cell>
          <cell r="D594">
            <v>1163385.1869999999</v>
          </cell>
          <cell r="E594">
            <v>-0.10299999999999999</v>
          </cell>
          <cell r="F594">
            <v>-3.9139999999999994E-2</v>
          </cell>
          <cell r="G594">
            <v>924.08285999999998</v>
          </cell>
          <cell r="H594">
            <v>2950</v>
          </cell>
          <cell r="I594">
            <v>0</v>
          </cell>
          <cell r="J594">
            <v>1340184.1569999999</v>
          </cell>
          <cell r="K594">
            <v>1163381.4609999999</v>
          </cell>
          <cell r="L594">
            <v>924.12199999999996</v>
          </cell>
          <cell r="M594">
            <v>2950</v>
          </cell>
          <cell r="N594">
            <v>3.8</v>
          </cell>
          <cell r="O594">
            <v>1340183.4140000001</v>
          </cell>
          <cell r="P594">
            <v>1163377.7339999999</v>
          </cell>
          <cell r="Q594">
            <v>-0.2</v>
          </cell>
          <cell r="R594">
            <v>-7.5999999999999998E-2</v>
          </cell>
          <cell r="S594">
            <v>924.04599999999994</v>
          </cell>
          <cell r="T594">
            <v>1035.4190000000001</v>
          </cell>
        </row>
        <row r="595">
          <cell r="A595">
            <v>2955</v>
          </cell>
          <cell r="B595">
            <v>-3.8</v>
          </cell>
          <cell r="C595">
            <v>1340179.996</v>
          </cell>
          <cell r="D595">
            <v>1163386.165</v>
          </cell>
          <cell r="E595">
            <v>-3.0000000000000001E-3</v>
          </cell>
          <cell r="F595">
            <v>-1.14E-3</v>
          </cell>
          <cell r="G595">
            <v>924.54286000000002</v>
          </cell>
          <cell r="H595">
            <v>2955</v>
          </cell>
          <cell r="I595">
            <v>0</v>
          </cell>
          <cell r="J595">
            <v>1340179.254</v>
          </cell>
          <cell r="K595">
            <v>1163382.4380000001</v>
          </cell>
          <cell r="L595">
            <v>924.54399999999998</v>
          </cell>
          <cell r="M595">
            <v>2955</v>
          </cell>
          <cell r="N595">
            <v>3.8</v>
          </cell>
          <cell r="O595">
            <v>1340178.5109999999</v>
          </cell>
          <cell r="P595">
            <v>1163378.7109999999</v>
          </cell>
          <cell r="Q595">
            <v>-0.2</v>
          </cell>
          <cell r="R595">
            <v>-7.5999999999999998E-2</v>
          </cell>
          <cell r="S595">
            <v>924.46799999999996</v>
          </cell>
          <cell r="T595">
            <v>1036.4190000000001</v>
          </cell>
        </row>
        <row r="596">
          <cell r="A596">
            <v>2960</v>
          </cell>
          <cell r="B596">
            <v>-3.8</v>
          </cell>
          <cell r="C596">
            <v>1340175.0930000001</v>
          </cell>
          <cell r="D596">
            <v>1163387.142</v>
          </cell>
          <cell r="E596">
            <v>9.7000000000000003E-2</v>
          </cell>
          <cell r="F596">
            <v>3.6859999999999997E-2</v>
          </cell>
          <cell r="G596">
            <v>925.00986</v>
          </cell>
          <cell r="H596">
            <v>2960</v>
          </cell>
          <cell r="I596">
            <v>0</v>
          </cell>
          <cell r="J596">
            <v>1340174.3500000001</v>
          </cell>
          <cell r="K596">
            <v>1163383.415</v>
          </cell>
          <cell r="L596">
            <v>924.97299999999996</v>
          </cell>
          <cell r="M596">
            <v>2960</v>
          </cell>
          <cell r="N596">
            <v>3.8</v>
          </cell>
          <cell r="O596">
            <v>1340173.6070000001</v>
          </cell>
          <cell r="P596">
            <v>1163379.689</v>
          </cell>
          <cell r="Q596">
            <v>-0.2</v>
          </cell>
          <cell r="R596">
            <v>-7.5999999999999998E-2</v>
          </cell>
          <cell r="S596">
            <v>924.89699999999993</v>
          </cell>
          <cell r="T596">
            <v>1037.4190000000001</v>
          </cell>
        </row>
        <row r="597">
          <cell r="A597">
            <v>2965</v>
          </cell>
          <cell r="B597">
            <v>-3.8</v>
          </cell>
          <cell r="C597">
            <v>1340170.189</v>
          </cell>
          <cell r="D597">
            <v>1163388.1189999999</v>
          </cell>
          <cell r="E597">
            <v>0.19700000000000001</v>
          </cell>
          <cell r="F597">
            <v>7.486000000000001E-2</v>
          </cell>
          <cell r="G597">
            <v>925.48485999999991</v>
          </cell>
          <cell r="H597">
            <v>2965</v>
          </cell>
          <cell r="I597">
            <v>0</v>
          </cell>
          <cell r="J597">
            <v>1340169.4469999999</v>
          </cell>
          <cell r="K597">
            <v>1163384.3929999999</v>
          </cell>
          <cell r="L597">
            <v>925.41</v>
          </cell>
          <cell r="M597">
            <v>2965</v>
          </cell>
          <cell r="N597">
            <v>3.8</v>
          </cell>
          <cell r="O597">
            <v>1340168.7039999999</v>
          </cell>
          <cell r="P597">
            <v>1163380.666</v>
          </cell>
          <cell r="Q597">
            <v>-0.2</v>
          </cell>
          <cell r="R597">
            <v>-7.5999999999999998E-2</v>
          </cell>
          <cell r="S597">
            <v>925.33399999999995</v>
          </cell>
          <cell r="T597">
            <v>1038.4190000000001</v>
          </cell>
        </row>
        <row r="598">
          <cell r="A598">
            <v>2970</v>
          </cell>
          <cell r="B598">
            <v>-3.8</v>
          </cell>
          <cell r="C598">
            <v>1340165.2860000001</v>
          </cell>
          <cell r="D598">
            <v>1163389.0970000001</v>
          </cell>
          <cell r="E598">
            <v>0.29699999999999999</v>
          </cell>
          <cell r="F598">
            <v>0.11285999999999999</v>
          </cell>
          <cell r="G598">
            <v>925.96686</v>
          </cell>
          <cell r="H598">
            <v>2970</v>
          </cell>
          <cell r="I598">
            <v>0</v>
          </cell>
          <cell r="J598">
            <v>1340164.5430000001</v>
          </cell>
          <cell r="K598">
            <v>1163385.3700000001</v>
          </cell>
          <cell r="L598">
            <v>925.85400000000004</v>
          </cell>
          <cell r="M598">
            <v>2970</v>
          </cell>
          <cell r="N598">
            <v>3.8</v>
          </cell>
          <cell r="O598">
            <v>1340163.8</v>
          </cell>
          <cell r="P598">
            <v>1163381.6429999999</v>
          </cell>
          <cell r="Q598">
            <v>-0.29699999999999999</v>
          </cell>
          <cell r="R598">
            <v>-0.11285999999999999</v>
          </cell>
          <cell r="S598">
            <v>925.74114000000009</v>
          </cell>
          <cell r="T598">
            <v>1039.4190000000001</v>
          </cell>
        </row>
        <row r="599">
          <cell r="A599">
            <v>2975</v>
          </cell>
          <cell r="B599">
            <v>-3.8</v>
          </cell>
          <cell r="C599">
            <v>1340160.382</v>
          </cell>
          <cell r="D599">
            <v>1163390.074</v>
          </cell>
          <cell r="E599">
            <v>0.39700000000000002</v>
          </cell>
          <cell r="F599">
            <v>0.15085999999999999</v>
          </cell>
          <cell r="G599">
            <v>926.45686000000001</v>
          </cell>
          <cell r="H599">
            <v>2975</v>
          </cell>
          <cell r="I599">
            <v>0</v>
          </cell>
          <cell r="J599">
            <v>1340159.639</v>
          </cell>
          <cell r="K599">
            <v>1163386.3470000001</v>
          </cell>
          <cell r="L599">
            <v>926.30600000000004</v>
          </cell>
          <cell r="M599">
            <v>2975</v>
          </cell>
          <cell r="N599">
            <v>3.8</v>
          </cell>
          <cell r="O599">
            <v>1340158.8970000001</v>
          </cell>
          <cell r="P599">
            <v>1163382.6200000001</v>
          </cell>
          <cell r="Q599">
            <v>-0.39700000000000002</v>
          </cell>
          <cell r="R599">
            <v>-0.15085999999999999</v>
          </cell>
          <cell r="S599">
            <v>926.15514000000007</v>
          </cell>
          <cell r="T599">
            <v>1040.4190000000001</v>
          </cell>
        </row>
        <row r="600">
          <cell r="A600">
            <v>2980</v>
          </cell>
          <cell r="B600">
            <v>-3.8</v>
          </cell>
          <cell r="C600">
            <v>1340155.4790000001</v>
          </cell>
          <cell r="D600">
            <v>1163391.051</v>
          </cell>
          <cell r="E600">
            <v>0.497</v>
          </cell>
          <cell r="F600">
            <v>0.18885999999999997</v>
          </cell>
          <cell r="G600">
            <v>926.95385999999996</v>
          </cell>
          <cell r="H600">
            <v>2980</v>
          </cell>
          <cell r="I600">
            <v>0</v>
          </cell>
          <cell r="J600">
            <v>1340154.736</v>
          </cell>
          <cell r="K600">
            <v>1163387.324</v>
          </cell>
          <cell r="L600">
            <v>926.76499999999999</v>
          </cell>
          <cell r="M600">
            <v>2980</v>
          </cell>
          <cell r="N600">
            <v>3.8</v>
          </cell>
          <cell r="O600">
            <v>1340153.993</v>
          </cell>
          <cell r="P600">
            <v>1163383.598</v>
          </cell>
          <cell r="Q600">
            <v>-0.497</v>
          </cell>
          <cell r="R600">
            <v>-0.18885999999999997</v>
          </cell>
          <cell r="S600">
            <v>926.57614000000001</v>
          </cell>
          <cell r="T600">
            <v>1041.4190000000001</v>
          </cell>
        </row>
        <row r="601">
          <cell r="A601">
            <v>2985</v>
          </cell>
          <cell r="B601">
            <v>-3.8</v>
          </cell>
          <cell r="C601">
            <v>1340150.3119999999</v>
          </cell>
          <cell r="D601">
            <v>1163391.946</v>
          </cell>
          <cell r="E601">
            <v>0.59699999999999998</v>
          </cell>
          <cell r="F601">
            <v>0.22685999999999998</v>
          </cell>
          <cell r="G601">
            <v>927.45785999999998</v>
          </cell>
          <cell r="H601">
            <v>2985</v>
          </cell>
          <cell r="I601">
            <v>0</v>
          </cell>
          <cell r="J601">
            <v>1340149.811</v>
          </cell>
          <cell r="K601">
            <v>1163388.179</v>
          </cell>
          <cell r="L601">
            <v>927.23099999999999</v>
          </cell>
          <cell r="M601">
            <v>2985</v>
          </cell>
          <cell r="N601">
            <v>3.8</v>
          </cell>
          <cell r="O601">
            <v>1340149.3089999999</v>
          </cell>
          <cell r="P601">
            <v>1163384.4129999999</v>
          </cell>
          <cell r="Q601">
            <v>-0.59699999999999998</v>
          </cell>
          <cell r="R601">
            <v>-0.22685999999999998</v>
          </cell>
          <cell r="S601">
            <v>927.00414000000001</v>
          </cell>
          <cell r="T601">
            <v>1042.4190000000001</v>
          </cell>
        </row>
        <row r="602">
          <cell r="A602">
            <v>2990</v>
          </cell>
          <cell r="B602">
            <v>-3.8</v>
          </cell>
          <cell r="C602">
            <v>1340145.0190000001</v>
          </cell>
          <cell r="D602">
            <v>1163392.4280000001</v>
          </cell>
          <cell r="E602">
            <v>0.69699999999999995</v>
          </cell>
          <cell r="F602">
            <v>0.26485999999999998</v>
          </cell>
          <cell r="G602">
            <v>927.96986000000004</v>
          </cell>
          <cell r="H602">
            <v>2990</v>
          </cell>
          <cell r="I602">
            <v>0</v>
          </cell>
          <cell r="J602">
            <v>1340144.8330000001</v>
          </cell>
          <cell r="K602">
            <v>1163388.632</v>
          </cell>
          <cell r="L602">
            <v>927.70500000000004</v>
          </cell>
          <cell r="M602">
            <v>2990</v>
          </cell>
          <cell r="N602">
            <v>3.8</v>
          </cell>
          <cell r="O602">
            <v>1340144.6459999999</v>
          </cell>
          <cell r="P602">
            <v>1163384.8370000001</v>
          </cell>
          <cell r="Q602">
            <v>-0.69699999999999995</v>
          </cell>
          <cell r="R602">
            <v>-0.26485999999999998</v>
          </cell>
          <cell r="S602">
            <v>927.44014000000004</v>
          </cell>
          <cell r="T602">
            <v>1043.4190000000001</v>
          </cell>
        </row>
        <row r="603">
          <cell r="A603">
            <v>2995</v>
          </cell>
          <cell r="B603">
            <v>-3.8</v>
          </cell>
          <cell r="C603">
            <v>1340139.7039999999</v>
          </cell>
          <cell r="D603">
            <v>1163392.4669999999</v>
          </cell>
          <cell r="E603">
            <v>0.78</v>
          </cell>
          <cell r="F603">
            <v>0.2964</v>
          </cell>
          <cell r="G603">
            <v>928.48239999999998</v>
          </cell>
          <cell r="H603">
            <v>2995</v>
          </cell>
          <cell r="I603">
            <v>0</v>
          </cell>
          <cell r="J603">
            <v>1340139.834</v>
          </cell>
          <cell r="K603">
            <v>1163388.669</v>
          </cell>
          <cell r="L603">
            <v>928.18600000000004</v>
          </cell>
          <cell r="M603">
            <v>2995</v>
          </cell>
          <cell r="N603">
            <v>3.8</v>
          </cell>
          <cell r="O603">
            <v>1340139.9639999999</v>
          </cell>
          <cell r="P603">
            <v>1163384.872</v>
          </cell>
          <cell r="Q603">
            <v>-0.78</v>
          </cell>
          <cell r="R603">
            <v>-0.2964</v>
          </cell>
          <cell r="S603">
            <v>927.88960000000009</v>
          </cell>
          <cell r="T603">
            <v>1044.4190000000001</v>
          </cell>
        </row>
        <row r="604">
          <cell r="A604">
            <v>3000</v>
          </cell>
          <cell r="B604">
            <v>-3.8</v>
          </cell>
          <cell r="C604">
            <v>1340134.4040000001</v>
          </cell>
          <cell r="D604">
            <v>1163392.064</v>
          </cell>
          <cell r="E604">
            <v>0.78</v>
          </cell>
          <cell r="F604">
            <v>0.2964</v>
          </cell>
          <cell r="G604">
            <v>928.97039999999993</v>
          </cell>
          <cell r="H604">
            <v>3000</v>
          </cell>
          <cell r="I604">
            <v>0</v>
          </cell>
          <cell r="J604">
            <v>1340134.8500000001</v>
          </cell>
          <cell r="K604">
            <v>1163388.29</v>
          </cell>
          <cell r="L604">
            <v>928.67399999999998</v>
          </cell>
          <cell r="M604">
            <v>3000</v>
          </cell>
          <cell r="N604">
            <v>3.8</v>
          </cell>
          <cell r="O604">
            <v>1340135.2960000001</v>
          </cell>
          <cell r="P604">
            <v>1163384.517</v>
          </cell>
          <cell r="Q604">
            <v>-0.78</v>
          </cell>
          <cell r="R604">
            <v>-0.2964</v>
          </cell>
          <cell r="S604">
            <v>928.37760000000003</v>
          </cell>
          <cell r="T604">
            <v>1045.4190000000001</v>
          </cell>
        </row>
        <row r="605">
          <cell r="A605">
            <v>3005</v>
          </cell>
          <cell r="B605">
            <v>-3.8</v>
          </cell>
          <cell r="C605">
            <v>1340129.156</v>
          </cell>
          <cell r="D605">
            <v>1163391.2209999999</v>
          </cell>
          <cell r="E605">
            <v>0.78</v>
          </cell>
          <cell r="F605">
            <v>0.2964</v>
          </cell>
          <cell r="G605">
            <v>929.46639999999991</v>
          </cell>
          <cell r="H605">
            <v>3005</v>
          </cell>
          <cell r="I605">
            <v>0</v>
          </cell>
          <cell r="J605">
            <v>1340129.915</v>
          </cell>
          <cell r="K605">
            <v>1163387.4979999999</v>
          </cell>
          <cell r="L605">
            <v>929.17</v>
          </cell>
          <cell r="M605">
            <v>3005</v>
          </cell>
          <cell r="N605">
            <v>3.8</v>
          </cell>
          <cell r="O605">
            <v>1340130.673</v>
          </cell>
          <cell r="P605">
            <v>1163383.774</v>
          </cell>
          <cell r="Q605">
            <v>-0.78</v>
          </cell>
          <cell r="R605">
            <v>-0.2964</v>
          </cell>
          <cell r="S605">
            <v>928.87360000000001</v>
          </cell>
          <cell r="T605">
            <v>1046.4190000000001</v>
          </cell>
        </row>
        <row r="606">
          <cell r="A606">
            <v>3010</v>
          </cell>
          <cell r="B606">
            <v>-3.8</v>
          </cell>
          <cell r="C606">
            <v>1340123.997</v>
          </cell>
          <cell r="D606">
            <v>1163389.9439999999</v>
          </cell>
          <cell r="E606">
            <v>0.73099999999999998</v>
          </cell>
          <cell r="F606">
            <v>0.27777999999999997</v>
          </cell>
          <cell r="G606">
            <v>929.95078000000001</v>
          </cell>
          <cell r="H606">
            <v>3010</v>
          </cell>
          <cell r="I606">
            <v>0</v>
          </cell>
          <cell r="J606">
            <v>1340125.0630000001</v>
          </cell>
          <cell r="K606">
            <v>1163386.297</v>
          </cell>
          <cell r="L606">
            <v>929.673</v>
          </cell>
          <cell r="M606">
            <v>3010</v>
          </cell>
          <cell r="N606">
            <v>3.8</v>
          </cell>
          <cell r="O606">
            <v>1340126.128</v>
          </cell>
          <cell r="P606">
            <v>1163382.649</v>
          </cell>
          <cell r="Q606">
            <v>-0.73099999999999998</v>
          </cell>
          <cell r="R606">
            <v>-0.27777999999999997</v>
          </cell>
          <cell r="S606">
            <v>929.39521999999999</v>
          </cell>
          <cell r="T606">
            <v>1047.4190000000001</v>
          </cell>
        </row>
        <row r="607">
          <cell r="A607">
            <v>3015</v>
          </cell>
          <cell r="B607">
            <v>-3.8</v>
          </cell>
          <cell r="C607">
            <v>1340118.9620000001</v>
          </cell>
          <cell r="D607">
            <v>1163388.2420000001</v>
          </cell>
          <cell r="E607">
            <v>0.58599999999999997</v>
          </cell>
          <cell r="F607">
            <v>0.22267999999999999</v>
          </cell>
          <cell r="G607">
            <v>930.40567999999996</v>
          </cell>
          <cell r="H607">
            <v>3015</v>
          </cell>
          <cell r="I607">
            <v>0</v>
          </cell>
          <cell r="J607">
            <v>1340120.327</v>
          </cell>
          <cell r="K607">
            <v>1163384.696</v>
          </cell>
          <cell r="L607">
            <v>930.18299999999999</v>
          </cell>
          <cell r="M607">
            <v>3015</v>
          </cell>
          <cell r="N607">
            <v>3.8</v>
          </cell>
          <cell r="O607">
            <v>1340121.693</v>
          </cell>
          <cell r="P607">
            <v>1163381.1499999999</v>
          </cell>
          <cell r="Q607">
            <v>-0.58599999999999997</v>
          </cell>
          <cell r="R607">
            <v>-0.22267999999999999</v>
          </cell>
          <cell r="S607">
            <v>929.96032000000002</v>
          </cell>
          <cell r="T607">
            <v>1048.4190000000001</v>
          </cell>
        </row>
        <row r="608">
          <cell r="A608">
            <v>3020</v>
          </cell>
          <cell r="B608">
            <v>-3.8</v>
          </cell>
          <cell r="C608">
            <v>1340114.085</v>
          </cell>
          <cell r="D608">
            <v>1163386.1270000001</v>
          </cell>
          <cell r="E608">
            <v>0.44</v>
          </cell>
          <cell r="F608">
            <v>0.16719999999999999</v>
          </cell>
          <cell r="G608">
            <v>930.86419999999998</v>
          </cell>
          <cell r="H608">
            <v>3020</v>
          </cell>
          <cell r="I608">
            <v>0</v>
          </cell>
          <cell r="J608">
            <v>1340115.7409999999</v>
          </cell>
          <cell r="K608">
            <v>1163382.7069999999</v>
          </cell>
          <cell r="L608">
            <v>930.697</v>
          </cell>
          <cell r="M608">
            <v>3020</v>
          </cell>
          <cell r="N608">
            <v>3.8</v>
          </cell>
          <cell r="O608">
            <v>1340117.398</v>
          </cell>
          <cell r="P608">
            <v>1163379.287</v>
          </cell>
          <cell r="Q608">
            <v>-0.44</v>
          </cell>
          <cell r="R608">
            <v>-0.16719999999999999</v>
          </cell>
          <cell r="S608">
            <v>930.52980000000002</v>
          </cell>
          <cell r="T608">
            <v>1049.4190000000001</v>
          </cell>
        </row>
        <row r="609">
          <cell r="A609">
            <v>3025</v>
          </cell>
          <cell r="B609">
            <v>-3.8</v>
          </cell>
          <cell r="C609">
            <v>1340109.5530000001</v>
          </cell>
          <cell r="D609">
            <v>1163383.827</v>
          </cell>
          <cell r="E609">
            <v>0.29499999999999998</v>
          </cell>
          <cell r="F609">
            <v>0.11210000000000001</v>
          </cell>
          <cell r="G609">
            <v>931.32310000000007</v>
          </cell>
          <cell r="H609">
            <v>3025</v>
          </cell>
          <cell r="I609">
            <v>0</v>
          </cell>
          <cell r="J609">
            <v>1340111.2830000001</v>
          </cell>
          <cell r="K609">
            <v>1163380.4439999999</v>
          </cell>
          <cell r="L609">
            <v>931.21100000000001</v>
          </cell>
          <cell r="M609">
            <v>3025</v>
          </cell>
          <cell r="N609">
            <v>3.8</v>
          </cell>
          <cell r="O609">
            <v>1340113.014</v>
          </cell>
          <cell r="P609">
            <v>1163377.06</v>
          </cell>
          <cell r="Q609">
            <v>-0.29499999999999998</v>
          </cell>
          <cell r="R609">
            <v>-0.11210000000000001</v>
          </cell>
          <cell r="S609">
            <v>931.09889999999996</v>
          </cell>
          <cell r="T609">
            <v>1050.4190000000001</v>
          </cell>
        </row>
        <row r="610">
          <cell r="A610">
            <v>3030</v>
          </cell>
          <cell r="B610">
            <v>-3.8</v>
          </cell>
          <cell r="C610">
            <v>1340105.102</v>
          </cell>
          <cell r="D610">
            <v>1163381.55</v>
          </cell>
          <cell r="E610">
            <v>0.15</v>
          </cell>
          <cell r="F610">
            <v>5.6999999999999995E-2</v>
          </cell>
          <cell r="G610">
            <v>931.78200000000004</v>
          </cell>
          <cell r="H610">
            <v>3030</v>
          </cell>
          <cell r="I610">
            <v>0</v>
          </cell>
          <cell r="J610">
            <v>1340106.8319999999</v>
          </cell>
          <cell r="K610">
            <v>1163378.1669999999</v>
          </cell>
          <cell r="L610">
            <v>931.72500000000002</v>
          </cell>
          <cell r="M610">
            <v>3030</v>
          </cell>
          <cell r="N610">
            <v>3.8</v>
          </cell>
          <cell r="O610">
            <v>1340108.5619999999</v>
          </cell>
          <cell r="P610">
            <v>1163374.784</v>
          </cell>
          <cell r="Q610">
            <v>-0.15</v>
          </cell>
          <cell r="R610">
            <v>-5.6999999999999995E-2</v>
          </cell>
          <cell r="S610">
            <v>931.66800000000001</v>
          </cell>
          <cell r="T610">
            <v>1051.4190000000001</v>
          </cell>
        </row>
        <row r="611">
          <cell r="A611">
            <v>3035</v>
          </cell>
          <cell r="B611">
            <v>-3.8</v>
          </cell>
          <cell r="C611">
            <v>1340100.6499999999</v>
          </cell>
          <cell r="D611">
            <v>1163379.274</v>
          </cell>
          <cell r="E611">
            <v>5.0000000000000001E-3</v>
          </cell>
          <cell r="F611">
            <v>1.9E-3</v>
          </cell>
          <cell r="G611">
            <v>932.23990000000003</v>
          </cell>
          <cell r="H611">
            <v>3035</v>
          </cell>
          <cell r="I611">
            <v>0</v>
          </cell>
          <cell r="J611">
            <v>1340102.3799999999</v>
          </cell>
          <cell r="K611">
            <v>1163375.8910000001</v>
          </cell>
          <cell r="L611">
            <v>932.23800000000006</v>
          </cell>
          <cell r="M611">
            <v>3035</v>
          </cell>
          <cell r="N611">
            <v>3.8</v>
          </cell>
          <cell r="O611">
            <v>1340104.1100000001</v>
          </cell>
          <cell r="P611">
            <v>1163372.507</v>
          </cell>
          <cell r="Q611">
            <v>-5.0000000000000001E-3</v>
          </cell>
          <cell r="R611">
            <v>-1.9E-3</v>
          </cell>
          <cell r="S611">
            <v>932.23610000000008</v>
          </cell>
          <cell r="T611">
            <v>1052.4190000000001</v>
          </cell>
        </row>
        <row r="612">
          <cell r="A612">
            <v>3040</v>
          </cell>
          <cell r="B612">
            <v>-3.8</v>
          </cell>
          <cell r="C612">
            <v>1340096.1980000001</v>
          </cell>
          <cell r="D612">
            <v>1163376.997</v>
          </cell>
          <cell r="E612">
            <v>-0.14099999999999999</v>
          </cell>
          <cell r="F612">
            <v>-5.3579999999999996E-2</v>
          </cell>
          <cell r="G612">
            <v>932.69841999999994</v>
          </cell>
          <cell r="H612">
            <v>3040</v>
          </cell>
          <cell r="I612">
            <v>0</v>
          </cell>
          <cell r="J612">
            <v>1340097.9280000001</v>
          </cell>
          <cell r="K612">
            <v>1163373.6140000001</v>
          </cell>
          <cell r="L612">
            <v>932.75199999999995</v>
          </cell>
          <cell r="M612">
            <v>3040</v>
          </cell>
          <cell r="N612">
            <v>3.8</v>
          </cell>
          <cell r="O612">
            <v>1340099.6580000001</v>
          </cell>
          <cell r="P612">
            <v>1163370.2309999999</v>
          </cell>
          <cell r="Q612">
            <v>0.14099999999999999</v>
          </cell>
          <cell r="R612">
            <v>5.3579999999999996E-2</v>
          </cell>
          <cell r="S612">
            <v>932.80557999999996</v>
          </cell>
          <cell r="T612">
            <v>1053.4190000000001</v>
          </cell>
        </row>
        <row r="613">
          <cell r="A613">
            <v>3045</v>
          </cell>
          <cell r="B613">
            <v>-3.8</v>
          </cell>
          <cell r="C613">
            <v>1340091.78</v>
          </cell>
          <cell r="D613">
            <v>1163374.743</v>
          </cell>
          <cell r="E613">
            <v>-0.28599999999999998</v>
          </cell>
          <cell r="F613">
            <v>-0.10867999999999997</v>
          </cell>
          <cell r="G613">
            <v>933.15731999999991</v>
          </cell>
          <cell r="H613">
            <v>3045</v>
          </cell>
          <cell r="I613">
            <v>0</v>
          </cell>
          <cell r="J613">
            <v>1340093.4750000001</v>
          </cell>
          <cell r="K613">
            <v>1163371.3419999999</v>
          </cell>
          <cell r="L613">
            <v>933.26599999999996</v>
          </cell>
          <cell r="M613">
            <v>3045</v>
          </cell>
          <cell r="N613">
            <v>3.8</v>
          </cell>
          <cell r="O613">
            <v>1340095.169</v>
          </cell>
          <cell r="P613">
            <v>1163367.94</v>
          </cell>
          <cell r="Q613">
            <v>0.28599999999999998</v>
          </cell>
          <cell r="R613">
            <v>0.10867999999999997</v>
          </cell>
          <cell r="S613">
            <v>933.37468000000001</v>
          </cell>
          <cell r="T613">
            <v>1054.4190000000001</v>
          </cell>
        </row>
        <row r="614">
          <cell r="A614">
            <v>3050</v>
          </cell>
          <cell r="B614">
            <v>-3.8</v>
          </cell>
          <cell r="C614">
            <v>1340087.4539999999</v>
          </cell>
          <cell r="D614">
            <v>1163372.754</v>
          </cell>
          <cell r="E614">
            <v>-0.43099999999999999</v>
          </cell>
          <cell r="F614">
            <v>-0.16377999999999998</v>
          </cell>
          <cell r="G614">
            <v>933.61622</v>
          </cell>
          <cell r="H614">
            <v>3050</v>
          </cell>
          <cell r="I614">
            <v>0</v>
          </cell>
          <cell r="J614">
            <v>1340088.932</v>
          </cell>
          <cell r="K614">
            <v>1163369.254</v>
          </cell>
          <cell r="L614">
            <v>933.78</v>
          </cell>
          <cell r="M614">
            <v>3050</v>
          </cell>
          <cell r="N614">
            <v>3.8</v>
          </cell>
          <cell r="O614">
            <v>1340090.4110000001</v>
          </cell>
          <cell r="P614">
            <v>1163365.753</v>
          </cell>
          <cell r="Q614">
            <v>0.43099999999999999</v>
          </cell>
          <cell r="R614">
            <v>0.16377999999999998</v>
          </cell>
          <cell r="S614">
            <v>933.94377999999995</v>
          </cell>
          <cell r="T614">
            <v>1055.4190000000001</v>
          </cell>
        </row>
        <row r="615">
          <cell r="A615">
            <v>3055</v>
          </cell>
          <cell r="B615">
            <v>-3.8</v>
          </cell>
          <cell r="C615">
            <v>1340083.0120000001</v>
          </cell>
          <cell r="D615">
            <v>1163371.0390000001</v>
          </cell>
          <cell r="E615">
            <v>-0.57599999999999996</v>
          </cell>
          <cell r="F615">
            <v>-0.21887999999999996</v>
          </cell>
          <cell r="G615">
            <v>934.07411999999999</v>
          </cell>
          <cell r="H615">
            <v>3055</v>
          </cell>
          <cell r="I615">
            <v>0</v>
          </cell>
          <cell r="J615">
            <v>1340084.2690000001</v>
          </cell>
          <cell r="K615">
            <v>1163367.453</v>
          </cell>
          <cell r="L615">
            <v>934.29300000000001</v>
          </cell>
          <cell r="M615">
            <v>3055</v>
          </cell>
          <cell r="N615">
            <v>3.8</v>
          </cell>
          <cell r="O615">
            <v>1340085.5249999999</v>
          </cell>
          <cell r="P615">
            <v>1163363.8670000001</v>
          </cell>
          <cell r="Q615">
            <v>0.57599999999999996</v>
          </cell>
          <cell r="R615">
            <v>0.21887999999999996</v>
          </cell>
          <cell r="S615">
            <v>934.51188000000002</v>
          </cell>
          <cell r="T615">
            <v>1056.4190000000001</v>
          </cell>
        </row>
        <row r="616">
          <cell r="A616">
            <v>3060</v>
          </cell>
          <cell r="B616">
            <v>-3.8</v>
          </cell>
          <cell r="C616">
            <v>1340078.4709999999</v>
          </cell>
          <cell r="D616">
            <v>1163369.6059999999</v>
          </cell>
          <cell r="E616">
            <v>-0.6</v>
          </cell>
          <cell r="F616">
            <v>-0.22799999999999998</v>
          </cell>
          <cell r="G616">
            <v>934.57900000000006</v>
          </cell>
          <cell r="H616">
            <v>3060</v>
          </cell>
          <cell r="I616">
            <v>0</v>
          </cell>
          <cell r="J616">
            <v>1340079.5009999999</v>
          </cell>
          <cell r="K616">
            <v>1163365.9480000001</v>
          </cell>
          <cell r="L616">
            <v>934.80700000000002</v>
          </cell>
          <cell r="M616">
            <v>3060</v>
          </cell>
          <cell r="N616">
            <v>3.8</v>
          </cell>
          <cell r="O616">
            <v>1340080.5319999999</v>
          </cell>
          <cell r="P616">
            <v>1163362.29</v>
          </cell>
          <cell r="Q616">
            <v>0.6</v>
          </cell>
          <cell r="R616">
            <v>0.22799999999999998</v>
          </cell>
          <cell r="S616">
            <v>935.03499999999997</v>
          </cell>
          <cell r="T616">
            <v>1057.4190000000001</v>
          </cell>
        </row>
        <row r="617">
          <cell r="A617">
            <v>3065</v>
          </cell>
          <cell r="B617">
            <v>-3.8</v>
          </cell>
          <cell r="C617">
            <v>1340073.8489999999</v>
          </cell>
          <cell r="D617">
            <v>1163368.4580000001</v>
          </cell>
          <cell r="E617">
            <v>-0.6</v>
          </cell>
          <cell r="F617">
            <v>-0.22799999999999998</v>
          </cell>
          <cell r="G617">
            <v>935.09300000000007</v>
          </cell>
          <cell r="H617">
            <v>3065</v>
          </cell>
          <cell r="I617">
            <v>0</v>
          </cell>
          <cell r="J617">
            <v>1340074.6499999999</v>
          </cell>
          <cell r="K617">
            <v>1163364.743</v>
          </cell>
          <cell r="L617">
            <v>935.32100000000003</v>
          </cell>
          <cell r="M617">
            <v>3065</v>
          </cell>
          <cell r="N617">
            <v>3.8</v>
          </cell>
          <cell r="O617">
            <v>1340075.45</v>
          </cell>
          <cell r="P617">
            <v>1163361.0279999999</v>
          </cell>
          <cell r="Q617">
            <v>0.6</v>
          </cell>
          <cell r="R617">
            <v>0.22799999999999998</v>
          </cell>
          <cell r="S617">
            <v>935.54899999999998</v>
          </cell>
          <cell r="T617">
            <v>1058.4190000000001</v>
          </cell>
        </row>
        <row r="618">
          <cell r="A618">
            <v>3070</v>
          </cell>
          <cell r="B618">
            <v>-3.8</v>
          </cell>
          <cell r="C618">
            <v>1340069.165</v>
          </cell>
          <cell r="D618">
            <v>1163367.601</v>
          </cell>
          <cell r="E618">
            <v>-0.6</v>
          </cell>
          <cell r="F618">
            <v>-0.22799999999999998</v>
          </cell>
          <cell r="G618">
            <v>935.60700000000008</v>
          </cell>
          <cell r="H618">
            <v>3070</v>
          </cell>
          <cell r="I618">
            <v>0</v>
          </cell>
          <cell r="J618">
            <v>1340069.7320000001</v>
          </cell>
          <cell r="K618">
            <v>1163363.844</v>
          </cell>
          <cell r="L618">
            <v>935.83500000000004</v>
          </cell>
          <cell r="M618">
            <v>3070</v>
          </cell>
          <cell r="N618">
            <v>3.8</v>
          </cell>
          <cell r="O618">
            <v>1340070.298</v>
          </cell>
          <cell r="P618">
            <v>1163360.0859999999</v>
          </cell>
          <cell r="Q618">
            <v>0.6</v>
          </cell>
          <cell r="R618">
            <v>0.22799999999999998</v>
          </cell>
          <cell r="S618">
            <v>936.06299999999999</v>
          </cell>
          <cell r="T618">
            <v>1059.4190000000001</v>
          </cell>
        </row>
        <row r="619">
          <cell r="A619">
            <v>3075</v>
          </cell>
          <cell r="B619">
            <v>-3.8</v>
          </cell>
          <cell r="C619">
            <v>1340064.4369999999</v>
          </cell>
          <cell r="D619">
            <v>1163367.0390000001</v>
          </cell>
          <cell r="E619">
            <v>-0.56100000000000005</v>
          </cell>
          <cell r="F619">
            <v>-0.21318000000000001</v>
          </cell>
          <cell r="G619">
            <v>936.13481999999999</v>
          </cell>
          <cell r="H619">
            <v>3075</v>
          </cell>
          <cell r="I619">
            <v>0</v>
          </cell>
          <cell r="J619">
            <v>1340064.7679999999</v>
          </cell>
          <cell r="K619">
            <v>1163363.254</v>
          </cell>
          <cell r="L619">
            <v>936.34799999999996</v>
          </cell>
          <cell r="M619">
            <v>3075</v>
          </cell>
          <cell r="N619">
            <v>3.8</v>
          </cell>
          <cell r="O619">
            <v>1340065.098</v>
          </cell>
          <cell r="P619">
            <v>1163359.4680000001</v>
          </cell>
          <cell r="Q619">
            <v>0.56100000000000005</v>
          </cell>
          <cell r="R619">
            <v>0.21318000000000001</v>
          </cell>
          <cell r="S619">
            <v>936.56117999999992</v>
          </cell>
          <cell r="T619">
            <v>1060.4190000000001</v>
          </cell>
        </row>
        <row r="620">
          <cell r="A620">
            <v>3080</v>
          </cell>
          <cell r="B620">
            <v>-3.8</v>
          </cell>
          <cell r="C620">
            <v>1340059.683</v>
          </cell>
          <cell r="D620">
            <v>1163366.773</v>
          </cell>
          <cell r="E620">
            <v>-0.47599999999999998</v>
          </cell>
          <cell r="F620">
            <v>-0.18087999999999999</v>
          </cell>
          <cell r="G620">
            <v>936.68111999999996</v>
          </cell>
          <cell r="H620">
            <v>3080</v>
          </cell>
          <cell r="I620">
            <v>0</v>
          </cell>
          <cell r="J620">
            <v>1340059.7760000001</v>
          </cell>
          <cell r="K620">
            <v>1163362.9739999999</v>
          </cell>
          <cell r="L620">
            <v>936.86199999999997</v>
          </cell>
          <cell r="M620">
            <v>3080</v>
          </cell>
          <cell r="N620">
            <v>3.8</v>
          </cell>
          <cell r="O620">
            <v>1340059.8700000001</v>
          </cell>
          <cell r="P620">
            <v>1163359.175</v>
          </cell>
          <cell r="Q620">
            <v>0.47599999999999998</v>
          </cell>
          <cell r="R620">
            <v>0.18087999999999999</v>
          </cell>
          <cell r="S620">
            <v>937.04287999999997</v>
          </cell>
          <cell r="T620">
            <v>1061.4190000000001</v>
          </cell>
        </row>
        <row r="621">
          <cell r="A621">
            <v>3085</v>
          </cell>
          <cell r="B621">
            <v>-3.8</v>
          </cell>
          <cell r="C621">
            <v>1340054.8929999999</v>
          </cell>
          <cell r="D621">
            <v>1163366.8030000001</v>
          </cell>
          <cell r="E621">
            <v>-0.39</v>
          </cell>
          <cell r="F621">
            <v>-0.1482</v>
          </cell>
          <cell r="G621">
            <v>937.2278</v>
          </cell>
          <cell r="H621">
            <v>3085</v>
          </cell>
          <cell r="I621">
            <v>0</v>
          </cell>
          <cell r="J621">
            <v>1340054.777</v>
          </cell>
          <cell r="K621">
            <v>1163363.0049999999</v>
          </cell>
          <cell r="L621">
            <v>937.37599999999998</v>
          </cell>
          <cell r="M621">
            <v>3085</v>
          </cell>
          <cell r="N621">
            <v>3.8</v>
          </cell>
          <cell r="O621">
            <v>1340054.662</v>
          </cell>
          <cell r="P621">
            <v>1163359.2069999999</v>
          </cell>
          <cell r="Q621">
            <v>0.39</v>
          </cell>
          <cell r="R621">
            <v>0.1482</v>
          </cell>
          <cell r="S621">
            <v>937.52419999999995</v>
          </cell>
          <cell r="T621">
            <v>1062.4190000000001</v>
          </cell>
        </row>
        <row r="622">
          <cell r="A622">
            <v>3090</v>
          </cell>
          <cell r="B622">
            <v>-3.8</v>
          </cell>
          <cell r="C622">
            <v>1340049.895</v>
          </cell>
          <cell r="D622">
            <v>1163366.956</v>
          </cell>
          <cell r="E622">
            <v>-0.30399999999999999</v>
          </cell>
          <cell r="F622">
            <v>-0.11552</v>
          </cell>
          <cell r="G622">
            <v>937.77448000000004</v>
          </cell>
          <cell r="H622">
            <v>3090</v>
          </cell>
          <cell r="I622">
            <v>0</v>
          </cell>
          <cell r="J622">
            <v>1340049.7790000001</v>
          </cell>
          <cell r="K622">
            <v>1163363.1569999999</v>
          </cell>
          <cell r="L622">
            <v>937.89</v>
          </cell>
          <cell r="M622">
            <v>3090</v>
          </cell>
          <cell r="N622">
            <v>3.8</v>
          </cell>
          <cell r="O622">
            <v>1340049.6640000001</v>
          </cell>
          <cell r="P622">
            <v>1163359.3589999999</v>
          </cell>
          <cell r="Q622">
            <v>0.30399999999999999</v>
          </cell>
          <cell r="R622">
            <v>0.11552</v>
          </cell>
          <cell r="S622">
            <v>938.00551999999993</v>
          </cell>
          <cell r="T622">
            <v>1063.4190000000001</v>
          </cell>
        </row>
        <row r="623">
          <cell r="A623">
            <v>3095</v>
          </cell>
          <cell r="B623">
            <v>-3.8</v>
          </cell>
          <cell r="C623">
            <v>1340044.8970000001</v>
          </cell>
          <cell r="D623">
            <v>1163367.108</v>
          </cell>
          <cell r="E623">
            <v>-0.218</v>
          </cell>
          <cell r="F623">
            <v>-8.2839999999999997E-2</v>
          </cell>
          <cell r="G623">
            <v>938.32015999999999</v>
          </cell>
          <cell r="H623">
            <v>3095</v>
          </cell>
          <cell r="I623">
            <v>0</v>
          </cell>
          <cell r="J623">
            <v>1340044.7819999999</v>
          </cell>
          <cell r="K623">
            <v>1163363.3089999999</v>
          </cell>
          <cell r="L623">
            <v>938.40300000000002</v>
          </cell>
          <cell r="M623">
            <v>3095</v>
          </cell>
          <cell r="N623">
            <v>3.8</v>
          </cell>
          <cell r="O623">
            <v>1340044.666</v>
          </cell>
          <cell r="P623">
            <v>1163359.5109999999</v>
          </cell>
          <cell r="Q623">
            <v>0.218</v>
          </cell>
          <cell r="R623">
            <v>8.2839999999999997E-2</v>
          </cell>
          <cell r="S623">
            <v>938.48584000000005</v>
          </cell>
          <cell r="T623">
            <v>1064.4190000000001</v>
          </cell>
        </row>
        <row r="624">
          <cell r="A624">
            <v>3100</v>
          </cell>
          <cell r="B624">
            <v>-3.8</v>
          </cell>
          <cell r="C624">
            <v>1340039.8999999999</v>
          </cell>
          <cell r="D624">
            <v>1163367.26</v>
          </cell>
          <cell r="E624">
            <v>-0.2</v>
          </cell>
          <cell r="F624">
            <v>-7.5999999999999998E-2</v>
          </cell>
          <cell r="G624">
            <v>938.84100000000001</v>
          </cell>
          <cell r="H624">
            <v>3100</v>
          </cell>
          <cell r="I624">
            <v>0</v>
          </cell>
          <cell r="J624">
            <v>1340039.784</v>
          </cell>
          <cell r="K624">
            <v>1163363.4609999999</v>
          </cell>
          <cell r="L624">
            <v>938.91700000000003</v>
          </cell>
          <cell r="M624">
            <v>3100</v>
          </cell>
          <cell r="N624">
            <v>3.8</v>
          </cell>
          <cell r="O624">
            <v>1340039.6680000001</v>
          </cell>
          <cell r="P624">
            <v>1163359.6629999999</v>
          </cell>
          <cell r="Q624">
            <v>0.13300000000000001</v>
          </cell>
          <cell r="R624">
            <v>5.0539999999999995E-2</v>
          </cell>
          <cell r="S624">
            <v>938.96753999999999</v>
          </cell>
          <cell r="T624">
            <v>1065.4190000000001</v>
          </cell>
        </row>
        <row r="625">
          <cell r="A625">
            <v>3105</v>
          </cell>
          <cell r="B625">
            <v>-3.8</v>
          </cell>
          <cell r="C625">
            <v>1340034.902</v>
          </cell>
          <cell r="D625">
            <v>1163367.412</v>
          </cell>
          <cell r="E625">
            <v>-0.2</v>
          </cell>
          <cell r="F625">
            <v>-7.5999999999999998E-2</v>
          </cell>
          <cell r="G625">
            <v>939.35500000000002</v>
          </cell>
          <cell r="H625">
            <v>3105</v>
          </cell>
          <cell r="I625">
            <v>0</v>
          </cell>
          <cell r="J625">
            <v>1340034.7860000001</v>
          </cell>
          <cell r="K625">
            <v>1163363.6140000001</v>
          </cell>
          <cell r="L625">
            <v>939.43100000000004</v>
          </cell>
          <cell r="M625">
            <v>3105</v>
          </cell>
          <cell r="N625">
            <v>3.8</v>
          </cell>
          <cell r="O625">
            <v>1340034.6710000001</v>
          </cell>
          <cell r="P625">
            <v>1163359.8149999999</v>
          </cell>
          <cell r="Q625">
            <v>4.7E-2</v>
          </cell>
          <cell r="R625">
            <v>1.7859999999999997E-2</v>
          </cell>
          <cell r="S625">
            <v>939.44886000000008</v>
          </cell>
          <cell r="T625">
            <v>1066.4190000000001</v>
          </cell>
        </row>
        <row r="626">
          <cell r="A626">
            <v>3110</v>
          </cell>
          <cell r="B626">
            <v>-3.8</v>
          </cell>
          <cell r="C626">
            <v>1340029.9040000001</v>
          </cell>
          <cell r="D626">
            <v>1163367.564</v>
          </cell>
          <cell r="E626">
            <v>-0.2</v>
          </cell>
          <cell r="F626">
            <v>-7.5999999999999998E-2</v>
          </cell>
          <cell r="G626">
            <v>939.86799999999994</v>
          </cell>
          <cell r="H626">
            <v>3110</v>
          </cell>
          <cell r="I626">
            <v>0</v>
          </cell>
          <cell r="J626">
            <v>1340029.7890000001</v>
          </cell>
          <cell r="K626">
            <v>1163363.7660000001</v>
          </cell>
          <cell r="L626">
            <v>939.94399999999996</v>
          </cell>
          <cell r="M626">
            <v>3110</v>
          </cell>
          <cell r="N626">
            <v>3.8</v>
          </cell>
          <cell r="O626">
            <v>1340029.673</v>
          </cell>
          <cell r="P626">
            <v>1163359.9669999999</v>
          </cell>
          <cell r="Q626">
            <v>-3.9E-2</v>
          </cell>
          <cell r="R626">
            <v>-1.482E-2</v>
          </cell>
          <cell r="S626">
            <v>939.92917999999997</v>
          </cell>
          <cell r="T626">
            <v>1067.4190000000001</v>
          </cell>
        </row>
        <row r="627">
          <cell r="A627">
            <v>3115</v>
          </cell>
          <cell r="B627">
            <v>-3.8</v>
          </cell>
          <cell r="C627">
            <v>1340024.9069999999</v>
          </cell>
          <cell r="D627">
            <v>1163367.716</v>
          </cell>
          <cell r="E627">
            <v>-0.2</v>
          </cell>
          <cell r="F627">
            <v>-7.5999999999999998E-2</v>
          </cell>
          <cell r="G627">
            <v>940.37099999999998</v>
          </cell>
          <cell r="H627">
            <v>3115</v>
          </cell>
          <cell r="I627">
            <v>0</v>
          </cell>
          <cell r="J627">
            <v>1340024.791</v>
          </cell>
          <cell r="K627">
            <v>1163363.9180000001</v>
          </cell>
          <cell r="L627">
            <v>940.447</v>
          </cell>
          <cell r="M627">
            <v>3115</v>
          </cell>
          <cell r="N627">
            <v>3.8</v>
          </cell>
          <cell r="O627">
            <v>1340024.675</v>
          </cell>
          <cell r="P627">
            <v>1163360.1189999999</v>
          </cell>
          <cell r="Q627">
            <v>-0.124</v>
          </cell>
          <cell r="R627">
            <v>-4.7119999999999995E-2</v>
          </cell>
          <cell r="S627">
            <v>940.39988000000005</v>
          </cell>
          <cell r="T627">
            <v>1068.4190000000001</v>
          </cell>
        </row>
        <row r="628">
          <cell r="A628">
            <v>3120</v>
          </cell>
          <cell r="B628">
            <v>-3.8</v>
          </cell>
          <cell r="C628">
            <v>1340019.909</v>
          </cell>
          <cell r="D628">
            <v>1163367.868</v>
          </cell>
          <cell r="E628">
            <v>-0.2</v>
          </cell>
          <cell r="F628">
            <v>-7.5999999999999998E-2</v>
          </cell>
          <cell r="G628">
            <v>940.86</v>
          </cell>
          <cell r="H628">
            <v>3120</v>
          </cell>
          <cell r="I628">
            <v>0</v>
          </cell>
          <cell r="J628">
            <v>1340019.7930000001</v>
          </cell>
          <cell r="K628">
            <v>1163364.07</v>
          </cell>
          <cell r="L628">
            <v>940.93600000000004</v>
          </cell>
          <cell r="M628">
            <v>3120</v>
          </cell>
          <cell r="N628">
            <v>3.8</v>
          </cell>
          <cell r="O628">
            <v>1340019.6780000001</v>
          </cell>
          <cell r="P628">
            <v>1163360.2720000001</v>
          </cell>
          <cell r="Q628">
            <v>-0.2</v>
          </cell>
          <cell r="R628">
            <v>-7.5999999999999998E-2</v>
          </cell>
          <cell r="S628">
            <v>940.86</v>
          </cell>
          <cell r="T628">
            <v>1069.4190000000001</v>
          </cell>
        </row>
        <row r="629">
          <cell r="A629">
            <v>3125</v>
          </cell>
          <cell r="B629">
            <v>-3.8</v>
          </cell>
          <cell r="C629">
            <v>1340014.9110000001</v>
          </cell>
          <cell r="D629">
            <v>1163368.02</v>
          </cell>
          <cell r="E629">
            <v>-0.2</v>
          </cell>
          <cell r="F629">
            <v>-7.5999999999999998E-2</v>
          </cell>
          <cell r="G629">
            <v>941.33399999999995</v>
          </cell>
          <cell r="H629">
            <v>3125</v>
          </cell>
          <cell r="I629">
            <v>0</v>
          </cell>
          <cell r="J629">
            <v>1340014.7960000001</v>
          </cell>
          <cell r="K629">
            <v>1163364.2220000001</v>
          </cell>
          <cell r="L629">
            <v>941.41</v>
          </cell>
          <cell r="M629">
            <v>3125</v>
          </cell>
          <cell r="N629">
            <v>3.8</v>
          </cell>
          <cell r="O629">
            <v>1340014.68</v>
          </cell>
          <cell r="P629">
            <v>1163360.4240000001</v>
          </cell>
          <cell r="Q629">
            <v>-0.2</v>
          </cell>
          <cell r="R629">
            <v>-7.5999999999999998E-2</v>
          </cell>
          <cell r="S629">
            <v>941.33399999999995</v>
          </cell>
          <cell r="T629">
            <v>1070.4190000000001</v>
          </cell>
        </row>
        <row r="630">
          <cell r="A630">
            <v>3130</v>
          </cell>
          <cell r="B630">
            <v>-3.8</v>
          </cell>
          <cell r="C630">
            <v>1340009.9140000001</v>
          </cell>
          <cell r="D630">
            <v>1163368.172</v>
          </cell>
          <cell r="E630">
            <v>-0.2</v>
          </cell>
          <cell r="F630">
            <v>-7.5999999999999998E-2</v>
          </cell>
          <cell r="G630">
            <v>941.79300000000001</v>
          </cell>
          <cell r="H630">
            <v>3130</v>
          </cell>
          <cell r="I630">
            <v>0</v>
          </cell>
          <cell r="J630">
            <v>1340009.798</v>
          </cell>
          <cell r="K630">
            <v>1163364.3740000001</v>
          </cell>
          <cell r="L630">
            <v>941.86900000000003</v>
          </cell>
          <cell r="M630">
            <v>3130</v>
          </cell>
          <cell r="N630">
            <v>3.8</v>
          </cell>
          <cell r="O630">
            <v>1340009.682</v>
          </cell>
          <cell r="P630">
            <v>1163360.5759999999</v>
          </cell>
          <cell r="Q630">
            <v>-0.2</v>
          </cell>
          <cell r="R630">
            <v>-7.5999999999999998E-2</v>
          </cell>
          <cell r="S630">
            <v>941.79300000000001</v>
          </cell>
          <cell r="T630">
            <v>1071.4190000000001</v>
          </cell>
        </row>
        <row r="631">
          <cell r="A631">
            <v>3135</v>
          </cell>
          <cell r="B631">
            <v>-3.8</v>
          </cell>
          <cell r="C631">
            <v>1340004.916</v>
          </cell>
          <cell r="D631">
            <v>1163368.324</v>
          </cell>
          <cell r="E631">
            <v>-0.2</v>
          </cell>
          <cell r="F631">
            <v>-7.5999999999999998E-2</v>
          </cell>
          <cell r="G631">
            <v>942.23799999999994</v>
          </cell>
          <cell r="H631">
            <v>3135</v>
          </cell>
          <cell r="I631">
            <v>0</v>
          </cell>
          <cell r="J631">
            <v>1340004.8</v>
          </cell>
          <cell r="K631">
            <v>1163364.5260000001</v>
          </cell>
          <cell r="L631">
            <v>942.31399999999996</v>
          </cell>
          <cell r="M631">
            <v>3135</v>
          </cell>
          <cell r="N631">
            <v>3.8</v>
          </cell>
          <cell r="O631">
            <v>1340004.6850000001</v>
          </cell>
          <cell r="P631">
            <v>1163360.7279999999</v>
          </cell>
          <cell r="Q631">
            <v>-0.2</v>
          </cell>
          <cell r="R631">
            <v>-7.5999999999999998E-2</v>
          </cell>
          <cell r="S631">
            <v>942.23799999999994</v>
          </cell>
          <cell r="T631">
            <v>1072.4190000000001</v>
          </cell>
        </row>
        <row r="632">
          <cell r="A632">
            <v>3140</v>
          </cell>
          <cell r="B632">
            <v>-3.8</v>
          </cell>
          <cell r="C632">
            <v>1339999.9180000001</v>
          </cell>
          <cell r="D632">
            <v>1163368.476</v>
          </cell>
          <cell r="E632">
            <v>-0.2</v>
          </cell>
          <cell r="F632">
            <v>-7.5999999999999998E-2</v>
          </cell>
          <cell r="G632">
            <v>942.66899999999998</v>
          </cell>
          <cell r="H632">
            <v>3140</v>
          </cell>
          <cell r="I632">
            <v>0</v>
          </cell>
          <cell r="J632">
            <v>1339999.8030000001</v>
          </cell>
          <cell r="K632">
            <v>1163364.6780000001</v>
          </cell>
          <cell r="L632">
            <v>942.745</v>
          </cell>
          <cell r="M632">
            <v>3140</v>
          </cell>
          <cell r="N632">
            <v>3.8</v>
          </cell>
          <cell r="O632">
            <v>1339999.6869999999</v>
          </cell>
          <cell r="P632">
            <v>1163360.8799999999</v>
          </cell>
          <cell r="Q632">
            <v>-0.2</v>
          </cell>
          <cell r="R632">
            <v>-7.5999999999999998E-2</v>
          </cell>
          <cell r="S632">
            <v>942.66899999999998</v>
          </cell>
          <cell r="T632">
            <v>1073.4190000000001</v>
          </cell>
        </row>
        <row r="633">
          <cell r="A633">
            <v>3145</v>
          </cell>
          <cell r="B633">
            <v>-3.8</v>
          </cell>
          <cell r="C633">
            <v>1339994.92</v>
          </cell>
          <cell r="D633">
            <v>1163368.628</v>
          </cell>
          <cell r="E633">
            <v>-0.2</v>
          </cell>
          <cell r="F633">
            <v>-7.5999999999999998E-2</v>
          </cell>
          <cell r="G633">
            <v>943.08499999999992</v>
          </cell>
          <cell r="H633">
            <v>3145</v>
          </cell>
          <cell r="I633">
            <v>0</v>
          </cell>
          <cell r="J633">
            <v>1339994.8049999999</v>
          </cell>
          <cell r="K633">
            <v>1163364.83</v>
          </cell>
          <cell r="L633">
            <v>943.16099999999994</v>
          </cell>
          <cell r="M633">
            <v>3145</v>
          </cell>
          <cell r="N633">
            <v>3.8</v>
          </cell>
          <cell r="O633">
            <v>1339994.689</v>
          </cell>
          <cell r="P633">
            <v>1163361.0319999999</v>
          </cell>
          <cell r="Q633">
            <v>-0.2</v>
          </cell>
          <cell r="R633">
            <v>-7.5999999999999998E-2</v>
          </cell>
          <cell r="S633">
            <v>943.08499999999992</v>
          </cell>
          <cell r="T633">
            <v>1074.4190000000001</v>
          </cell>
        </row>
        <row r="634">
          <cell r="A634">
            <v>3150</v>
          </cell>
          <cell r="B634">
            <v>-3.8</v>
          </cell>
          <cell r="C634">
            <v>1339989.923</v>
          </cell>
          <cell r="D634">
            <v>1163368.78</v>
          </cell>
          <cell r="E634">
            <v>-0.2</v>
          </cell>
          <cell r="F634">
            <v>-7.5999999999999998E-2</v>
          </cell>
          <cell r="G634">
            <v>943.48599999999999</v>
          </cell>
          <cell r="H634">
            <v>3150</v>
          </cell>
          <cell r="I634">
            <v>0</v>
          </cell>
          <cell r="J634">
            <v>1339989.807</v>
          </cell>
          <cell r="K634">
            <v>1163364.9820000001</v>
          </cell>
          <cell r="L634">
            <v>943.56200000000001</v>
          </cell>
          <cell r="M634">
            <v>3150</v>
          </cell>
          <cell r="N634">
            <v>3.8</v>
          </cell>
          <cell r="O634">
            <v>1339989.692</v>
          </cell>
          <cell r="P634">
            <v>1163361.1839999999</v>
          </cell>
          <cell r="Q634">
            <v>-0.2</v>
          </cell>
          <cell r="R634">
            <v>-7.5999999999999998E-2</v>
          </cell>
          <cell r="S634">
            <v>943.48599999999999</v>
          </cell>
          <cell r="T634">
            <v>1075.4190000000001</v>
          </cell>
        </row>
        <row r="635">
          <cell r="A635">
            <v>3155</v>
          </cell>
          <cell r="B635">
            <v>-3.8</v>
          </cell>
          <cell r="C635">
            <v>1339984.925</v>
          </cell>
          <cell r="D635">
            <v>1163368.933</v>
          </cell>
          <cell r="E635">
            <v>-0.2</v>
          </cell>
          <cell r="F635">
            <v>-7.5999999999999998E-2</v>
          </cell>
          <cell r="G635">
            <v>943.87699999999995</v>
          </cell>
          <cell r="H635">
            <v>3155</v>
          </cell>
          <cell r="I635">
            <v>0</v>
          </cell>
          <cell r="J635">
            <v>1339984.81</v>
          </cell>
          <cell r="K635">
            <v>1163365.1340000001</v>
          </cell>
          <cell r="L635">
            <v>943.95299999999997</v>
          </cell>
          <cell r="M635">
            <v>3155</v>
          </cell>
          <cell r="N635">
            <v>3.8</v>
          </cell>
          <cell r="O635">
            <v>1339984.6939999999</v>
          </cell>
          <cell r="P635">
            <v>1163361.3359999999</v>
          </cell>
          <cell r="Q635">
            <v>-0.2</v>
          </cell>
          <cell r="R635">
            <v>-7.5999999999999998E-2</v>
          </cell>
          <cell r="S635">
            <v>943.87699999999995</v>
          </cell>
          <cell r="T635">
            <v>1076.4190000000001</v>
          </cell>
        </row>
        <row r="636">
          <cell r="A636">
            <v>3160</v>
          </cell>
          <cell r="B636">
            <v>-3.8</v>
          </cell>
          <cell r="C636">
            <v>1339979.9269999999</v>
          </cell>
          <cell r="D636">
            <v>1163369.085</v>
          </cell>
          <cell r="E636">
            <v>-0.2</v>
          </cell>
          <cell r="F636">
            <v>-7.5999999999999998E-2</v>
          </cell>
          <cell r="G636">
            <v>944.26800000000003</v>
          </cell>
          <cell r="H636">
            <v>3160</v>
          </cell>
          <cell r="I636">
            <v>0</v>
          </cell>
          <cell r="J636">
            <v>1339979.8119999999</v>
          </cell>
          <cell r="K636">
            <v>1163365.2860000001</v>
          </cell>
          <cell r="L636">
            <v>944.34400000000005</v>
          </cell>
          <cell r="M636">
            <v>3160</v>
          </cell>
          <cell r="N636">
            <v>3.8</v>
          </cell>
          <cell r="O636">
            <v>1339979.696</v>
          </cell>
          <cell r="P636">
            <v>1163361.4879999999</v>
          </cell>
          <cell r="Q636">
            <v>-0.2</v>
          </cell>
          <cell r="R636">
            <v>-7.5999999999999998E-2</v>
          </cell>
          <cell r="S636">
            <v>944.26800000000003</v>
          </cell>
          <cell r="T636">
            <v>1077.4190000000001</v>
          </cell>
        </row>
        <row r="637">
          <cell r="A637">
            <v>3165</v>
          </cell>
          <cell r="B637">
            <v>-3.8</v>
          </cell>
          <cell r="C637">
            <v>1339974.93</v>
          </cell>
          <cell r="D637">
            <v>1163369.237</v>
          </cell>
          <cell r="E637">
            <v>-0.2</v>
          </cell>
          <cell r="F637">
            <v>-7.5999999999999998E-2</v>
          </cell>
          <cell r="G637">
            <v>944.65800000000002</v>
          </cell>
          <cell r="H637">
            <v>3165</v>
          </cell>
          <cell r="I637">
            <v>0</v>
          </cell>
          <cell r="J637">
            <v>1339974.814</v>
          </cell>
          <cell r="K637">
            <v>1163365.4380000001</v>
          </cell>
          <cell r="L637">
            <v>944.73400000000004</v>
          </cell>
          <cell r="M637">
            <v>3165</v>
          </cell>
          <cell r="N637">
            <v>3.8</v>
          </cell>
          <cell r="O637">
            <v>1339974.699</v>
          </cell>
          <cell r="P637">
            <v>1163361.6399999999</v>
          </cell>
          <cell r="Q637">
            <v>-0.2</v>
          </cell>
          <cell r="R637">
            <v>-7.5999999999999998E-2</v>
          </cell>
          <cell r="S637">
            <v>944.65800000000002</v>
          </cell>
          <cell r="T637">
            <v>1078.4190000000001</v>
          </cell>
        </row>
        <row r="638">
          <cell r="A638">
            <v>3170</v>
          </cell>
          <cell r="B638">
            <v>-3.8</v>
          </cell>
          <cell r="C638">
            <v>1339969.932</v>
          </cell>
          <cell r="D638">
            <v>1163369.389</v>
          </cell>
          <cell r="E638">
            <v>-0.2</v>
          </cell>
          <cell r="F638">
            <v>-7.5999999999999998E-2</v>
          </cell>
          <cell r="G638">
            <v>945.04899999999998</v>
          </cell>
          <cell r="H638">
            <v>3170</v>
          </cell>
          <cell r="I638">
            <v>0</v>
          </cell>
          <cell r="J638">
            <v>1339969.8160000001</v>
          </cell>
          <cell r="K638">
            <v>1163365.591</v>
          </cell>
          <cell r="L638">
            <v>945.125</v>
          </cell>
          <cell r="M638">
            <v>3170</v>
          </cell>
          <cell r="N638">
            <v>3.8</v>
          </cell>
          <cell r="O638">
            <v>1339969.7009999999</v>
          </cell>
          <cell r="P638">
            <v>1163361.7919999999</v>
          </cell>
          <cell r="Q638">
            <v>-0.2</v>
          </cell>
          <cell r="R638">
            <v>-7.5999999999999998E-2</v>
          </cell>
          <cell r="S638">
            <v>945.04899999999998</v>
          </cell>
          <cell r="T638">
            <v>1079.4190000000001</v>
          </cell>
        </row>
        <row r="639">
          <cell r="A639">
            <v>3175</v>
          </cell>
          <cell r="B639">
            <v>-3.8</v>
          </cell>
          <cell r="C639">
            <v>1339964.9339999999</v>
          </cell>
          <cell r="D639">
            <v>1163369.541</v>
          </cell>
          <cell r="E639">
            <v>-0.2</v>
          </cell>
          <cell r="F639">
            <v>-7.5999999999999998E-2</v>
          </cell>
          <cell r="G639">
            <v>945.43999999999994</v>
          </cell>
          <cell r="H639">
            <v>3175</v>
          </cell>
          <cell r="I639">
            <v>0</v>
          </cell>
          <cell r="J639">
            <v>1339964.8189999999</v>
          </cell>
          <cell r="K639">
            <v>1163365.743</v>
          </cell>
          <cell r="L639">
            <v>945.51599999999996</v>
          </cell>
          <cell r="M639">
            <v>3175</v>
          </cell>
          <cell r="N639">
            <v>3.8</v>
          </cell>
          <cell r="O639">
            <v>1339964.703</v>
          </cell>
          <cell r="P639">
            <v>1163361.9439999999</v>
          </cell>
          <cell r="Q639">
            <v>-0.2</v>
          </cell>
          <cell r="R639">
            <v>-7.5999999999999998E-2</v>
          </cell>
          <cell r="S639">
            <v>945.43999999999994</v>
          </cell>
          <cell r="T639">
            <v>1080.4190000000001</v>
          </cell>
        </row>
        <row r="640">
          <cell r="A640">
            <v>3180</v>
          </cell>
          <cell r="B640">
            <v>-3.8</v>
          </cell>
          <cell r="C640">
            <v>1339959.9369999999</v>
          </cell>
          <cell r="D640">
            <v>1163369.693</v>
          </cell>
          <cell r="E640">
            <v>-0.2</v>
          </cell>
          <cell r="F640">
            <v>-7.5999999999999998E-2</v>
          </cell>
          <cell r="G640">
            <v>945.82999999999993</v>
          </cell>
          <cell r="H640">
            <v>3180</v>
          </cell>
          <cell r="I640">
            <v>0</v>
          </cell>
          <cell r="J640">
            <v>1339959.821</v>
          </cell>
          <cell r="K640">
            <v>1163365.895</v>
          </cell>
          <cell r="L640">
            <v>945.90599999999995</v>
          </cell>
          <cell r="M640">
            <v>3180</v>
          </cell>
          <cell r="N640">
            <v>3.8</v>
          </cell>
          <cell r="O640">
            <v>1339959.706</v>
          </cell>
          <cell r="P640">
            <v>1163362.0959999999</v>
          </cell>
          <cell r="Q640">
            <v>-0.12</v>
          </cell>
          <cell r="R640">
            <v>-4.5599999999999995E-2</v>
          </cell>
          <cell r="S640">
            <v>945.86039999999991</v>
          </cell>
          <cell r="T640">
            <v>1081.4190000000001</v>
          </cell>
        </row>
        <row r="641">
          <cell r="A641">
            <v>3185</v>
          </cell>
          <cell r="B641">
            <v>-3.8</v>
          </cell>
          <cell r="C641">
            <v>1339954.939</v>
          </cell>
          <cell r="D641">
            <v>1163369.845</v>
          </cell>
          <cell r="E641">
            <v>-0.2</v>
          </cell>
          <cell r="F641">
            <v>-7.5999999999999998E-2</v>
          </cell>
          <cell r="G641">
            <v>946.221</v>
          </cell>
          <cell r="H641">
            <v>3185</v>
          </cell>
          <cell r="I641">
            <v>0</v>
          </cell>
          <cell r="J641">
            <v>1339954.8230000001</v>
          </cell>
          <cell r="K641">
            <v>1163366.047</v>
          </cell>
          <cell r="L641">
            <v>946.29700000000003</v>
          </cell>
          <cell r="M641">
            <v>3185</v>
          </cell>
          <cell r="N641">
            <v>3.8</v>
          </cell>
          <cell r="O641">
            <v>1339954.7080000001</v>
          </cell>
          <cell r="P641">
            <v>1163362.2490000001</v>
          </cell>
          <cell r="Q641">
            <v>-2.4E-2</v>
          </cell>
          <cell r="R641">
            <v>-9.1199999999999996E-3</v>
          </cell>
          <cell r="S641">
            <v>946.28787999999997</v>
          </cell>
          <cell r="T641">
            <v>1082.4190000000001</v>
          </cell>
        </row>
        <row r="642">
          <cell r="A642">
            <v>3190</v>
          </cell>
          <cell r="B642">
            <v>-3.8</v>
          </cell>
          <cell r="C642">
            <v>1339949.95</v>
          </cell>
          <cell r="D642">
            <v>1163370</v>
          </cell>
          <cell r="E642">
            <v>-0.2</v>
          </cell>
          <cell r="F642">
            <v>-7.5999999999999998E-2</v>
          </cell>
          <cell r="G642">
            <v>946.61199999999997</v>
          </cell>
          <cell r="H642">
            <v>3190</v>
          </cell>
          <cell r="I642">
            <v>0</v>
          </cell>
          <cell r="J642">
            <v>1339949.8259999999</v>
          </cell>
          <cell r="K642">
            <v>1163366.202</v>
          </cell>
          <cell r="L642">
            <v>946.68799999999999</v>
          </cell>
          <cell r="M642">
            <v>3190</v>
          </cell>
          <cell r="N642">
            <v>3.8</v>
          </cell>
          <cell r="O642">
            <v>1339949.702</v>
          </cell>
          <cell r="P642">
            <v>1163362.4040000001</v>
          </cell>
          <cell r="Q642">
            <v>7.1999999999999995E-2</v>
          </cell>
          <cell r="R642">
            <v>2.7359999999999995E-2</v>
          </cell>
          <cell r="S642">
            <v>946.71536000000003</v>
          </cell>
          <cell r="T642">
            <v>1083.4190000000001</v>
          </cell>
        </row>
        <row r="643">
          <cell r="A643">
            <v>3195</v>
          </cell>
          <cell r="B643">
            <v>-3.8</v>
          </cell>
          <cell r="C643">
            <v>1339944.9809999999</v>
          </cell>
          <cell r="D643">
            <v>1163370.179</v>
          </cell>
          <cell r="E643">
            <v>-0.2</v>
          </cell>
          <cell r="F643">
            <v>-7.5999999999999998E-2</v>
          </cell>
          <cell r="G643">
            <v>947.00199999999995</v>
          </cell>
          <cell r="H643">
            <v>3195</v>
          </cell>
          <cell r="I643">
            <v>0</v>
          </cell>
          <cell r="J643">
            <v>1339944.8289999999</v>
          </cell>
          <cell r="K643">
            <v>1163366.382</v>
          </cell>
          <cell r="L643">
            <v>947.07799999999997</v>
          </cell>
          <cell r="M643">
            <v>3195</v>
          </cell>
          <cell r="N643">
            <v>3.8</v>
          </cell>
          <cell r="O643">
            <v>1339944.6780000001</v>
          </cell>
          <cell r="P643">
            <v>1163362.585</v>
          </cell>
          <cell r="Q643">
            <v>0.16700000000000001</v>
          </cell>
          <cell r="R643">
            <v>6.3460000000000003E-2</v>
          </cell>
          <cell r="S643">
            <v>947.14145999999994</v>
          </cell>
          <cell r="T643">
            <v>1084.4190000000001</v>
          </cell>
        </row>
        <row r="644">
          <cell r="A644">
            <v>3200</v>
          </cell>
          <cell r="B644">
            <v>-3.8</v>
          </cell>
          <cell r="C644">
            <v>1339940.0319999999</v>
          </cell>
          <cell r="D644">
            <v>1163370.405</v>
          </cell>
          <cell r="E644">
            <v>-0.26300000000000001</v>
          </cell>
          <cell r="F644">
            <v>-9.9940000000000001E-2</v>
          </cell>
          <cell r="G644">
            <v>947.3690600000001</v>
          </cell>
          <cell r="H644">
            <v>3200</v>
          </cell>
          <cell r="I644">
            <v>0</v>
          </cell>
          <cell r="J644">
            <v>1339939.834</v>
          </cell>
          <cell r="K644">
            <v>1163366.6100000001</v>
          </cell>
          <cell r="L644">
            <v>947.46900000000005</v>
          </cell>
          <cell r="M644">
            <v>3200</v>
          </cell>
          <cell r="N644">
            <v>3.8</v>
          </cell>
          <cell r="O644">
            <v>1339939.6359999999</v>
          </cell>
          <cell r="P644">
            <v>1163362.8149999999</v>
          </cell>
          <cell r="Q644">
            <v>0.26300000000000001</v>
          </cell>
          <cell r="R644">
            <v>9.9940000000000001E-2</v>
          </cell>
          <cell r="S644">
            <v>947.56894</v>
          </cell>
          <cell r="T644">
            <v>1085.4190000000001</v>
          </cell>
        </row>
        <row r="645">
          <cell r="A645">
            <v>3205</v>
          </cell>
          <cell r="B645">
            <v>-3.8</v>
          </cell>
          <cell r="C645">
            <v>1339935.1070000001</v>
          </cell>
          <cell r="D645">
            <v>1163370.702</v>
          </cell>
          <cell r="E645">
            <v>-0.35899999999999999</v>
          </cell>
          <cell r="F645">
            <v>-0.13641999999999999</v>
          </cell>
          <cell r="G645">
            <v>947.72357999999997</v>
          </cell>
          <cell r="H645">
            <v>3205</v>
          </cell>
          <cell r="I645">
            <v>0</v>
          </cell>
          <cell r="J645">
            <v>1339934.8430000001</v>
          </cell>
          <cell r="K645">
            <v>1163366.9110000001</v>
          </cell>
          <cell r="L645">
            <v>947.86</v>
          </cell>
          <cell r="M645">
            <v>3205</v>
          </cell>
          <cell r="N645">
            <v>3.8</v>
          </cell>
          <cell r="O645">
            <v>1339934.58</v>
          </cell>
          <cell r="P645">
            <v>1163363.1200000001</v>
          </cell>
          <cell r="Q645">
            <v>0.35899999999999999</v>
          </cell>
          <cell r="R645">
            <v>0.13641999999999999</v>
          </cell>
          <cell r="S645">
            <v>947.99642000000006</v>
          </cell>
          <cell r="T645">
            <v>1086.4190000000001</v>
          </cell>
        </row>
        <row r="646">
          <cell r="A646">
            <v>3210</v>
          </cell>
          <cell r="B646">
            <v>-3.8</v>
          </cell>
          <cell r="C646">
            <v>1339930.2069999999</v>
          </cell>
          <cell r="D646">
            <v>1163371.095</v>
          </cell>
          <cell r="E646">
            <v>-0.45500000000000002</v>
          </cell>
          <cell r="F646">
            <v>-0.1729</v>
          </cell>
          <cell r="G646">
            <v>948.07709999999997</v>
          </cell>
          <cell r="H646">
            <v>3210</v>
          </cell>
          <cell r="I646">
            <v>0</v>
          </cell>
          <cell r="J646">
            <v>1339929.8600000001</v>
          </cell>
          <cell r="K646">
            <v>1163367.311</v>
          </cell>
          <cell r="L646">
            <v>948.25</v>
          </cell>
          <cell r="M646">
            <v>3210</v>
          </cell>
          <cell r="N646">
            <v>3.8</v>
          </cell>
          <cell r="O646">
            <v>1339929.5120000001</v>
          </cell>
          <cell r="P646">
            <v>1163363.527</v>
          </cell>
          <cell r="Q646">
            <v>0.45500000000000002</v>
          </cell>
          <cell r="R646">
            <v>0.1729</v>
          </cell>
          <cell r="S646">
            <v>948.42290000000003</v>
          </cell>
          <cell r="T646">
            <v>1087.4190000000001</v>
          </cell>
        </row>
        <row r="647">
          <cell r="A647">
            <v>3215</v>
          </cell>
          <cell r="B647">
            <v>-3.8</v>
          </cell>
          <cell r="C647">
            <v>1339925.3289999999</v>
          </cell>
          <cell r="D647">
            <v>1163371.6040000001</v>
          </cell>
          <cell r="E647">
            <v>-0.46</v>
          </cell>
          <cell r="F647">
            <v>-0.17480000000000001</v>
          </cell>
          <cell r="G647">
            <v>948.46619999999996</v>
          </cell>
          <cell r="H647">
            <v>3215</v>
          </cell>
          <cell r="I647">
            <v>0</v>
          </cell>
          <cell r="J647">
            <v>1339924.8870000001</v>
          </cell>
          <cell r="K647">
            <v>1163367.83</v>
          </cell>
          <cell r="L647">
            <v>948.64099999999996</v>
          </cell>
          <cell r="M647">
            <v>3215</v>
          </cell>
          <cell r="N647">
            <v>3.8</v>
          </cell>
          <cell r="O647">
            <v>1339924.4450000001</v>
          </cell>
          <cell r="P647">
            <v>1163364.0560000001</v>
          </cell>
          <cell r="Q647">
            <v>0.46</v>
          </cell>
          <cell r="R647">
            <v>0.17480000000000001</v>
          </cell>
          <cell r="S647">
            <v>948.81579999999997</v>
          </cell>
          <cell r="T647">
            <v>1088.4190000000001</v>
          </cell>
        </row>
        <row r="648">
          <cell r="A648">
            <v>3220</v>
          </cell>
          <cell r="B648">
            <v>-3.8</v>
          </cell>
          <cell r="C648">
            <v>1339920.4650000001</v>
          </cell>
          <cell r="D648">
            <v>1163372.236</v>
          </cell>
          <cell r="E648">
            <v>-0.46</v>
          </cell>
          <cell r="F648">
            <v>-0.17480000000000001</v>
          </cell>
          <cell r="G648">
            <v>948.85720000000003</v>
          </cell>
          <cell r="H648">
            <v>3220</v>
          </cell>
          <cell r="I648">
            <v>0</v>
          </cell>
          <cell r="J648">
            <v>1339919.9280000001</v>
          </cell>
          <cell r="K648">
            <v>1163368.4739999999</v>
          </cell>
          <cell r="L648">
            <v>949.03200000000004</v>
          </cell>
          <cell r="M648">
            <v>3220</v>
          </cell>
          <cell r="N648">
            <v>3.8</v>
          </cell>
          <cell r="O648">
            <v>1339919.392</v>
          </cell>
          <cell r="P648">
            <v>1163364.7120000001</v>
          </cell>
          <cell r="Q648">
            <v>0.46</v>
          </cell>
          <cell r="R648">
            <v>0.17480000000000001</v>
          </cell>
          <cell r="S648">
            <v>949.20680000000004</v>
          </cell>
          <cell r="T648">
            <v>1089.4190000000001</v>
          </cell>
        </row>
        <row r="649">
          <cell r="A649">
            <v>3225</v>
          </cell>
          <cell r="B649">
            <v>-3.8</v>
          </cell>
          <cell r="C649">
            <v>1339915.618</v>
          </cell>
          <cell r="D649">
            <v>1163372.9879999999</v>
          </cell>
          <cell r="E649">
            <v>-0.46</v>
          </cell>
          <cell r="F649">
            <v>-0.17480000000000001</v>
          </cell>
          <cell r="G649">
            <v>949.24720000000002</v>
          </cell>
          <cell r="H649">
            <v>3225</v>
          </cell>
          <cell r="I649">
            <v>0</v>
          </cell>
          <cell r="J649">
            <v>1339914.9879999999</v>
          </cell>
          <cell r="K649">
            <v>1163369.2409999999</v>
          </cell>
          <cell r="L649">
            <v>949.42200000000003</v>
          </cell>
          <cell r="M649">
            <v>3225</v>
          </cell>
          <cell r="N649">
            <v>3.8</v>
          </cell>
          <cell r="O649">
            <v>1339914.358</v>
          </cell>
          <cell r="P649">
            <v>1163365.4939999999</v>
          </cell>
          <cell r="Q649">
            <v>0.46</v>
          </cell>
          <cell r="R649">
            <v>0.17480000000000001</v>
          </cell>
          <cell r="S649">
            <v>949.59680000000003</v>
          </cell>
          <cell r="T649">
            <v>1090.4190000000001</v>
          </cell>
        </row>
        <row r="650">
          <cell r="A650">
            <v>3230</v>
          </cell>
          <cell r="B650">
            <v>-3.8</v>
          </cell>
          <cell r="C650">
            <v>1339910.791</v>
          </cell>
          <cell r="D650">
            <v>1163373.862</v>
          </cell>
          <cell r="E650">
            <v>-0.46</v>
          </cell>
          <cell r="F650">
            <v>-0.17480000000000001</v>
          </cell>
          <cell r="G650">
            <v>949.63819999999998</v>
          </cell>
          <cell r="H650">
            <v>3230</v>
          </cell>
          <cell r="I650">
            <v>0</v>
          </cell>
          <cell r="J650">
            <v>1339910.068</v>
          </cell>
          <cell r="K650">
            <v>1163370.132</v>
          </cell>
          <cell r="L650">
            <v>949.81299999999999</v>
          </cell>
          <cell r="M650">
            <v>3230</v>
          </cell>
          <cell r="N650">
            <v>3.8</v>
          </cell>
          <cell r="O650">
            <v>1339909.344</v>
          </cell>
          <cell r="P650">
            <v>1163366.4010000001</v>
          </cell>
          <cell r="Q650">
            <v>0.46</v>
          </cell>
          <cell r="R650">
            <v>0.17480000000000001</v>
          </cell>
          <cell r="S650">
            <v>949.98779999999999</v>
          </cell>
          <cell r="T650">
            <v>1091.4190000000001</v>
          </cell>
        </row>
        <row r="651">
          <cell r="A651">
            <v>3235</v>
          </cell>
          <cell r="B651">
            <v>-3.8</v>
          </cell>
          <cell r="C651">
            <v>1339905.9879999999</v>
          </cell>
          <cell r="D651">
            <v>1163374.8559999999</v>
          </cell>
          <cell r="E651">
            <v>-0.46</v>
          </cell>
          <cell r="F651">
            <v>-0.17480000000000001</v>
          </cell>
          <cell r="G651">
            <v>950.02919999999995</v>
          </cell>
          <cell r="H651">
            <v>3235</v>
          </cell>
          <cell r="I651">
            <v>0</v>
          </cell>
          <cell r="J651">
            <v>1339905.172</v>
          </cell>
          <cell r="K651">
            <v>1163371.145</v>
          </cell>
          <cell r="L651">
            <v>950.20399999999995</v>
          </cell>
          <cell r="M651">
            <v>3235</v>
          </cell>
          <cell r="N651">
            <v>3.8</v>
          </cell>
          <cell r="O651">
            <v>1339904.355</v>
          </cell>
          <cell r="P651">
            <v>1163367.4339999999</v>
          </cell>
          <cell r="Q651">
            <v>0.46</v>
          </cell>
          <cell r="R651">
            <v>0.17480000000000001</v>
          </cell>
          <cell r="S651">
            <v>950.37879999999996</v>
          </cell>
          <cell r="T651">
            <v>1092.4190000000001</v>
          </cell>
        </row>
        <row r="652">
          <cell r="A652">
            <v>3240</v>
          </cell>
          <cell r="B652">
            <v>-3.8</v>
          </cell>
          <cell r="C652">
            <v>1339901.2120000001</v>
          </cell>
          <cell r="D652">
            <v>1163375.97</v>
          </cell>
          <cell r="E652">
            <v>-0.46</v>
          </cell>
          <cell r="F652">
            <v>-0.17480000000000001</v>
          </cell>
          <cell r="G652">
            <v>950.41920000000005</v>
          </cell>
          <cell r="H652">
            <v>3240</v>
          </cell>
          <cell r="I652">
            <v>0</v>
          </cell>
          <cell r="J652">
            <v>1339900.3030000001</v>
          </cell>
          <cell r="K652">
            <v>1163372.28</v>
          </cell>
          <cell r="L652">
            <v>950.59400000000005</v>
          </cell>
          <cell r="M652">
            <v>3240</v>
          </cell>
          <cell r="N652">
            <v>3.8</v>
          </cell>
          <cell r="O652">
            <v>1339899.3929999999</v>
          </cell>
          <cell r="P652">
            <v>1163368.591</v>
          </cell>
          <cell r="Q652">
            <v>0.46</v>
          </cell>
          <cell r="R652">
            <v>0.17480000000000001</v>
          </cell>
          <cell r="S652">
            <v>950.76880000000006</v>
          </cell>
          <cell r="T652">
            <v>1093.4190000000001</v>
          </cell>
        </row>
        <row r="653">
          <cell r="A653">
            <v>3245</v>
          </cell>
          <cell r="B653">
            <v>-3.8</v>
          </cell>
          <cell r="C653">
            <v>1339896.4639999999</v>
          </cell>
          <cell r="D653">
            <v>1163377.203</v>
          </cell>
          <cell r="E653">
            <v>-0.46</v>
          </cell>
          <cell r="F653">
            <v>-0.17480000000000001</v>
          </cell>
          <cell r="G653">
            <v>950.80920000000003</v>
          </cell>
          <cell r="H653">
            <v>3245</v>
          </cell>
          <cell r="I653">
            <v>0</v>
          </cell>
          <cell r="J653">
            <v>1339895.463</v>
          </cell>
          <cell r="K653">
            <v>1163373.537</v>
          </cell>
          <cell r="L653">
            <v>950.98400000000004</v>
          </cell>
          <cell r="M653">
            <v>3245</v>
          </cell>
          <cell r="N653">
            <v>3.8</v>
          </cell>
          <cell r="O653">
            <v>1339894.4620000001</v>
          </cell>
          <cell r="P653">
            <v>1163369.871</v>
          </cell>
          <cell r="Q653">
            <v>0.46</v>
          </cell>
          <cell r="R653">
            <v>0.17480000000000001</v>
          </cell>
          <cell r="S653">
            <v>951.15880000000004</v>
          </cell>
          <cell r="T653">
            <v>1094.4190000000001</v>
          </cell>
        </row>
        <row r="654">
          <cell r="A654">
            <v>3250</v>
          </cell>
          <cell r="B654">
            <v>-3.8</v>
          </cell>
          <cell r="C654">
            <v>1339891.7490000001</v>
          </cell>
          <cell r="D654">
            <v>1163378.554</v>
          </cell>
          <cell r="E654">
            <v>-0.46</v>
          </cell>
          <cell r="F654">
            <v>-0.17480000000000001</v>
          </cell>
          <cell r="G654">
            <v>951.19119999999998</v>
          </cell>
          <cell r="H654">
            <v>3250</v>
          </cell>
          <cell r="I654">
            <v>0</v>
          </cell>
          <cell r="J654">
            <v>1339890.6569999999</v>
          </cell>
          <cell r="K654">
            <v>1163374.9140000001</v>
          </cell>
          <cell r="L654">
            <v>951.36599999999999</v>
          </cell>
          <cell r="M654">
            <v>3250</v>
          </cell>
          <cell r="N654">
            <v>3.8</v>
          </cell>
          <cell r="O654">
            <v>1339889.564</v>
          </cell>
          <cell r="P654">
            <v>1163371.2749999999</v>
          </cell>
          <cell r="Q654">
            <v>0.46</v>
          </cell>
          <cell r="R654">
            <v>0.17480000000000001</v>
          </cell>
          <cell r="S654">
            <v>951.54079999999999</v>
          </cell>
          <cell r="T654">
            <v>1095.4190000000001</v>
          </cell>
        </row>
        <row r="655">
          <cell r="A655">
            <v>3255</v>
          </cell>
          <cell r="B655">
            <v>-3.8</v>
          </cell>
          <cell r="C655">
            <v>1339887.0689999999</v>
          </cell>
          <cell r="D655">
            <v>1163380.0220000001</v>
          </cell>
          <cell r="E655">
            <v>-0.46</v>
          </cell>
          <cell r="F655">
            <v>-0.17480000000000001</v>
          </cell>
          <cell r="G655">
            <v>951.5652</v>
          </cell>
          <cell r="H655">
            <v>3255</v>
          </cell>
          <cell r="I655">
            <v>0</v>
          </cell>
          <cell r="J655">
            <v>1339885.8859999999</v>
          </cell>
          <cell r="K655">
            <v>1163376.4110000001</v>
          </cell>
          <cell r="L655">
            <v>951.74</v>
          </cell>
          <cell r="M655">
            <v>3255</v>
          </cell>
          <cell r="N655">
            <v>3.8</v>
          </cell>
          <cell r="O655">
            <v>1339884.703</v>
          </cell>
          <cell r="P655">
            <v>1163372.8</v>
          </cell>
          <cell r="Q655">
            <v>0.46</v>
          </cell>
          <cell r="R655">
            <v>0.17480000000000001</v>
          </cell>
          <cell r="S655">
            <v>951.91480000000001</v>
          </cell>
          <cell r="T655">
            <v>1096.4190000000001</v>
          </cell>
        </row>
        <row r="656">
          <cell r="A656">
            <v>3260</v>
          </cell>
          <cell r="B656">
            <v>-3.8</v>
          </cell>
          <cell r="C656">
            <v>1339882.426</v>
          </cell>
          <cell r="D656">
            <v>1163381.608</v>
          </cell>
          <cell r="E656">
            <v>-0.41799999999999998</v>
          </cell>
          <cell r="F656">
            <v>-0.15883999999999998</v>
          </cell>
          <cell r="G656">
            <v>951.94715999999994</v>
          </cell>
          <cell r="H656">
            <v>3260</v>
          </cell>
          <cell r="I656">
            <v>0</v>
          </cell>
          <cell r="J656">
            <v>1339881.155</v>
          </cell>
          <cell r="K656">
            <v>1163378.027</v>
          </cell>
          <cell r="L656">
            <v>952.10599999999999</v>
          </cell>
          <cell r="M656">
            <v>3260</v>
          </cell>
          <cell r="N656">
            <v>3.8</v>
          </cell>
          <cell r="O656">
            <v>1339879.8829999999</v>
          </cell>
          <cell r="P656">
            <v>1163374.446</v>
          </cell>
          <cell r="Q656">
            <v>0.41799999999999998</v>
          </cell>
          <cell r="R656">
            <v>0.15883999999999998</v>
          </cell>
          <cell r="S656">
            <v>952.26484000000005</v>
          </cell>
          <cell r="T656">
            <v>1097.4190000000001</v>
          </cell>
        </row>
        <row r="657">
          <cell r="A657">
            <v>3265</v>
          </cell>
          <cell r="B657">
            <v>-3.8</v>
          </cell>
          <cell r="C657">
            <v>1339877.804</v>
          </cell>
          <cell r="D657">
            <v>1163383.304</v>
          </cell>
          <cell r="E657">
            <v>-0.32200000000000001</v>
          </cell>
          <cell r="F657">
            <v>-0.12236</v>
          </cell>
          <cell r="G657">
            <v>952.3416400000001</v>
          </cell>
          <cell r="H657">
            <v>3265</v>
          </cell>
          <cell r="I657">
            <v>0</v>
          </cell>
          <cell r="J657">
            <v>1339876.4609999999</v>
          </cell>
          <cell r="K657">
            <v>1163379.7490000001</v>
          </cell>
          <cell r="L657">
            <v>952.46400000000006</v>
          </cell>
          <cell r="M657">
            <v>3265</v>
          </cell>
          <cell r="N657">
            <v>3.8</v>
          </cell>
          <cell r="O657">
            <v>1339875.1170000001</v>
          </cell>
          <cell r="P657">
            <v>1163376.1950000001</v>
          </cell>
          <cell r="Q657">
            <v>0.32200000000000001</v>
          </cell>
          <cell r="R657">
            <v>0.12236</v>
          </cell>
          <cell r="S657">
            <v>952.58636000000001</v>
          </cell>
          <cell r="T657">
            <v>1098.4190000000001</v>
          </cell>
        </row>
        <row r="658">
          <cell r="A658">
            <v>3270</v>
          </cell>
          <cell r="B658">
            <v>-3.8</v>
          </cell>
          <cell r="C658">
            <v>1339873.196</v>
          </cell>
          <cell r="D658">
            <v>1163385.088</v>
          </cell>
          <cell r="E658">
            <v>-0.22600000000000001</v>
          </cell>
          <cell r="F658">
            <v>-8.5879999999999998E-2</v>
          </cell>
          <cell r="G658">
            <v>952.72712000000001</v>
          </cell>
          <cell r="H658">
            <v>3270</v>
          </cell>
          <cell r="I658">
            <v>0</v>
          </cell>
          <cell r="J658">
            <v>1339871.798</v>
          </cell>
          <cell r="K658">
            <v>1163381.5549999999</v>
          </cell>
          <cell r="L658">
            <v>952.81299999999999</v>
          </cell>
          <cell r="M658">
            <v>3270</v>
          </cell>
          <cell r="N658">
            <v>3.8</v>
          </cell>
          <cell r="O658">
            <v>1339870.3999999999</v>
          </cell>
          <cell r="P658">
            <v>1163378.0209999999</v>
          </cell>
          <cell r="Q658">
            <v>0.22600000000000001</v>
          </cell>
          <cell r="R658">
            <v>8.5879999999999998E-2</v>
          </cell>
          <cell r="S658">
            <v>952.89887999999996</v>
          </cell>
          <cell r="T658">
            <v>1099.4190000000001</v>
          </cell>
        </row>
        <row r="659">
          <cell r="A659">
            <v>3275</v>
          </cell>
          <cell r="B659">
            <v>-3.8</v>
          </cell>
          <cell r="C659">
            <v>1339868.5930000001</v>
          </cell>
          <cell r="D659">
            <v>1163386.939</v>
          </cell>
          <cell r="E659">
            <v>-0.2</v>
          </cell>
          <cell r="F659">
            <v>-7.5999999999999998E-2</v>
          </cell>
          <cell r="G659">
            <v>953.07899999999995</v>
          </cell>
          <cell r="H659">
            <v>3275</v>
          </cell>
          <cell r="I659">
            <v>0</v>
          </cell>
          <cell r="J659">
            <v>1339867.159</v>
          </cell>
          <cell r="K659">
            <v>1163383.42</v>
          </cell>
          <cell r="L659">
            <v>953.15499999999997</v>
          </cell>
          <cell r="M659">
            <v>3275</v>
          </cell>
          <cell r="N659">
            <v>3.8</v>
          </cell>
          <cell r="O659">
            <v>1339865.7250000001</v>
          </cell>
          <cell r="P659">
            <v>1163379.9010000001</v>
          </cell>
          <cell r="Q659">
            <v>0.13</v>
          </cell>
          <cell r="R659">
            <v>4.9399999999999999E-2</v>
          </cell>
          <cell r="S659">
            <v>953.20439999999996</v>
          </cell>
          <cell r="T659">
            <v>1100.4190000000001</v>
          </cell>
        </row>
        <row r="660">
          <cell r="A660">
            <v>3280</v>
          </cell>
          <cell r="B660">
            <v>-3.8</v>
          </cell>
          <cell r="C660">
            <v>1339863.9879999999</v>
          </cell>
          <cell r="D660">
            <v>1163388.8330000001</v>
          </cell>
          <cell r="E660">
            <v>-0.2</v>
          </cell>
          <cell r="F660">
            <v>-7.5999999999999998E-2</v>
          </cell>
          <cell r="G660">
            <v>953.41300000000001</v>
          </cell>
          <cell r="H660">
            <v>3280</v>
          </cell>
          <cell r="I660">
            <v>0</v>
          </cell>
          <cell r="J660">
            <v>1339862.5349999999</v>
          </cell>
          <cell r="K660">
            <v>1163385.321</v>
          </cell>
          <cell r="L660">
            <v>953.48900000000003</v>
          </cell>
          <cell r="M660">
            <v>3280</v>
          </cell>
          <cell r="N660">
            <v>3.8</v>
          </cell>
          <cell r="O660">
            <v>1339861.0819999999</v>
          </cell>
          <cell r="P660">
            <v>1163381.81</v>
          </cell>
          <cell r="Q660">
            <v>3.5000000000000003E-2</v>
          </cell>
          <cell r="R660">
            <v>1.3300000000000001E-2</v>
          </cell>
          <cell r="S660">
            <v>953.50229999999999</v>
          </cell>
          <cell r="T660">
            <v>1101.4190000000001</v>
          </cell>
        </row>
        <row r="661">
          <cell r="A661">
            <v>3285</v>
          </cell>
          <cell r="B661">
            <v>-3.8</v>
          </cell>
          <cell r="C661">
            <v>1339859.371</v>
          </cell>
          <cell r="D661">
            <v>1163390.746</v>
          </cell>
          <cell r="E661">
            <v>-0.2</v>
          </cell>
          <cell r="F661">
            <v>-7.5999999999999998E-2</v>
          </cell>
          <cell r="G661">
            <v>953.73799999999994</v>
          </cell>
          <cell r="H661">
            <v>3285</v>
          </cell>
          <cell r="I661">
            <v>0</v>
          </cell>
          <cell r="J661">
            <v>1339857.916</v>
          </cell>
          <cell r="K661">
            <v>1163387.236</v>
          </cell>
          <cell r="L661">
            <v>953.81399999999996</v>
          </cell>
          <cell r="M661">
            <v>3285</v>
          </cell>
          <cell r="N661">
            <v>3.8</v>
          </cell>
          <cell r="O661">
            <v>1339856.46</v>
          </cell>
          <cell r="P661">
            <v>1163383.726</v>
          </cell>
          <cell r="Q661">
            <v>-6.0999999999999999E-2</v>
          </cell>
          <cell r="R661">
            <v>-2.3179999999999999E-2</v>
          </cell>
          <cell r="S661">
            <v>953.79081999999994</v>
          </cell>
          <cell r="T661">
            <v>1102.4190000000001</v>
          </cell>
        </row>
        <row r="662">
          <cell r="A662">
            <v>3290</v>
          </cell>
          <cell r="B662">
            <v>-3.8</v>
          </cell>
          <cell r="C662">
            <v>1339854.753</v>
          </cell>
          <cell r="D662">
            <v>1163392.6610000001</v>
          </cell>
          <cell r="E662">
            <v>-0.2</v>
          </cell>
          <cell r="F662">
            <v>-7.5999999999999998E-2</v>
          </cell>
          <cell r="G662">
            <v>954.05599999999993</v>
          </cell>
          <cell r="H662">
            <v>3290</v>
          </cell>
          <cell r="I662">
            <v>0</v>
          </cell>
          <cell r="J662">
            <v>1339853.297</v>
          </cell>
          <cell r="K662">
            <v>1163389.1510000001</v>
          </cell>
          <cell r="L662">
            <v>954.13199999999995</v>
          </cell>
          <cell r="M662">
            <v>3290</v>
          </cell>
          <cell r="N662">
            <v>3.8</v>
          </cell>
          <cell r="O662">
            <v>1339851.8419999999</v>
          </cell>
          <cell r="P662">
            <v>1163385.6410000001</v>
          </cell>
          <cell r="Q662">
            <v>-0.157</v>
          </cell>
          <cell r="R662">
            <v>-5.9660000000000005E-2</v>
          </cell>
          <cell r="S662">
            <v>954.07233999999994</v>
          </cell>
          <cell r="T662">
            <v>1103.4190000000001</v>
          </cell>
        </row>
        <row r="663">
          <cell r="A663">
            <v>3295</v>
          </cell>
          <cell r="B663">
            <v>-3.8</v>
          </cell>
          <cell r="C663">
            <v>1339850.1340000001</v>
          </cell>
          <cell r="D663">
            <v>1163394.577</v>
          </cell>
          <cell r="E663">
            <v>-0.2</v>
          </cell>
          <cell r="F663">
            <v>-7.5999999999999998E-2</v>
          </cell>
          <cell r="G663">
            <v>954.36500000000001</v>
          </cell>
          <cell r="H663">
            <v>3295</v>
          </cell>
          <cell r="I663">
            <v>0</v>
          </cell>
          <cell r="J663">
            <v>1339848.679</v>
          </cell>
          <cell r="K663">
            <v>1163391.0660000001</v>
          </cell>
          <cell r="L663">
            <v>954.44100000000003</v>
          </cell>
          <cell r="M663">
            <v>3295</v>
          </cell>
          <cell r="N663">
            <v>3.8</v>
          </cell>
          <cell r="O663">
            <v>1339847.223</v>
          </cell>
          <cell r="P663">
            <v>1163387.5560000001</v>
          </cell>
          <cell r="Q663">
            <v>-0.2</v>
          </cell>
          <cell r="R663">
            <v>-7.5999999999999998E-2</v>
          </cell>
          <cell r="S663">
            <v>954.36500000000001</v>
          </cell>
          <cell r="T663">
            <v>1104.4190000000001</v>
          </cell>
        </row>
        <row r="664">
          <cell r="A664">
            <v>3300</v>
          </cell>
          <cell r="B664">
            <v>-3.8</v>
          </cell>
          <cell r="C664">
            <v>1339845.5160000001</v>
          </cell>
          <cell r="D664">
            <v>1163396.4920000001</v>
          </cell>
          <cell r="E664">
            <v>-0.2</v>
          </cell>
          <cell r="F664">
            <v>-7.5999999999999998E-2</v>
          </cell>
          <cell r="G664">
            <v>954.66700000000003</v>
          </cell>
          <cell r="H664">
            <v>3300</v>
          </cell>
          <cell r="I664">
            <v>0</v>
          </cell>
          <cell r="J664">
            <v>1339844.06</v>
          </cell>
          <cell r="K664">
            <v>1163392.9820000001</v>
          </cell>
          <cell r="L664">
            <v>954.74300000000005</v>
          </cell>
          <cell r="M664">
            <v>3300</v>
          </cell>
          <cell r="N664">
            <v>3.8</v>
          </cell>
          <cell r="O664">
            <v>1339842.6040000001</v>
          </cell>
          <cell r="P664">
            <v>1163389.4720000001</v>
          </cell>
          <cell r="Q664">
            <v>-0.2</v>
          </cell>
          <cell r="R664">
            <v>-7.5999999999999998E-2</v>
          </cell>
          <cell r="S664">
            <v>954.66700000000003</v>
          </cell>
          <cell r="T664">
            <v>1105.4190000000001</v>
          </cell>
        </row>
        <row r="665">
          <cell r="A665">
            <v>3305</v>
          </cell>
          <cell r="B665">
            <v>-3.8</v>
          </cell>
          <cell r="C665">
            <v>1339840.8970000001</v>
          </cell>
          <cell r="D665">
            <v>1163398.4069999999</v>
          </cell>
          <cell r="E665">
            <v>-0.16700000000000001</v>
          </cell>
          <cell r="F665">
            <v>-6.3460000000000003E-2</v>
          </cell>
          <cell r="G665">
            <v>954.97253999999998</v>
          </cell>
          <cell r="H665">
            <v>3305</v>
          </cell>
          <cell r="I665">
            <v>0</v>
          </cell>
          <cell r="J665">
            <v>1339839.4410000001</v>
          </cell>
          <cell r="K665">
            <v>1163394.8970000001</v>
          </cell>
          <cell r="L665">
            <v>955.03599999999994</v>
          </cell>
          <cell r="M665">
            <v>3305</v>
          </cell>
          <cell r="N665">
            <v>3.8</v>
          </cell>
          <cell r="O665">
            <v>1339837.986</v>
          </cell>
          <cell r="P665">
            <v>1163391.3870000001</v>
          </cell>
          <cell r="Q665">
            <v>-0.2</v>
          </cell>
          <cell r="R665">
            <v>-7.5999999999999998E-2</v>
          </cell>
          <cell r="S665">
            <v>954.95999999999992</v>
          </cell>
          <cell r="T665">
            <v>1106.4190000000001</v>
          </cell>
        </row>
        <row r="666">
          <cell r="A666">
            <v>3310</v>
          </cell>
          <cell r="B666">
            <v>-3.8</v>
          </cell>
          <cell r="C666">
            <v>1339836.2779999999</v>
          </cell>
          <cell r="D666">
            <v>1163400.3230000001</v>
          </cell>
          <cell r="E666">
            <v>-6.9000000000000006E-2</v>
          </cell>
          <cell r="F666">
            <v>-2.622E-2</v>
          </cell>
          <cell r="G666">
            <v>955.29478000000006</v>
          </cell>
          <cell r="H666">
            <v>3310</v>
          </cell>
          <cell r="I666">
            <v>0</v>
          </cell>
          <cell r="J666">
            <v>1339834.8230000001</v>
          </cell>
          <cell r="K666">
            <v>1163396.8119999999</v>
          </cell>
          <cell r="L666">
            <v>955.32100000000003</v>
          </cell>
          <cell r="M666">
            <v>3310</v>
          </cell>
          <cell r="N666">
            <v>3.8090000000000002</v>
          </cell>
          <cell r="O666">
            <v>1339833.3640000001</v>
          </cell>
          <cell r="P666">
            <v>1163393.294</v>
          </cell>
          <cell r="Q666">
            <v>-0.2</v>
          </cell>
          <cell r="R666">
            <v>-7.6179999999999998E-2</v>
          </cell>
          <cell r="S666">
            <v>955.24482</v>
          </cell>
          <cell r="T666">
            <v>1107.4190000000001</v>
          </cell>
        </row>
        <row r="667">
          <cell r="A667">
            <v>3315</v>
          </cell>
          <cell r="B667">
            <v>-3.8</v>
          </cell>
          <cell r="C667">
            <v>1339831.6599999999</v>
          </cell>
          <cell r="D667">
            <v>1163402.2379999999</v>
          </cell>
          <cell r="E667">
            <v>2.8000000000000001E-2</v>
          </cell>
          <cell r="F667">
            <v>1.064E-2</v>
          </cell>
          <cell r="G667">
            <v>955.60964000000001</v>
          </cell>
          <cell r="H667">
            <v>3315</v>
          </cell>
          <cell r="I667">
            <v>0</v>
          </cell>
          <cell r="J667">
            <v>1339830.2039999999</v>
          </cell>
          <cell r="K667">
            <v>1163398.7279999999</v>
          </cell>
          <cell r="L667">
            <v>955.59900000000005</v>
          </cell>
          <cell r="M667">
            <v>3315</v>
          </cell>
          <cell r="N667">
            <v>3.9510000000000001</v>
          </cell>
          <cell r="O667">
            <v>1339828.6910000001</v>
          </cell>
          <cell r="P667">
            <v>1163395.0789999999</v>
          </cell>
          <cell r="Q667">
            <v>-0.2</v>
          </cell>
          <cell r="R667">
            <v>-7.9020000000000007E-2</v>
          </cell>
          <cell r="S667">
            <v>955.51998000000003</v>
          </cell>
          <cell r="T667">
            <v>1108.4190000000001</v>
          </cell>
        </row>
        <row r="668">
          <cell r="A668">
            <v>3320</v>
          </cell>
          <cell r="B668">
            <v>-3.8</v>
          </cell>
          <cell r="C668">
            <v>1339827.041</v>
          </cell>
          <cell r="D668">
            <v>1163404.1529999999</v>
          </cell>
          <cell r="E668">
            <v>0.126</v>
          </cell>
          <cell r="F668">
            <v>4.7879999999999999E-2</v>
          </cell>
          <cell r="G668">
            <v>955.91588000000002</v>
          </cell>
          <cell r="H668">
            <v>3320</v>
          </cell>
          <cell r="I668">
            <v>0</v>
          </cell>
          <cell r="J668">
            <v>1339825.5859999999</v>
          </cell>
          <cell r="K668">
            <v>1163400.6429999999</v>
          </cell>
          <cell r="L668">
            <v>955.86800000000005</v>
          </cell>
          <cell r="M668">
            <v>3320</v>
          </cell>
          <cell r="N668">
            <v>4.0919999999999996</v>
          </cell>
          <cell r="O668">
            <v>1339824.0179999999</v>
          </cell>
          <cell r="P668">
            <v>1163396.8629999999</v>
          </cell>
          <cell r="Q668">
            <v>-0.2</v>
          </cell>
          <cell r="R668">
            <v>-8.1839999999999996E-2</v>
          </cell>
          <cell r="S668">
            <v>955.78616</v>
          </cell>
          <cell r="T668">
            <v>1109.4190000000001</v>
          </cell>
        </row>
        <row r="669">
          <cell r="A669">
            <v>3325</v>
          </cell>
          <cell r="B669">
            <v>-3.8</v>
          </cell>
          <cell r="C669">
            <v>1339822.423</v>
          </cell>
          <cell r="D669">
            <v>1163406.0689999999</v>
          </cell>
          <cell r="E669">
            <v>0.223</v>
          </cell>
          <cell r="F669">
            <v>8.4739999999999996E-2</v>
          </cell>
          <cell r="G669">
            <v>956.21374000000003</v>
          </cell>
          <cell r="H669">
            <v>3325</v>
          </cell>
          <cell r="I669">
            <v>0</v>
          </cell>
          <cell r="J669">
            <v>1339820.9669999999</v>
          </cell>
          <cell r="K669">
            <v>1163402.558</v>
          </cell>
          <cell r="L669">
            <v>956.12900000000002</v>
          </cell>
          <cell r="M669">
            <v>3325</v>
          </cell>
          <cell r="N669">
            <v>4.2329999999999997</v>
          </cell>
          <cell r="O669">
            <v>1339819.345</v>
          </cell>
          <cell r="P669">
            <v>1163398.648</v>
          </cell>
          <cell r="Q669">
            <v>-0.223</v>
          </cell>
          <cell r="R669">
            <v>-9.4395900000000005E-2</v>
          </cell>
          <cell r="S669">
            <v>956.03460410000002</v>
          </cell>
          <cell r="T669">
            <v>1110.4190000000001</v>
          </cell>
        </row>
        <row r="670">
          <cell r="A670">
            <v>3330</v>
          </cell>
          <cell r="B670">
            <v>-3.8</v>
          </cell>
          <cell r="C670">
            <v>1339817.804</v>
          </cell>
          <cell r="D670">
            <v>1163407.9839999999</v>
          </cell>
          <cell r="E670">
            <v>0.32100000000000001</v>
          </cell>
          <cell r="F670">
            <v>0.12198000000000001</v>
          </cell>
          <cell r="G670">
            <v>956.50397999999996</v>
          </cell>
          <cell r="H670">
            <v>3330</v>
          </cell>
          <cell r="I670">
            <v>0</v>
          </cell>
          <cell r="J670">
            <v>1339816.348</v>
          </cell>
          <cell r="K670">
            <v>1163404.4739999999</v>
          </cell>
          <cell r="L670">
            <v>956.38199999999995</v>
          </cell>
          <cell r="M670">
            <v>3330</v>
          </cell>
          <cell r="N670">
            <v>4.3739999999999997</v>
          </cell>
          <cell r="O670">
            <v>1339814.673</v>
          </cell>
          <cell r="P670">
            <v>1163400.433</v>
          </cell>
          <cell r="Q670">
            <v>-0.32100000000000001</v>
          </cell>
          <cell r="R670">
            <v>-0.14040539999999999</v>
          </cell>
          <cell r="S670">
            <v>956.24159459999998</v>
          </cell>
          <cell r="T670">
            <v>1111.4190000000001</v>
          </cell>
        </row>
        <row r="671">
          <cell r="A671">
            <v>3335</v>
          </cell>
          <cell r="B671">
            <v>-3.8</v>
          </cell>
          <cell r="C671">
            <v>1339813.1850000001</v>
          </cell>
          <cell r="D671">
            <v>1163409.899</v>
          </cell>
          <cell r="E671">
            <v>0.41799999999999998</v>
          </cell>
          <cell r="F671">
            <v>0.15883999999999998</v>
          </cell>
          <cell r="G671">
            <v>956.78584000000001</v>
          </cell>
          <cell r="H671">
            <v>3335</v>
          </cell>
          <cell r="I671">
            <v>0</v>
          </cell>
          <cell r="J671">
            <v>1339811.73</v>
          </cell>
          <cell r="K671">
            <v>1163406.389</v>
          </cell>
          <cell r="L671">
            <v>956.62699999999995</v>
          </cell>
          <cell r="M671">
            <v>3335</v>
          </cell>
          <cell r="N671">
            <v>4.5</v>
          </cell>
          <cell r="O671">
            <v>1339810.007</v>
          </cell>
          <cell r="P671">
            <v>1163402.2320000001</v>
          </cell>
          <cell r="Q671">
            <v>-0.41799999999999998</v>
          </cell>
          <cell r="R671">
            <v>-0.18809999999999999</v>
          </cell>
          <cell r="S671">
            <v>956.43889999999999</v>
          </cell>
          <cell r="T671">
            <v>1112.4190000000001</v>
          </cell>
        </row>
        <row r="672">
          <cell r="A672">
            <v>3340</v>
          </cell>
          <cell r="B672">
            <v>-3.8</v>
          </cell>
          <cell r="C672">
            <v>1339808.463</v>
          </cell>
          <cell r="D672">
            <v>1163411.807</v>
          </cell>
          <cell r="E672">
            <v>0.51600000000000001</v>
          </cell>
          <cell r="F672">
            <v>0.19607999999999998</v>
          </cell>
          <cell r="G672">
            <v>957.06008000000008</v>
          </cell>
          <cell r="H672">
            <v>3340</v>
          </cell>
          <cell r="I672">
            <v>0</v>
          </cell>
          <cell r="J672">
            <v>1339807.094</v>
          </cell>
          <cell r="K672">
            <v>1163408.263</v>
          </cell>
          <cell r="L672">
            <v>956.86400000000003</v>
          </cell>
          <cell r="M672">
            <v>3340</v>
          </cell>
          <cell r="N672">
            <v>4.5</v>
          </cell>
          <cell r="O672">
            <v>1339805.473</v>
          </cell>
          <cell r="P672">
            <v>1163404.0649999999</v>
          </cell>
          <cell r="Q672">
            <v>-0.51600000000000001</v>
          </cell>
          <cell r="R672">
            <v>-0.23220000000000002</v>
          </cell>
          <cell r="S672">
            <v>956.6318</v>
          </cell>
          <cell r="T672">
            <v>1113.4190000000001</v>
          </cell>
        </row>
        <row r="673">
          <cell r="A673">
            <v>3345</v>
          </cell>
          <cell r="B673">
            <v>-3.7989999999999999</v>
          </cell>
          <cell r="C673">
            <v>1339803.51</v>
          </cell>
          <cell r="D673">
            <v>1163413.5519999999</v>
          </cell>
          <cell r="E673">
            <v>0.61299999999999999</v>
          </cell>
          <cell r="F673">
            <v>0.23287869999999997</v>
          </cell>
          <cell r="G673">
            <v>957.32587869999998</v>
          </cell>
          <cell r="H673">
            <v>3345</v>
          </cell>
          <cell r="I673">
            <v>0</v>
          </cell>
          <cell r="J673">
            <v>1339802.379</v>
          </cell>
          <cell r="K673">
            <v>1163409.925</v>
          </cell>
          <cell r="L673">
            <v>957.09299999999996</v>
          </cell>
          <cell r="M673">
            <v>3345</v>
          </cell>
          <cell r="N673">
            <v>4.5010000000000003</v>
          </cell>
          <cell r="O673">
            <v>1339801.04</v>
          </cell>
          <cell r="P673">
            <v>1163405.628</v>
          </cell>
          <cell r="Q673">
            <v>-0.61299999999999999</v>
          </cell>
          <cell r="R673">
            <v>-0.27591130000000003</v>
          </cell>
          <cell r="S673">
            <v>956.8170887</v>
          </cell>
          <cell r="T673">
            <v>1114.4190000000001</v>
          </cell>
        </row>
        <row r="674">
          <cell r="A674">
            <v>3350</v>
          </cell>
          <cell r="B674">
            <v>-3.8</v>
          </cell>
          <cell r="C674">
            <v>1339798.274</v>
          </cell>
          <cell r="D674">
            <v>1163414.898</v>
          </cell>
          <cell r="E674">
            <v>0.71099999999999997</v>
          </cell>
          <cell r="F674">
            <v>0.27017999999999998</v>
          </cell>
          <cell r="G674">
            <v>957.58417999999995</v>
          </cell>
          <cell r="H674">
            <v>3350</v>
          </cell>
          <cell r="I674">
            <v>0</v>
          </cell>
          <cell r="J674">
            <v>1339797.5390000001</v>
          </cell>
          <cell r="K674">
            <v>1163411.17</v>
          </cell>
          <cell r="L674">
            <v>957.31399999999996</v>
          </cell>
          <cell r="M674">
            <v>3350</v>
          </cell>
          <cell r="N674">
            <v>4.5</v>
          </cell>
          <cell r="O674">
            <v>1339796.67</v>
          </cell>
          <cell r="P674">
            <v>1163406.754</v>
          </cell>
          <cell r="Q674">
            <v>-0.71099999999999997</v>
          </cell>
          <cell r="R674">
            <v>-0.31995000000000001</v>
          </cell>
          <cell r="S674">
            <v>956.99405000000002</v>
          </cell>
          <cell r="T674">
            <v>1115.4190000000001</v>
          </cell>
        </row>
        <row r="675">
          <cell r="A675">
            <v>3355</v>
          </cell>
          <cell r="B675">
            <v>-3.8</v>
          </cell>
          <cell r="C675">
            <v>1339792.753</v>
          </cell>
          <cell r="D675">
            <v>1163415.58</v>
          </cell>
          <cell r="E675">
            <v>0.8</v>
          </cell>
          <cell r="F675">
            <v>0.30399999999999999</v>
          </cell>
          <cell r="G675">
            <v>957.82999999999993</v>
          </cell>
          <cell r="H675">
            <v>3355</v>
          </cell>
          <cell r="I675">
            <v>0</v>
          </cell>
          <cell r="J675">
            <v>1339792.5819999999</v>
          </cell>
          <cell r="K675">
            <v>1163411.784</v>
          </cell>
          <cell r="L675">
            <v>957.52599999999995</v>
          </cell>
          <cell r="M675">
            <v>3355</v>
          </cell>
          <cell r="N675">
            <v>4.5</v>
          </cell>
          <cell r="O675">
            <v>1339792.379</v>
          </cell>
          <cell r="P675">
            <v>1163407.2879999999</v>
          </cell>
          <cell r="Q675">
            <v>-0.8</v>
          </cell>
          <cell r="R675">
            <v>-0.36</v>
          </cell>
          <cell r="S675">
            <v>957.16599999999994</v>
          </cell>
          <cell r="T675">
            <v>1116.4190000000001</v>
          </cell>
        </row>
        <row r="676">
          <cell r="A676">
            <v>3360</v>
          </cell>
          <cell r="B676">
            <v>-3.8</v>
          </cell>
          <cell r="C676">
            <v>1339787.1310000001</v>
          </cell>
          <cell r="D676">
            <v>1163415.365</v>
          </cell>
          <cell r="E676">
            <v>0.8</v>
          </cell>
          <cell r="F676">
            <v>0.30399999999999999</v>
          </cell>
          <cell r="G676">
            <v>958.03499999999997</v>
          </cell>
          <cell r="H676">
            <v>3360</v>
          </cell>
          <cell r="I676">
            <v>0</v>
          </cell>
          <cell r="J676">
            <v>1339787.591</v>
          </cell>
          <cell r="K676">
            <v>1163411.5930000001</v>
          </cell>
          <cell r="L676">
            <v>957.73099999999999</v>
          </cell>
          <cell r="M676">
            <v>3360</v>
          </cell>
          <cell r="N676">
            <v>4.5</v>
          </cell>
          <cell r="O676">
            <v>1339788.1370000001</v>
          </cell>
          <cell r="P676">
            <v>1163407.1259999999</v>
          </cell>
          <cell r="Q676">
            <v>-0.8</v>
          </cell>
          <cell r="R676">
            <v>-0.36</v>
          </cell>
          <cell r="S676">
            <v>957.37099999999998</v>
          </cell>
          <cell r="T676">
            <v>1117.4190000000001</v>
          </cell>
        </row>
        <row r="677">
          <cell r="A677">
            <v>3365</v>
          </cell>
          <cell r="B677">
            <v>-3.8</v>
          </cell>
          <cell r="C677">
            <v>1339781.632</v>
          </cell>
          <cell r="D677">
            <v>1163414.2250000001</v>
          </cell>
          <cell r="E677">
            <v>0.76300000000000001</v>
          </cell>
          <cell r="F677">
            <v>0.28993999999999998</v>
          </cell>
          <cell r="G677">
            <v>958.21794</v>
          </cell>
          <cell r="H677">
            <v>3365</v>
          </cell>
          <cell r="I677">
            <v>0</v>
          </cell>
          <cell r="J677">
            <v>1339782.7009999999</v>
          </cell>
          <cell r="K677">
            <v>1163410.578</v>
          </cell>
          <cell r="L677">
            <v>957.928</v>
          </cell>
          <cell r="M677">
            <v>3365</v>
          </cell>
          <cell r="N677">
            <v>4.5</v>
          </cell>
          <cell r="O677">
            <v>1339783.9669999999</v>
          </cell>
          <cell r="P677">
            <v>1163406.26</v>
          </cell>
          <cell r="Q677">
            <v>-0.76300000000000001</v>
          </cell>
          <cell r="R677">
            <v>-0.34334999999999999</v>
          </cell>
          <cell r="S677">
            <v>957.58465000000001</v>
          </cell>
          <cell r="T677">
            <v>1118.4190000000001</v>
          </cell>
        </row>
        <row r="678">
          <cell r="A678">
            <v>3370</v>
          </cell>
          <cell r="B678">
            <v>-3.7989999999999999</v>
          </cell>
          <cell r="C678">
            <v>1339776.4820000001</v>
          </cell>
          <cell r="D678">
            <v>1163412.324</v>
          </cell>
          <cell r="E678">
            <v>0.66500000000000004</v>
          </cell>
          <cell r="F678">
            <v>0.25263350000000001</v>
          </cell>
          <cell r="G678">
            <v>958.36863349999999</v>
          </cell>
          <cell r="H678">
            <v>3370</v>
          </cell>
          <cell r="I678">
            <v>0</v>
          </cell>
          <cell r="J678">
            <v>1339778.014</v>
          </cell>
          <cell r="K678">
            <v>1163408.848</v>
          </cell>
          <cell r="L678">
            <v>958.11599999999999</v>
          </cell>
          <cell r="M678">
            <v>3370</v>
          </cell>
          <cell r="N678">
            <v>4.5010000000000003</v>
          </cell>
          <cell r="O678">
            <v>1339779.8289999999</v>
          </cell>
          <cell r="P678">
            <v>1163404.7290000001</v>
          </cell>
          <cell r="Q678">
            <v>-0.66500000000000004</v>
          </cell>
          <cell r="R678">
            <v>-0.29931650000000004</v>
          </cell>
          <cell r="S678">
            <v>957.81668349999995</v>
          </cell>
          <cell r="T678">
            <v>1119.4190000000001</v>
          </cell>
        </row>
        <row r="679">
          <cell r="A679">
            <v>3375</v>
          </cell>
          <cell r="B679">
            <v>-3.7989999999999999</v>
          </cell>
          <cell r="C679">
            <v>1339771.7080000001</v>
          </cell>
          <cell r="D679">
            <v>1163409.9439999999</v>
          </cell>
          <cell r="E679">
            <v>0.56799999999999995</v>
          </cell>
          <cell r="F679">
            <v>0.21578320000000001</v>
          </cell>
          <cell r="G679">
            <v>958.51278320000006</v>
          </cell>
          <cell r="H679">
            <v>3375</v>
          </cell>
          <cell r="I679">
            <v>0</v>
          </cell>
          <cell r="J679">
            <v>1339773.541</v>
          </cell>
          <cell r="K679">
            <v>1163406.6170000001</v>
          </cell>
          <cell r="L679">
            <v>958.29700000000003</v>
          </cell>
          <cell r="M679">
            <v>3375</v>
          </cell>
          <cell r="N679">
            <v>4.5010000000000003</v>
          </cell>
          <cell r="O679">
            <v>1339775.7120000001</v>
          </cell>
          <cell r="P679">
            <v>1163402.6740000001</v>
          </cell>
          <cell r="Q679">
            <v>-0.56799999999999995</v>
          </cell>
          <cell r="R679">
            <v>-0.25565680000000002</v>
          </cell>
          <cell r="S679">
            <v>958.04134320000003</v>
          </cell>
          <cell r="T679">
            <v>1120.4190000000001</v>
          </cell>
        </row>
        <row r="680">
          <cell r="A680">
            <v>3380</v>
          </cell>
          <cell r="B680">
            <v>-3.8</v>
          </cell>
          <cell r="C680">
            <v>1339767.2420000001</v>
          </cell>
          <cell r="D680">
            <v>1163407.328</v>
          </cell>
          <cell r="E680">
            <v>0.47</v>
          </cell>
          <cell r="F680">
            <v>0.17859999999999998</v>
          </cell>
          <cell r="G680">
            <v>958.64760000000001</v>
          </cell>
          <cell r="H680">
            <v>3380</v>
          </cell>
          <cell r="I680">
            <v>0</v>
          </cell>
          <cell r="J680">
            <v>1339769.2279999999</v>
          </cell>
          <cell r="K680">
            <v>1163404.088</v>
          </cell>
          <cell r="L680">
            <v>958.46900000000005</v>
          </cell>
          <cell r="M680">
            <v>3380</v>
          </cell>
          <cell r="N680">
            <v>4.5</v>
          </cell>
          <cell r="O680">
            <v>1339771.58</v>
          </cell>
          <cell r="P680">
            <v>1163400.2520000001</v>
          </cell>
          <cell r="Q680">
            <v>-0.47</v>
          </cell>
          <cell r="R680">
            <v>-0.21149999999999997</v>
          </cell>
          <cell r="S680">
            <v>958.25750000000005</v>
          </cell>
          <cell r="T680">
            <v>1121.4190000000001</v>
          </cell>
        </row>
        <row r="681">
          <cell r="A681">
            <v>3385</v>
          </cell>
          <cell r="B681">
            <v>-3.8</v>
          </cell>
          <cell r="C681">
            <v>1339762.97</v>
          </cell>
          <cell r="D681">
            <v>1163404.6710000001</v>
          </cell>
          <cell r="E681">
            <v>0.373</v>
          </cell>
          <cell r="F681">
            <v>0.14174</v>
          </cell>
          <cell r="G681">
            <v>958.77574000000004</v>
          </cell>
          <cell r="H681">
            <v>3385</v>
          </cell>
          <cell r="I681">
            <v>0</v>
          </cell>
          <cell r="J681">
            <v>1339764.9820000001</v>
          </cell>
          <cell r="K681">
            <v>1163401.4480000001</v>
          </cell>
          <cell r="L681">
            <v>958.63400000000001</v>
          </cell>
          <cell r="M681">
            <v>3385</v>
          </cell>
          <cell r="N681">
            <v>4.4489999999999998</v>
          </cell>
          <cell r="O681">
            <v>1339767.338</v>
          </cell>
          <cell r="P681">
            <v>1163397.673</v>
          </cell>
          <cell r="Q681">
            <v>-0.373</v>
          </cell>
          <cell r="R681">
            <v>-0.16594769999999998</v>
          </cell>
          <cell r="S681">
            <v>958.46805230000007</v>
          </cell>
          <cell r="T681">
            <v>1122.4190000000001</v>
          </cell>
        </row>
        <row r="682">
          <cell r="A682">
            <v>3390</v>
          </cell>
          <cell r="B682">
            <v>-3.8</v>
          </cell>
          <cell r="C682">
            <v>1339758.7290000001</v>
          </cell>
          <cell r="D682">
            <v>1163402.024</v>
          </cell>
          <cell r="E682">
            <v>0.27500000000000002</v>
          </cell>
          <cell r="F682">
            <v>0.1045</v>
          </cell>
          <cell r="G682">
            <v>958.89449999999999</v>
          </cell>
          <cell r="H682">
            <v>3390</v>
          </cell>
          <cell r="I682">
            <v>0</v>
          </cell>
          <cell r="J682">
            <v>1339760.7409999999</v>
          </cell>
          <cell r="K682">
            <v>1163398.8</v>
          </cell>
          <cell r="L682">
            <v>958.79</v>
          </cell>
          <cell r="M682">
            <v>3390</v>
          </cell>
          <cell r="N682">
            <v>4.3079999999999998</v>
          </cell>
          <cell r="O682">
            <v>1339763.0220000001</v>
          </cell>
          <cell r="P682">
            <v>1163395.1459999999</v>
          </cell>
          <cell r="Q682">
            <v>-0.27500000000000002</v>
          </cell>
          <cell r="R682">
            <v>-0.11847000000000001</v>
          </cell>
          <cell r="S682">
            <v>958.67152999999996</v>
          </cell>
          <cell r="T682">
            <v>1123.4190000000001</v>
          </cell>
        </row>
        <row r="683">
          <cell r="A683">
            <v>3395</v>
          </cell>
          <cell r="B683">
            <v>-3.8</v>
          </cell>
          <cell r="C683">
            <v>1339754.487</v>
          </cell>
          <cell r="D683">
            <v>1163399.3759999999</v>
          </cell>
          <cell r="E683">
            <v>0.17699999999999999</v>
          </cell>
          <cell r="F683">
            <v>6.726E-2</v>
          </cell>
          <cell r="G683">
            <v>959.00526000000002</v>
          </cell>
          <cell r="H683">
            <v>3395</v>
          </cell>
          <cell r="I683">
            <v>0</v>
          </cell>
          <cell r="J683">
            <v>1339756.4990000001</v>
          </cell>
          <cell r="K683">
            <v>1163396.1529999999</v>
          </cell>
          <cell r="L683">
            <v>958.93799999999999</v>
          </cell>
          <cell r="M683">
            <v>3395</v>
          </cell>
          <cell r="N683">
            <v>4.1669999999999998</v>
          </cell>
          <cell r="O683">
            <v>1339758.7050000001</v>
          </cell>
          <cell r="P683">
            <v>1163392.618</v>
          </cell>
          <cell r="Q683">
            <v>-0.2</v>
          </cell>
          <cell r="R683">
            <v>-8.3339999999999997E-2</v>
          </cell>
          <cell r="S683">
            <v>958.85465999999997</v>
          </cell>
          <cell r="T683">
            <v>1124.4190000000001</v>
          </cell>
        </row>
        <row r="684">
          <cell r="A684">
            <v>3400</v>
          </cell>
          <cell r="B684">
            <v>-3.8</v>
          </cell>
          <cell r="C684">
            <v>1339750.246</v>
          </cell>
          <cell r="D684">
            <v>1163396.7290000001</v>
          </cell>
          <cell r="E684">
            <v>0.08</v>
          </cell>
          <cell r="F684">
            <v>3.04E-2</v>
          </cell>
          <cell r="G684">
            <v>959.10939999999994</v>
          </cell>
          <cell r="H684">
            <v>3400</v>
          </cell>
          <cell r="I684">
            <v>0</v>
          </cell>
          <cell r="J684">
            <v>1339752.2579999999</v>
          </cell>
          <cell r="K684">
            <v>1163393.5049999999</v>
          </cell>
          <cell r="L684">
            <v>959.07899999999995</v>
          </cell>
          <cell r="M684">
            <v>3400</v>
          </cell>
          <cell r="N684">
            <v>4.0250000000000004</v>
          </cell>
          <cell r="O684">
            <v>1339754.389</v>
          </cell>
          <cell r="P684">
            <v>1163390.0900000001</v>
          </cell>
          <cell r="Q684">
            <v>-0.2</v>
          </cell>
          <cell r="R684">
            <v>-8.0500000000000016E-2</v>
          </cell>
          <cell r="S684">
            <v>958.99849999999992</v>
          </cell>
          <cell r="T684">
            <v>1125.4190000000001</v>
          </cell>
        </row>
        <row r="685">
          <cell r="A685">
            <v>3405</v>
          </cell>
          <cell r="B685">
            <v>-3.8</v>
          </cell>
          <cell r="C685">
            <v>1339746.004</v>
          </cell>
          <cell r="D685">
            <v>1163394.081</v>
          </cell>
          <cell r="E685">
            <v>-1.7999999999999999E-2</v>
          </cell>
          <cell r="F685">
            <v>-6.8399999999999989E-3</v>
          </cell>
          <cell r="G685">
            <v>959.21216000000004</v>
          </cell>
          <cell r="H685">
            <v>3405</v>
          </cell>
          <cell r="I685">
            <v>0</v>
          </cell>
          <cell r="J685">
            <v>1339748.0160000001</v>
          </cell>
          <cell r="K685">
            <v>1163390.858</v>
          </cell>
          <cell r="L685">
            <v>959.21900000000005</v>
          </cell>
          <cell r="M685">
            <v>3405</v>
          </cell>
          <cell r="N685">
            <v>3.8839999999999999</v>
          </cell>
          <cell r="O685">
            <v>1339750.0730000001</v>
          </cell>
          <cell r="P685">
            <v>1163387.5630000001</v>
          </cell>
          <cell r="Q685">
            <v>-0.2</v>
          </cell>
          <cell r="R685">
            <v>-7.7679999999999999E-2</v>
          </cell>
          <cell r="S685">
            <v>959.14132000000006</v>
          </cell>
          <cell r="T685">
            <v>1126.4190000000001</v>
          </cell>
        </row>
        <row r="686">
          <cell r="A686">
            <v>3410</v>
          </cell>
          <cell r="B686">
            <v>-3.8</v>
          </cell>
          <cell r="C686">
            <v>1339741.7620000001</v>
          </cell>
          <cell r="D686">
            <v>1163391.4339999999</v>
          </cell>
          <cell r="E686">
            <v>-0.115</v>
          </cell>
          <cell r="F686">
            <v>-4.3700000000000003E-2</v>
          </cell>
          <cell r="G686">
            <v>959.3143</v>
          </cell>
          <cell r="H686">
            <v>3410</v>
          </cell>
          <cell r="I686">
            <v>0</v>
          </cell>
          <cell r="J686">
            <v>1339743.7749999999</v>
          </cell>
          <cell r="K686">
            <v>1163388.21</v>
          </cell>
          <cell r="L686">
            <v>959.35799999999995</v>
          </cell>
          <cell r="M686">
            <v>3410</v>
          </cell>
          <cell r="N686">
            <v>3.8</v>
          </cell>
          <cell r="O686">
            <v>1339745.787</v>
          </cell>
          <cell r="P686">
            <v>1163384.987</v>
          </cell>
          <cell r="Q686">
            <v>-0.2</v>
          </cell>
          <cell r="R686">
            <v>-7.5999999999999998E-2</v>
          </cell>
          <cell r="S686">
            <v>959.28199999999993</v>
          </cell>
          <cell r="T686">
            <v>1127.4190000000001</v>
          </cell>
        </row>
        <row r="687">
          <cell r="A687">
            <v>3415</v>
          </cell>
          <cell r="B687">
            <v>-3.8</v>
          </cell>
          <cell r="C687">
            <v>1339737.5209999999</v>
          </cell>
          <cell r="D687">
            <v>1163388.7860000001</v>
          </cell>
          <cell r="E687">
            <v>-0.2</v>
          </cell>
          <cell r="F687">
            <v>-7.5999999999999998E-2</v>
          </cell>
          <cell r="G687">
            <v>959.42200000000003</v>
          </cell>
          <cell r="H687">
            <v>3415</v>
          </cell>
          <cell r="I687">
            <v>0</v>
          </cell>
          <cell r="J687">
            <v>1339739.5330000001</v>
          </cell>
          <cell r="K687">
            <v>1163385.5630000001</v>
          </cell>
          <cell r="L687">
            <v>959.49800000000005</v>
          </cell>
          <cell r="M687">
            <v>3415</v>
          </cell>
          <cell r="N687">
            <v>3.8</v>
          </cell>
          <cell r="O687">
            <v>1339741.5449999999</v>
          </cell>
          <cell r="P687">
            <v>1163382.3389999999</v>
          </cell>
          <cell r="Q687">
            <v>-0.2</v>
          </cell>
          <cell r="R687">
            <v>-7.5999999999999998E-2</v>
          </cell>
          <cell r="S687">
            <v>959.42200000000003</v>
          </cell>
          <cell r="T687">
            <v>1128.4190000000001</v>
          </cell>
        </row>
        <row r="688">
          <cell r="A688">
            <v>3420</v>
          </cell>
          <cell r="B688">
            <v>-3.8</v>
          </cell>
          <cell r="C688">
            <v>1339733.2790000001</v>
          </cell>
          <cell r="D688">
            <v>1163386.139</v>
          </cell>
          <cell r="E688">
            <v>-0.2</v>
          </cell>
          <cell r="F688">
            <v>-7.5999999999999998E-2</v>
          </cell>
          <cell r="G688">
            <v>959.56200000000001</v>
          </cell>
          <cell r="H688">
            <v>3420</v>
          </cell>
          <cell r="I688">
            <v>0</v>
          </cell>
          <cell r="J688">
            <v>1339735.291</v>
          </cell>
          <cell r="K688">
            <v>1163382.915</v>
          </cell>
          <cell r="L688">
            <v>959.63800000000003</v>
          </cell>
          <cell r="M688">
            <v>3420</v>
          </cell>
          <cell r="N688">
            <v>3.8</v>
          </cell>
          <cell r="O688">
            <v>1339737.304</v>
          </cell>
          <cell r="P688">
            <v>1163379.692</v>
          </cell>
          <cell r="Q688">
            <v>-0.2</v>
          </cell>
          <cell r="R688">
            <v>-7.5999999999999998E-2</v>
          </cell>
          <cell r="S688">
            <v>959.56200000000001</v>
          </cell>
          <cell r="T688">
            <v>1129.4190000000001</v>
          </cell>
        </row>
        <row r="689">
          <cell r="A689">
            <v>3425</v>
          </cell>
          <cell r="B689">
            <v>-3.8</v>
          </cell>
          <cell r="C689">
            <v>1339729.0379999999</v>
          </cell>
          <cell r="D689">
            <v>1163383.4909999999</v>
          </cell>
          <cell r="E689">
            <v>-0.2</v>
          </cell>
          <cell r="F689">
            <v>-7.5999999999999998E-2</v>
          </cell>
          <cell r="G689">
            <v>959.70100000000002</v>
          </cell>
          <cell r="H689">
            <v>3425</v>
          </cell>
          <cell r="I689">
            <v>0</v>
          </cell>
          <cell r="J689">
            <v>1339731.05</v>
          </cell>
          <cell r="K689">
            <v>1163380.2679999999</v>
          </cell>
          <cell r="L689">
            <v>959.77700000000004</v>
          </cell>
          <cell r="M689">
            <v>3425</v>
          </cell>
          <cell r="N689">
            <v>3.8</v>
          </cell>
          <cell r="O689">
            <v>1339733.0619999999</v>
          </cell>
          <cell r="P689">
            <v>1163377.044</v>
          </cell>
          <cell r="Q689">
            <v>-0.2</v>
          </cell>
          <cell r="R689">
            <v>-7.5999999999999998E-2</v>
          </cell>
          <cell r="S689">
            <v>959.70100000000002</v>
          </cell>
          <cell r="T689">
            <v>1130.4190000000001</v>
          </cell>
        </row>
        <row r="690">
          <cell r="A690">
            <v>3430</v>
          </cell>
          <cell r="B690">
            <v>-3.8</v>
          </cell>
          <cell r="C690">
            <v>1339724.7960000001</v>
          </cell>
          <cell r="D690">
            <v>1163380.844</v>
          </cell>
          <cell r="E690">
            <v>-0.2</v>
          </cell>
          <cell r="F690">
            <v>-7.5999999999999998E-2</v>
          </cell>
          <cell r="G690">
            <v>959.84100000000001</v>
          </cell>
          <cell r="H690">
            <v>3430</v>
          </cell>
          <cell r="I690">
            <v>0</v>
          </cell>
          <cell r="J690">
            <v>1339726.808</v>
          </cell>
          <cell r="K690">
            <v>1163377.6200000001</v>
          </cell>
          <cell r="L690">
            <v>959.91700000000003</v>
          </cell>
          <cell r="M690">
            <v>3430</v>
          </cell>
          <cell r="N690">
            <v>3.8</v>
          </cell>
          <cell r="O690">
            <v>1339728.82</v>
          </cell>
          <cell r="P690">
            <v>1163374.3970000001</v>
          </cell>
          <cell r="Q690">
            <v>-0.2</v>
          </cell>
          <cell r="R690">
            <v>-7.5999999999999998E-2</v>
          </cell>
          <cell r="S690">
            <v>959.84100000000001</v>
          </cell>
          <cell r="T690">
            <v>1131.4190000000001</v>
          </cell>
        </row>
        <row r="691">
          <cell r="A691">
            <v>3435</v>
          </cell>
          <cell r="B691">
            <v>-3.8</v>
          </cell>
          <cell r="C691">
            <v>1339720.5549999999</v>
          </cell>
          <cell r="D691">
            <v>1163378.196</v>
          </cell>
          <cell r="E691">
            <v>-0.2</v>
          </cell>
          <cell r="F691">
            <v>-7.5999999999999998E-2</v>
          </cell>
          <cell r="G691">
            <v>959.98</v>
          </cell>
          <cell r="H691">
            <v>3435</v>
          </cell>
          <cell r="I691">
            <v>0</v>
          </cell>
          <cell r="J691">
            <v>1339722.567</v>
          </cell>
          <cell r="K691">
            <v>1163374.973</v>
          </cell>
          <cell r="L691">
            <v>960.05600000000004</v>
          </cell>
          <cell r="M691">
            <v>3435</v>
          </cell>
          <cell r="N691">
            <v>3.8</v>
          </cell>
          <cell r="O691">
            <v>1339724.5789999999</v>
          </cell>
          <cell r="P691">
            <v>1163371.7490000001</v>
          </cell>
          <cell r="Q691">
            <v>-0.2</v>
          </cell>
          <cell r="R691">
            <v>-7.5999999999999998E-2</v>
          </cell>
          <cell r="S691">
            <v>959.98</v>
          </cell>
          <cell r="T691">
            <v>1132.4190000000001</v>
          </cell>
        </row>
        <row r="692">
          <cell r="A692">
            <v>3440</v>
          </cell>
          <cell r="B692">
            <v>-3.8</v>
          </cell>
          <cell r="C692">
            <v>1339716.3130000001</v>
          </cell>
          <cell r="D692">
            <v>1163375.5490000001</v>
          </cell>
          <cell r="E692">
            <v>-0.2</v>
          </cell>
          <cell r="F692">
            <v>-7.5999999999999998E-2</v>
          </cell>
          <cell r="G692">
            <v>960.12</v>
          </cell>
          <cell r="H692">
            <v>3440</v>
          </cell>
          <cell r="I692">
            <v>0</v>
          </cell>
          <cell r="J692">
            <v>1339718.325</v>
          </cell>
          <cell r="K692">
            <v>1163372.325</v>
          </cell>
          <cell r="L692">
            <v>960.19600000000003</v>
          </cell>
          <cell r="M692">
            <v>3440</v>
          </cell>
          <cell r="N692">
            <v>3.8</v>
          </cell>
          <cell r="O692">
            <v>1339720.3370000001</v>
          </cell>
          <cell r="P692">
            <v>1163369.101</v>
          </cell>
          <cell r="Q692">
            <v>-0.2</v>
          </cell>
          <cell r="R692">
            <v>-7.5999999999999998E-2</v>
          </cell>
          <cell r="S692">
            <v>960.12</v>
          </cell>
          <cell r="T692">
            <v>1133.4190000000001</v>
          </cell>
        </row>
        <row r="693">
          <cell r="A693">
            <v>3445</v>
          </cell>
          <cell r="B693">
            <v>-3.8</v>
          </cell>
          <cell r="C693">
            <v>1339712.0719999999</v>
          </cell>
          <cell r="D693">
            <v>1163372.9010000001</v>
          </cell>
          <cell r="E693">
            <v>-0.2</v>
          </cell>
          <cell r="F693">
            <v>-7.5999999999999998E-2</v>
          </cell>
          <cell r="G693">
            <v>960.26</v>
          </cell>
          <cell r="H693">
            <v>3445</v>
          </cell>
          <cell r="I693">
            <v>0</v>
          </cell>
          <cell r="J693">
            <v>1339714.084</v>
          </cell>
          <cell r="K693">
            <v>1163369.6780000001</v>
          </cell>
          <cell r="L693">
            <v>960.33600000000001</v>
          </cell>
          <cell r="M693">
            <v>3445</v>
          </cell>
          <cell r="N693">
            <v>3.8</v>
          </cell>
          <cell r="O693">
            <v>1339716.0959999999</v>
          </cell>
          <cell r="P693">
            <v>1163366.4539999999</v>
          </cell>
          <cell r="Q693">
            <v>-0.188</v>
          </cell>
          <cell r="R693">
            <v>-7.143999999999999E-2</v>
          </cell>
          <cell r="S693">
            <v>960.26455999999996</v>
          </cell>
          <cell r="T693">
            <v>1134.4190000000001</v>
          </cell>
        </row>
        <row r="694">
          <cell r="A694">
            <v>3450</v>
          </cell>
          <cell r="B694">
            <v>-3.8</v>
          </cell>
          <cell r="C694">
            <v>1339707.83</v>
          </cell>
          <cell r="D694">
            <v>1163370.254</v>
          </cell>
          <cell r="E694">
            <v>-0.2</v>
          </cell>
          <cell r="F694">
            <v>-7.5999999999999998E-2</v>
          </cell>
          <cell r="G694">
            <v>960.399</v>
          </cell>
          <cell r="H694">
            <v>3450</v>
          </cell>
          <cell r="I694">
            <v>0</v>
          </cell>
          <cell r="J694">
            <v>1339709.8419999999</v>
          </cell>
          <cell r="K694">
            <v>1163367.03</v>
          </cell>
          <cell r="L694">
            <v>960.47500000000002</v>
          </cell>
          <cell r="M694">
            <v>3450</v>
          </cell>
          <cell r="N694">
            <v>3.8</v>
          </cell>
          <cell r="O694">
            <v>1339711.8540000001</v>
          </cell>
          <cell r="P694">
            <v>1163363.8060000001</v>
          </cell>
          <cell r="Q694">
            <v>-0.105</v>
          </cell>
          <cell r="R694">
            <v>-3.9899999999999998E-2</v>
          </cell>
          <cell r="S694">
            <v>960.43510000000003</v>
          </cell>
          <cell r="T694">
            <v>1135.4190000000001</v>
          </cell>
        </row>
        <row r="695">
          <cell r="A695">
            <v>3455</v>
          </cell>
          <cell r="B695">
            <v>-3.8</v>
          </cell>
          <cell r="C695">
            <v>1339703.5889999999</v>
          </cell>
          <cell r="D695">
            <v>1163367.6059999999</v>
          </cell>
          <cell r="E695">
            <v>-0.2</v>
          </cell>
          <cell r="F695">
            <v>-7.5999999999999998E-2</v>
          </cell>
          <cell r="G695">
            <v>960.53899999999999</v>
          </cell>
          <cell r="H695">
            <v>3455</v>
          </cell>
          <cell r="I695">
            <v>0</v>
          </cell>
          <cell r="J695">
            <v>1339705.601</v>
          </cell>
          <cell r="K695">
            <v>1163364.3829999999</v>
          </cell>
          <cell r="L695">
            <v>960.61500000000001</v>
          </cell>
          <cell r="M695">
            <v>3455</v>
          </cell>
          <cell r="N695">
            <v>3.8</v>
          </cell>
          <cell r="O695">
            <v>1339707.6129999999</v>
          </cell>
          <cell r="P695">
            <v>1163361.159</v>
          </cell>
          <cell r="Q695">
            <v>-2.1999999999999999E-2</v>
          </cell>
          <cell r="R695">
            <v>-8.3599999999999994E-3</v>
          </cell>
          <cell r="S695">
            <v>960.60663999999997</v>
          </cell>
          <cell r="T695">
            <v>1136.4190000000001</v>
          </cell>
        </row>
        <row r="696">
          <cell r="A696">
            <v>3460</v>
          </cell>
          <cell r="B696">
            <v>-3.8</v>
          </cell>
          <cell r="C696">
            <v>1339699.3470000001</v>
          </cell>
          <cell r="D696">
            <v>1163364.959</v>
          </cell>
          <cell r="E696">
            <v>-0.2</v>
          </cell>
          <cell r="F696">
            <v>-7.5999999999999998E-2</v>
          </cell>
          <cell r="G696">
            <v>960.67899999999997</v>
          </cell>
          <cell r="H696">
            <v>3460</v>
          </cell>
          <cell r="I696">
            <v>0</v>
          </cell>
          <cell r="J696">
            <v>1339701.3589999999</v>
          </cell>
          <cell r="K696">
            <v>1163361.7350000001</v>
          </cell>
          <cell r="L696">
            <v>960.755</v>
          </cell>
          <cell r="M696">
            <v>3460</v>
          </cell>
          <cell r="N696">
            <v>3.8</v>
          </cell>
          <cell r="O696">
            <v>1339703.371</v>
          </cell>
          <cell r="P696">
            <v>1163358.5109999999</v>
          </cell>
          <cell r="Q696">
            <v>6.2E-2</v>
          </cell>
          <cell r="R696">
            <v>2.3559999999999998E-2</v>
          </cell>
          <cell r="S696">
            <v>960.77855999999997</v>
          </cell>
          <cell r="T696">
            <v>1137.4190000000001</v>
          </cell>
        </row>
        <row r="697">
          <cell r="A697">
            <v>3465</v>
          </cell>
          <cell r="B697">
            <v>-3.8</v>
          </cell>
          <cell r="C697">
            <v>1339695.105</v>
          </cell>
          <cell r="D697">
            <v>1163362.311</v>
          </cell>
          <cell r="E697">
            <v>-0.2</v>
          </cell>
          <cell r="F697">
            <v>-7.5999999999999998E-2</v>
          </cell>
          <cell r="G697">
            <v>960.81799999999998</v>
          </cell>
          <cell r="H697">
            <v>3465</v>
          </cell>
          <cell r="I697">
            <v>0</v>
          </cell>
          <cell r="J697">
            <v>1339697.118</v>
          </cell>
          <cell r="K697">
            <v>1163359.0870000001</v>
          </cell>
          <cell r="L697">
            <v>960.89400000000001</v>
          </cell>
          <cell r="M697">
            <v>3465</v>
          </cell>
          <cell r="N697">
            <v>3.8</v>
          </cell>
          <cell r="O697">
            <v>1339699.1299999999</v>
          </cell>
          <cell r="P697">
            <v>1163355.8640000001</v>
          </cell>
          <cell r="Q697">
            <v>0.14499999999999999</v>
          </cell>
          <cell r="R697">
            <v>5.5099999999999996E-2</v>
          </cell>
          <cell r="S697">
            <v>960.94910000000004</v>
          </cell>
          <cell r="T697">
            <v>1138.4190000000001</v>
          </cell>
        </row>
        <row r="698">
          <cell r="A698">
            <v>3470</v>
          </cell>
          <cell r="B698">
            <v>-3.8</v>
          </cell>
          <cell r="C698">
            <v>1339690.871</v>
          </cell>
          <cell r="D698">
            <v>1163359.672</v>
          </cell>
          <cell r="E698">
            <v>-0.22800000000000001</v>
          </cell>
          <cell r="F698">
            <v>-8.6639999999999995E-2</v>
          </cell>
          <cell r="G698">
            <v>960.94736</v>
          </cell>
          <cell r="H698">
            <v>3470</v>
          </cell>
          <cell r="I698">
            <v>0</v>
          </cell>
          <cell r="J698">
            <v>1339692.8740000001</v>
          </cell>
          <cell r="K698">
            <v>1163356.443</v>
          </cell>
          <cell r="L698">
            <v>961.03399999999999</v>
          </cell>
          <cell r="M698">
            <v>3470</v>
          </cell>
          <cell r="N698">
            <v>3.8</v>
          </cell>
          <cell r="O698">
            <v>1339694.8770000001</v>
          </cell>
          <cell r="P698">
            <v>1163353.2139999999</v>
          </cell>
          <cell r="Q698">
            <v>0.22800000000000001</v>
          </cell>
          <cell r="R698">
            <v>8.6639999999999995E-2</v>
          </cell>
          <cell r="S698">
            <v>961.12063999999998</v>
          </cell>
          <cell r="T698">
            <v>1139.4190000000001</v>
          </cell>
        </row>
        <row r="699">
          <cell r="A699">
            <v>3475</v>
          </cell>
          <cell r="B699">
            <v>-3.8</v>
          </cell>
          <cell r="C699">
            <v>1339686.649</v>
          </cell>
          <cell r="D699">
            <v>1163357.0870000001</v>
          </cell>
          <cell r="E699">
            <v>-0.312</v>
          </cell>
          <cell r="F699">
            <v>-0.11856</v>
          </cell>
          <cell r="G699">
            <v>961.05444</v>
          </cell>
          <cell r="H699">
            <v>3475</v>
          </cell>
          <cell r="I699">
            <v>0</v>
          </cell>
          <cell r="J699">
            <v>1339688.6100000001</v>
          </cell>
          <cell r="K699">
            <v>1163353.831</v>
          </cell>
          <cell r="L699">
            <v>961.173</v>
          </cell>
          <cell r="M699">
            <v>3475</v>
          </cell>
          <cell r="N699">
            <v>3.8</v>
          </cell>
          <cell r="O699">
            <v>1339690.571</v>
          </cell>
          <cell r="P699">
            <v>1163350.577</v>
          </cell>
          <cell r="Q699">
            <v>0.312</v>
          </cell>
          <cell r="R699">
            <v>0.11856</v>
          </cell>
          <cell r="S699">
            <v>961.29156</v>
          </cell>
          <cell r="T699">
            <v>1140.4190000000001</v>
          </cell>
        </row>
        <row r="700">
          <cell r="A700">
            <v>3480</v>
          </cell>
          <cell r="B700">
            <v>-3.8</v>
          </cell>
          <cell r="C700">
            <v>1339682.416</v>
          </cell>
          <cell r="D700">
            <v>1163354.598</v>
          </cell>
          <cell r="E700">
            <v>-0.39500000000000002</v>
          </cell>
          <cell r="F700">
            <v>-0.15009999999999998</v>
          </cell>
          <cell r="G700">
            <v>961.16290000000004</v>
          </cell>
          <cell r="H700">
            <v>3480</v>
          </cell>
          <cell r="I700">
            <v>0</v>
          </cell>
          <cell r="J700">
            <v>1339684.3</v>
          </cell>
          <cell r="K700">
            <v>1163351.298</v>
          </cell>
          <cell r="L700">
            <v>961.31299999999999</v>
          </cell>
          <cell r="M700">
            <v>3480</v>
          </cell>
          <cell r="N700">
            <v>3.8</v>
          </cell>
          <cell r="O700">
            <v>1339686.1839999999</v>
          </cell>
          <cell r="P700">
            <v>1163347.9979999999</v>
          </cell>
          <cell r="Q700">
            <v>0.39500000000000002</v>
          </cell>
          <cell r="R700">
            <v>0.15009999999999998</v>
          </cell>
          <cell r="S700">
            <v>961.46309999999994</v>
          </cell>
          <cell r="T700">
            <v>1141.4190000000001</v>
          </cell>
        </row>
        <row r="701">
          <cell r="A701">
            <v>3485</v>
          </cell>
          <cell r="B701">
            <v>-3.8</v>
          </cell>
          <cell r="C701">
            <v>1339678.1470000001</v>
          </cell>
          <cell r="D701">
            <v>1163352.25</v>
          </cell>
          <cell r="E701">
            <v>-0.47799999999999998</v>
          </cell>
          <cell r="F701">
            <v>-0.18163999999999997</v>
          </cell>
          <cell r="G701">
            <v>961.27135999999996</v>
          </cell>
          <cell r="H701">
            <v>3485</v>
          </cell>
          <cell r="I701">
            <v>0</v>
          </cell>
          <cell r="J701">
            <v>1339679.919</v>
          </cell>
          <cell r="K701">
            <v>1163348.888</v>
          </cell>
          <cell r="L701">
            <v>961.45299999999997</v>
          </cell>
          <cell r="M701">
            <v>3485</v>
          </cell>
          <cell r="N701">
            <v>3.8</v>
          </cell>
          <cell r="O701">
            <v>1339681.6910000001</v>
          </cell>
          <cell r="P701">
            <v>1163345.527</v>
          </cell>
          <cell r="Q701">
            <v>0.47799999999999998</v>
          </cell>
          <cell r="R701">
            <v>0.18163999999999997</v>
          </cell>
          <cell r="S701">
            <v>961.63463999999999</v>
          </cell>
          <cell r="T701">
            <v>1142.4190000000001</v>
          </cell>
        </row>
        <row r="702">
          <cell r="A702">
            <v>3490</v>
          </cell>
          <cell r="B702">
            <v>-3.8</v>
          </cell>
          <cell r="C702">
            <v>1339673.818</v>
          </cell>
          <cell r="D702">
            <v>1163350.08</v>
          </cell>
          <cell r="E702">
            <v>-0.5</v>
          </cell>
          <cell r="F702">
            <v>-0.19</v>
          </cell>
          <cell r="G702">
            <v>961.40199999999993</v>
          </cell>
          <cell r="H702">
            <v>3490</v>
          </cell>
          <cell r="I702">
            <v>0</v>
          </cell>
          <cell r="J702">
            <v>1339675.45</v>
          </cell>
          <cell r="K702">
            <v>1163346.648</v>
          </cell>
          <cell r="L702">
            <v>961.59199999999998</v>
          </cell>
          <cell r="M702">
            <v>3490</v>
          </cell>
          <cell r="N702">
            <v>3.8</v>
          </cell>
          <cell r="O702">
            <v>1339677.081</v>
          </cell>
          <cell r="P702">
            <v>1163343.216</v>
          </cell>
          <cell r="Q702">
            <v>0.5</v>
          </cell>
          <cell r="R702">
            <v>0.19</v>
          </cell>
          <cell r="S702">
            <v>961.78200000000004</v>
          </cell>
          <cell r="T702">
            <v>1143.4190000000001</v>
          </cell>
        </row>
        <row r="703">
          <cell r="A703">
            <v>3495</v>
          </cell>
          <cell r="B703">
            <v>-3.8</v>
          </cell>
          <cell r="C703">
            <v>1339669.4029999999</v>
          </cell>
          <cell r="D703">
            <v>1163348.0930000001</v>
          </cell>
          <cell r="E703">
            <v>-0.5</v>
          </cell>
          <cell r="F703">
            <v>-0.19</v>
          </cell>
          <cell r="G703">
            <v>961.54199999999992</v>
          </cell>
          <cell r="H703">
            <v>3495</v>
          </cell>
          <cell r="I703">
            <v>0</v>
          </cell>
          <cell r="J703">
            <v>1339670.8910000001</v>
          </cell>
          <cell r="K703">
            <v>1163344.5959999999</v>
          </cell>
          <cell r="L703">
            <v>961.73199999999997</v>
          </cell>
          <cell r="M703">
            <v>3495</v>
          </cell>
          <cell r="N703">
            <v>3.8</v>
          </cell>
          <cell r="O703">
            <v>1339672.378</v>
          </cell>
          <cell r="P703">
            <v>1163341.0989999999</v>
          </cell>
          <cell r="Q703">
            <v>0.5</v>
          </cell>
          <cell r="R703">
            <v>0.19</v>
          </cell>
          <cell r="S703">
            <v>961.92200000000003</v>
          </cell>
          <cell r="T703">
            <v>1144.4190000000001</v>
          </cell>
        </row>
        <row r="704">
          <cell r="A704">
            <v>3500</v>
          </cell>
          <cell r="B704">
            <v>-3.8</v>
          </cell>
          <cell r="C704">
            <v>1339664.9099999999</v>
          </cell>
          <cell r="D704">
            <v>1163346.291</v>
          </cell>
          <cell r="E704">
            <v>-0.5</v>
          </cell>
          <cell r="F704">
            <v>-0.19</v>
          </cell>
          <cell r="G704">
            <v>961.68099999999993</v>
          </cell>
          <cell r="H704">
            <v>3500</v>
          </cell>
          <cell r="I704">
            <v>0</v>
          </cell>
          <cell r="J704">
            <v>1339666.25</v>
          </cell>
          <cell r="K704">
            <v>1163342.7350000001</v>
          </cell>
          <cell r="L704">
            <v>961.87099999999998</v>
          </cell>
          <cell r="M704">
            <v>3500</v>
          </cell>
          <cell r="N704">
            <v>3.8</v>
          </cell>
          <cell r="O704">
            <v>1339667.5900000001</v>
          </cell>
          <cell r="P704">
            <v>1163339.18</v>
          </cell>
          <cell r="Q704">
            <v>0.5</v>
          </cell>
          <cell r="R704">
            <v>0.19</v>
          </cell>
          <cell r="S704">
            <v>962.06100000000004</v>
          </cell>
          <cell r="T704">
            <v>1145.4190000000001</v>
          </cell>
        </row>
        <row r="705">
          <cell r="A705">
            <v>3505</v>
          </cell>
          <cell r="B705">
            <v>-3.8</v>
          </cell>
          <cell r="C705">
            <v>1339660.345</v>
          </cell>
          <cell r="D705">
            <v>1163344.6780000001</v>
          </cell>
          <cell r="E705">
            <v>-0.5</v>
          </cell>
          <cell r="F705">
            <v>-0.19</v>
          </cell>
          <cell r="G705">
            <v>961.82099999999991</v>
          </cell>
          <cell r="H705">
            <v>3505</v>
          </cell>
          <cell r="I705">
            <v>0</v>
          </cell>
          <cell r="J705">
            <v>1339661.5360000001</v>
          </cell>
          <cell r="K705">
            <v>1163341.07</v>
          </cell>
          <cell r="L705">
            <v>962.01099999999997</v>
          </cell>
          <cell r="M705">
            <v>3505</v>
          </cell>
          <cell r="N705">
            <v>3.8</v>
          </cell>
          <cell r="O705">
            <v>1339662.727</v>
          </cell>
          <cell r="P705">
            <v>1163337.4609999999</v>
          </cell>
          <cell r="Q705">
            <v>0.5</v>
          </cell>
          <cell r="R705">
            <v>0.19</v>
          </cell>
          <cell r="S705">
            <v>962.20100000000002</v>
          </cell>
          <cell r="T705">
            <v>1146.4190000000001</v>
          </cell>
        </row>
        <row r="706">
          <cell r="A706">
            <v>3510</v>
          </cell>
          <cell r="B706">
            <v>-3.8</v>
          </cell>
          <cell r="C706">
            <v>1339655.7169999999</v>
          </cell>
          <cell r="D706">
            <v>1163343.257</v>
          </cell>
          <cell r="E706">
            <v>-0.5</v>
          </cell>
          <cell r="F706">
            <v>-0.19</v>
          </cell>
          <cell r="G706">
            <v>961.9609999999999</v>
          </cell>
          <cell r="H706">
            <v>3510</v>
          </cell>
          <cell r="I706">
            <v>0</v>
          </cell>
          <cell r="J706">
            <v>1339656.757</v>
          </cell>
          <cell r="K706">
            <v>1163339.602</v>
          </cell>
          <cell r="L706">
            <v>962.15099999999995</v>
          </cell>
          <cell r="M706">
            <v>3510</v>
          </cell>
          <cell r="N706">
            <v>3.8</v>
          </cell>
          <cell r="O706">
            <v>1339657.7960000001</v>
          </cell>
          <cell r="P706">
            <v>1163335.9469999999</v>
          </cell>
          <cell r="Q706">
            <v>0.5</v>
          </cell>
          <cell r="R706">
            <v>0.19</v>
          </cell>
          <cell r="S706">
            <v>962.34100000000001</v>
          </cell>
          <cell r="T706">
            <v>1147.4190000000001</v>
          </cell>
        </row>
        <row r="707">
          <cell r="A707">
            <v>3515</v>
          </cell>
          <cell r="B707">
            <v>-3.8</v>
          </cell>
          <cell r="C707">
            <v>1339651.034</v>
          </cell>
          <cell r="D707">
            <v>1163342.03</v>
          </cell>
          <cell r="E707">
            <v>-0.5</v>
          </cell>
          <cell r="F707">
            <v>-0.19</v>
          </cell>
          <cell r="G707">
            <v>962.09999999999991</v>
          </cell>
          <cell r="H707">
            <v>3515</v>
          </cell>
          <cell r="I707">
            <v>0</v>
          </cell>
          <cell r="J707">
            <v>1339651.92</v>
          </cell>
          <cell r="K707">
            <v>1163338.335</v>
          </cell>
          <cell r="L707">
            <v>962.29</v>
          </cell>
          <cell r="M707">
            <v>3515</v>
          </cell>
          <cell r="N707">
            <v>3.8</v>
          </cell>
          <cell r="O707">
            <v>1339652.807</v>
          </cell>
          <cell r="P707">
            <v>1163334.639</v>
          </cell>
          <cell r="Q707">
            <v>0.5</v>
          </cell>
          <cell r="R707">
            <v>0.19</v>
          </cell>
          <cell r="S707">
            <v>962.48</v>
          </cell>
          <cell r="T707">
            <v>1148.4190000000001</v>
          </cell>
        </row>
        <row r="708">
          <cell r="A708">
            <v>3520</v>
          </cell>
          <cell r="B708">
            <v>-3.8</v>
          </cell>
          <cell r="C708">
            <v>1339646.3030000001</v>
          </cell>
          <cell r="D708">
            <v>1163340.9990000001</v>
          </cell>
          <cell r="E708">
            <v>-0.5</v>
          </cell>
          <cell r="F708">
            <v>-0.19</v>
          </cell>
          <cell r="G708">
            <v>962.2399999999999</v>
          </cell>
          <cell r="H708">
            <v>3520</v>
          </cell>
          <cell r="I708">
            <v>0</v>
          </cell>
          <cell r="J708">
            <v>1339647.0349999999</v>
          </cell>
          <cell r="K708">
            <v>1163337.27</v>
          </cell>
          <cell r="L708">
            <v>962.43</v>
          </cell>
          <cell r="M708">
            <v>3520</v>
          </cell>
          <cell r="N708">
            <v>3.8</v>
          </cell>
          <cell r="O708">
            <v>1339647.767</v>
          </cell>
          <cell r="P708">
            <v>1163333.541</v>
          </cell>
          <cell r="Q708">
            <v>0.5</v>
          </cell>
          <cell r="R708">
            <v>0.19</v>
          </cell>
          <cell r="S708">
            <v>962.62</v>
          </cell>
          <cell r="T708">
            <v>1149.4190000000001</v>
          </cell>
        </row>
        <row r="709">
          <cell r="A709">
            <v>3525</v>
          </cell>
          <cell r="B709">
            <v>-3.8</v>
          </cell>
          <cell r="C709">
            <v>1339641.534</v>
          </cell>
          <cell r="D709">
            <v>1163340.165</v>
          </cell>
          <cell r="E709">
            <v>-0.5</v>
          </cell>
          <cell r="F709">
            <v>-0.19</v>
          </cell>
          <cell r="G709">
            <v>962.38</v>
          </cell>
          <cell r="H709">
            <v>3525</v>
          </cell>
          <cell r="I709">
            <v>0</v>
          </cell>
          <cell r="J709">
            <v>1339642.1100000001</v>
          </cell>
          <cell r="K709">
            <v>1163336.409</v>
          </cell>
          <cell r="L709">
            <v>962.57</v>
          </cell>
          <cell r="M709">
            <v>3525</v>
          </cell>
          <cell r="N709">
            <v>3.8</v>
          </cell>
          <cell r="O709">
            <v>1339642.686</v>
          </cell>
          <cell r="P709">
            <v>1163332.6529999999</v>
          </cell>
          <cell r="Q709">
            <v>0.5</v>
          </cell>
          <cell r="R709">
            <v>0.19</v>
          </cell>
          <cell r="S709">
            <v>962.7600000000001</v>
          </cell>
          <cell r="T709">
            <v>1150.4190000000001</v>
          </cell>
        </row>
        <row r="710">
          <cell r="A710">
            <v>3530</v>
          </cell>
          <cell r="B710">
            <v>-3.8</v>
          </cell>
          <cell r="C710">
            <v>1339636.7350000001</v>
          </cell>
          <cell r="D710">
            <v>1163339.5319999999</v>
          </cell>
          <cell r="E710">
            <v>-0.5</v>
          </cell>
          <cell r="F710">
            <v>-0.19</v>
          </cell>
          <cell r="G710">
            <v>962.51899999999989</v>
          </cell>
          <cell r="H710">
            <v>3530</v>
          </cell>
          <cell r="I710">
            <v>0</v>
          </cell>
          <cell r="J710">
            <v>1339637.1540000001</v>
          </cell>
          <cell r="K710">
            <v>1163335.7549999999</v>
          </cell>
          <cell r="L710">
            <v>962.70899999999995</v>
          </cell>
          <cell r="M710">
            <v>3530</v>
          </cell>
          <cell r="N710">
            <v>3.8</v>
          </cell>
          <cell r="O710">
            <v>1339637.5730000001</v>
          </cell>
          <cell r="P710">
            <v>1163331.9779999999</v>
          </cell>
          <cell r="Q710">
            <v>0.5</v>
          </cell>
          <cell r="R710">
            <v>0.19</v>
          </cell>
          <cell r="S710">
            <v>962.899</v>
          </cell>
          <cell r="T710">
            <v>1151.4190000000001</v>
          </cell>
        </row>
        <row r="711">
          <cell r="A711">
            <v>3535</v>
          </cell>
          <cell r="B711">
            <v>-3.8</v>
          </cell>
          <cell r="C711">
            <v>1339631.9129999999</v>
          </cell>
          <cell r="D711">
            <v>1163339.098</v>
          </cell>
          <cell r="E711">
            <v>-0.5</v>
          </cell>
          <cell r="F711">
            <v>-0.19</v>
          </cell>
          <cell r="G711">
            <v>962.65899999999999</v>
          </cell>
          <cell r="H711">
            <v>3535</v>
          </cell>
          <cell r="I711">
            <v>0</v>
          </cell>
          <cell r="J711">
            <v>1339632.1740000001</v>
          </cell>
          <cell r="K711">
            <v>1163335.307</v>
          </cell>
          <cell r="L711">
            <v>962.84900000000005</v>
          </cell>
          <cell r="M711">
            <v>3535</v>
          </cell>
          <cell r="N711">
            <v>3.8</v>
          </cell>
          <cell r="O711">
            <v>1339632.4350000001</v>
          </cell>
          <cell r="P711">
            <v>1163331.5160000001</v>
          </cell>
          <cell r="Q711">
            <v>0.5</v>
          </cell>
          <cell r="R711">
            <v>0.19</v>
          </cell>
          <cell r="S711">
            <v>963.0390000000001</v>
          </cell>
          <cell r="T711">
            <v>1152.4190000000001</v>
          </cell>
        </row>
        <row r="712">
          <cell r="A712">
            <v>3540</v>
          </cell>
          <cell r="B712">
            <v>-3.8</v>
          </cell>
          <cell r="C712">
            <v>1339627.077</v>
          </cell>
          <cell r="D712">
            <v>1163338.8659999999</v>
          </cell>
          <cell r="E712">
            <v>-0.5</v>
          </cell>
          <cell r="F712">
            <v>-0.19</v>
          </cell>
          <cell r="G712">
            <v>962.798</v>
          </cell>
          <cell r="H712">
            <v>3540</v>
          </cell>
          <cell r="I712">
            <v>0</v>
          </cell>
          <cell r="J712">
            <v>1339627.18</v>
          </cell>
          <cell r="K712">
            <v>1163335.067</v>
          </cell>
          <cell r="L712">
            <v>962.98800000000006</v>
          </cell>
          <cell r="M712">
            <v>3540</v>
          </cell>
          <cell r="N712">
            <v>3.8</v>
          </cell>
          <cell r="O712">
            <v>1339627.2830000001</v>
          </cell>
          <cell r="P712">
            <v>1163331.2690000001</v>
          </cell>
          <cell r="Q712">
            <v>0.5</v>
          </cell>
          <cell r="R712">
            <v>0.19</v>
          </cell>
          <cell r="S712">
            <v>963.17800000000011</v>
          </cell>
          <cell r="T712">
            <v>1153.4190000000001</v>
          </cell>
        </row>
        <row r="713">
          <cell r="A713">
            <v>3545</v>
          </cell>
          <cell r="B713">
            <v>-3.8</v>
          </cell>
          <cell r="C713">
            <v>1339622.236</v>
          </cell>
          <cell r="D713">
            <v>1163338.8359999999</v>
          </cell>
          <cell r="E713">
            <v>-0.5</v>
          </cell>
          <cell r="F713">
            <v>-0.19</v>
          </cell>
          <cell r="G713">
            <v>962.93799999999999</v>
          </cell>
          <cell r="H713">
            <v>3545</v>
          </cell>
          <cell r="I713">
            <v>0</v>
          </cell>
          <cell r="J713">
            <v>1339622.1810000001</v>
          </cell>
          <cell r="K713">
            <v>1163335.0360000001</v>
          </cell>
          <cell r="L713">
            <v>963.12800000000004</v>
          </cell>
          <cell r="M713">
            <v>3545</v>
          </cell>
          <cell r="N713">
            <v>3.8</v>
          </cell>
          <cell r="O713">
            <v>1339622.125</v>
          </cell>
          <cell r="P713">
            <v>1163331.236</v>
          </cell>
          <cell r="Q713">
            <v>0.5</v>
          </cell>
          <cell r="R713">
            <v>0.19</v>
          </cell>
          <cell r="S713">
            <v>963.3180000000001</v>
          </cell>
          <cell r="T713">
            <v>1154.4190000000001</v>
          </cell>
        </row>
        <row r="714">
          <cell r="A714">
            <v>3550</v>
          </cell>
          <cell r="B714">
            <v>-3.8</v>
          </cell>
          <cell r="C714">
            <v>1339617.398</v>
          </cell>
          <cell r="D714">
            <v>1163339.007</v>
          </cell>
          <cell r="E714">
            <v>-0.5</v>
          </cell>
          <cell r="F714">
            <v>-0.19</v>
          </cell>
          <cell r="G714">
            <v>963.07799999999997</v>
          </cell>
          <cell r="H714">
            <v>3550</v>
          </cell>
          <cell r="I714">
            <v>0</v>
          </cell>
          <cell r="J714">
            <v>1339617.1839999999</v>
          </cell>
          <cell r="K714">
            <v>1163335.213</v>
          </cell>
          <cell r="L714">
            <v>963.26800000000003</v>
          </cell>
          <cell r="M714">
            <v>3550</v>
          </cell>
          <cell r="N714">
            <v>3.8</v>
          </cell>
          <cell r="O714">
            <v>1339616.9709999999</v>
          </cell>
          <cell r="P714">
            <v>1163331.419</v>
          </cell>
          <cell r="Q714">
            <v>0.5</v>
          </cell>
          <cell r="R714">
            <v>0.19</v>
          </cell>
          <cell r="S714">
            <v>963.45800000000008</v>
          </cell>
          <cell r="T714">
            <v>1155.4190000000001</v>
          </cell>
        </row>
        <row r="715">
          <cell r="A715">
            <v>3555</v>
          </cell>
          <cell r="B715">
            <v>-3.8</v>
          </cell>
          <cell r="C715">
            <v>1339612.57</v>
          </cell>
          <cell r="D715">
            <v>1163339.3799999999</v>
          </cell>
          <cell r="E715">
            <v>-0.48699999999999999</v>
          </cell>
          <cell r="F715">
            <v>-0.18505999999999997</v>
          </cell>
          <cell r="G715">
            <v>963.22194000000002</v>
          </cell>
          <cell r="H715">
            <v>3555</v>
          </cell>
          <cell r="I715">
            <v>0</v>
          </cell>
          <cell r="J715">
            <v>1339612.199</v>
          </cell>
          <cell r="K715">
            <v>1163335.5970000001</v>
          </cell>
          <cell r="L715">
            <v>963.40700000000004</v>
          </cell>
          <cell r="M715">
            <v>3555</v>
          </cell>
          <cell r="N715">
            <v>3.8</v>
          </cell>
          <cell r="O715">
            <v>1339611.8289999999</v>
          </cell>
          <cell r="P715">
            <v>1163331.8160000001</v>
          </cell>
          <cell r="Q715">
            <v>0.48699999999999999</v>
          </cell>
          <cell r="R715">
            <v>0.18505999999999997</v>
          </cell>
          <cell r="S715">
            <v>963.59206000000006</v>
          </cell>
          <cell r="T715">
            <v>1156.4190000000001</v>
          </cell>
        </row>
        <row r="716">
          <cell r="A716">
            <v>3560</v>
          </cell>
          <cell r="B716">
            <v>-3.8</v>
          </cell>
          <cell r="C716">
            <v>1339607.7350000001</v>
          </cell>
          <cell r="D716">
            <v>1163339.943</v>
          </cell>
          <cell r="E716">
            <v>-0.40300000000000002</v>
          </cell>
          <cell r="F716">
            <v>-0.15314</v>
          </cell>
          <cell r="G716">
            <v>963.39386000000002</v>
          </cell>
          <cell r="H716">
            <v>3560</v>
          </cell>
          <cell r="I716">
            <v>0</v>
          </cell>
          <cell r="J716">
            <v>1339607.233</v>
          </cell>
          <cell r="K716">
            <v>1163336.176</v>
          </cell>
          <cell r="L716">
            <v>963.54700000000003</v>
          </cell>
          <cell r="M716">
            <v>3560</v>
          </cell>
          <cell r="N716">
            <v>3.8</v>
          </cell>
          <cell r="O716">
            <v>1339606.7309999999</v>
          </cell>
          <cell r="P716">
            <v>1163332.4099999999</v>
          </cell>
          <cell r="Q716">
            <v>0.40300000000000002</v>
          </cell>
          <cell r="R716">
            <v>0.15314</v>
          </cell>
          <cell r="S716">
            <v>963.70014000000003</v>
          </cell>
          <cell r="T716">
            <v>1157.4190000000001</v>
          </cell>
        </row>
        <row r="717">
          <cell r="A717">
            <v>3565</v>
          </cell>
          <cell r="B717">
            <v>-3.8</v>
          </cell>
          <cell r="C717">
            <v>1339602.8799999999</v>
          </cell>
          <cell r="D717">
            <v>1163340.655</v>
          </cell>
          <cell r="E717">
            <v>-0.32</v>
          </cell>
          <cell r="F717">
            <v>-0.1216</v>
          </cell>
          <cell r="G717">
            <v>963.56440000000009</v>
          </cell>
          <cell r="H717">
            <v>3565</v>
          </cell>
          <cell r="I717">
            <v>0</v>
          </cell>
          <cell r="J717">
            <v>1339602.2860000001</v>
          </cell>
          <cell r="K717">
            <v>1163336.902</v>
          </cell>
          <cell r="L717">
            <v>963.68600000000004</v>
          </cell>
          <cell r="M717">
            <v>3565</v>
          </cell>
          <cell r="N717">
            <v>3.8</v>
          </cell>
          <cell r="O717">
            <v>1339601.692</v>
          </cell>
          <cell r="P717">
            <v>1163333.148</v>
          </cell>
          <cell r="Q717">
            <v>0.32</v>
          </cell>
          <cell r="R717">
            <v>0.1216</v>
          </cell>
          <cell r="S717">
            <v>963.80759999999998</v>
          </cell>
          <cell r="T717">
            <v>1158.4190000000001</v>
          </cell>
        </row>
        <row r="718">
          <cell r="A718">
            <v>3570</v>
          </cell>
          <cell r="B718">
            <v>-3.8</v>
          </cell>
          <cell r="C718">
            <v>1339598</v>
          </cell>
          <cell r="D718">
            <v>1163341.466</v>
          </cell>
          <cell r="E718">
            <v>-0.23699999999999999</v>
          </cell>
          <cell r="F718">
            <v>-9.0060000000000001E-2</v>
          </cell>
          <cell r="G718">
            <v>963.73594000000003</v>
          </cell>
          <cell r="H718">
            <v>3570</v>
          </cell>
          <cell r="I718">
            <v>0</v>
          </cell>
          <cell r="J718">
            <v>1339597.3540000001</v>
          </cell>
          <cell r="K718">
            <v>1163337.7220000001</v>
          </cell>
          <cell r="L718">
            <v>963.82600000000002</v>
          </cell>
          <cell r="M718">
            <v>3570</v>
          </cell>
          <cell r="N718">
            <v>3.8</v>
          </cell>
          <cell r="O718">
            <v>1339596.7080000001</v>
          </cell>
          <cell r="P718">
            <v>1163333.977</v>
          </cell>
          <cell r="Q718">
            <v>0.23699999999999999</v>
          </cell>
          <cell r="R718">
            <v>9.0060000000000001E-2</v>
          </cell>
          <cell r="S718">
            <v>963.91606000000002</v>
          </cell>
          <cell r="T718">
            <v>1159.4190000000001</v>
          </cell>
        </row>
        <row r="719">
          <cell r="A719">
            <v>3575</v>
          </cell>
          <cell r="B719">
            <v>-3.8</v>
          </cell>
          <cell r="C719">
            <v>1339593.0889999999</v>
          </cell>
          <cell r="D719">
            <v>1163342.327</v>
          </cell>
          <cell r="E719">
            <v>-0.2</v>
          </cell>
          <cell r="F719">
            <v>-7.5999999999999998E-2</v>
          </cell>
          <cell r="G719">
            <v>963.89</v>
          </cell>
          <cell r="H719">
            <v>3575</v>
          </cell>
          <cell r="I719">
            <v>0</v>
          </cell>
          <cell r="J719">
            <v>1339592.429</v>
          </cell>
          <cell r="K719">
            <v>1163338.585</v>
          </cell>
          <cell r="L719">
            <v>963.96600000000001</v>
          </cell>
          <cell r="M719">
            <v>3575</v>
          </cell>
          <cell r="N719">
            <v>3.8</v>
          </cell>
          <cell r="O719">
            <v>1339591.7690000001</v>
          </cell>
          <cell r="P719">
            <v>1163334.8430000001</v>
          </cell>
          <cell r="Q719">
            <v>0.153</v>
          </cell>
          <cell r="R719">
            <v>5.813999999999999E-2</v>
          </cell>
          <cell r="S719">
            <v>964.02413999999999</v>
          </cell>
          <cell r="T719">
            <v>1160.4190000000001</v>
          </cell>
        </row>
        <row r="720">
          <cell r="A720">
            <v>3580</v>
          </cell>
          <cell r="B720">
            <v>-3.8</v>
          </cell>
          <cell r="C720">
            <v>1339588.165</v>
          </cell>
          <cell r="D720">
            <v>1163343.196</v>
          </cell>
          <cell r="E720">
            <v>-0.2</v>
          </cell>
          <cell r="F720">
            <v>-7.5999999999999998E-2</v>
          </cell>
          <cell r="G720">
            <v>964.029</v>
          </cell>
          <cell r="H720">
            <v>3580</v>
          </cell>
          <cell r="I720">
            <v>0</v>
          </cell>
          <cell r="J720">
            <v>1339587.5049999999</v>
          </cell>
          <cell r="K720">
            <v>1163339.4539999999</v>
          </cell>
          <cell r="L720">
            <v>964.10500000000002</v>
          </cell>
          <cell r="M720">
            <v>3580</v>
          </cell>
          <cell r="N720">
            <v>3.8</v>
          </cell>
          <cell r="O720">
            <v>1339586.845</v>
          </cell>
          <cell r="P720">
            <v>1163335.7109999999</v>
          </cell>
          <cell r="Q720">
            <v>7.0000000000000007E-2</v>
          </cell>
          <cell r="R720">
            <v>2.6600000000000002E-2</v>
          </cell>
          <cell r="S720">
            <v>964.13160000000005</v>
          </cell>
          <cell r="T720">
            <v>1161.4190000000001</v>
          </cell>
        </row>
        <row r="721">
          <cell r="A721">
            <v>3585</v>
          </cell>
          <cell r="B721">
            <v>-3.8</v>
          </cell>
          <cell r="C721">
            <v>1339583.2409999999</v>
          </cell>
          <cell r="D721">
            <v>1163344.064</v>
          </cell>
          <cell r="E721">
            <v>-0.2</v>
          </cell>
          <cell r="F721">
            <v>-7.5999999999999998E-2</v>
          </cell>
          <cell r="G721">
            <v>964.16899999999998</v>
          </cell>
          <cell r="H721">
            <v>3585</v>
          </cell>
          <cell r="I721">
            <v>0</v>
          </cell>
          <cell r="J721">
            <v>1339582.581</v>
          </cell>
          <cell r="K721">
            <v>1163340.3219999999</v>
          </cell>
          <cell r="L721">
            <v>964.245</v>
          </cell>
          <cell r="M721">
            <v>3585</v>
          </cell>
          <cell r="N721">
            <v>3.8</v>
          </cell>
          <cell r="O721">
            <v>1339581.9210000001</v>
          </cell>
          <cell r="P721">
            <v>1163336.58</v>
          </cell>
          <cell r="Q721">
            <v>-1.2999999999999999E-2</v>
          </cell>
          <cell r="R721">
            <v>-4.9399999999999991E-3</v>
          </cell>
          <cell r="S721">
            <v>964.24005999999997</v>
          </cell>
          <cell r="T721">
            <v>1162.4190000000001</v>
          </cell>
        </row>
        <row r="722">
          <cell r="A722">
            <v>3590</v>
          </cell>
          <cell r="B722">
            <v>-3.8</v>
          </cell>
          <cell r="C722">
            <v>1339578.317</v>
          </cell>
          <cell r="D722">
            <v>1163344.933</v>
          </cell>
          <cell r="E722">
            <v>-0.2</v>
          </cell>
          <cell r="F722">
            <v>-7.5999999999999998E-2</v>
          </cell>
          <cell r="G722">
            <v>964.30899999999997</v>
          </cell>
          <cell r="H722">
            <v>3590</v>
          </cell>
          <cell r="I722">
            <v>0</v>
          </cell>
          <cell r="J722">
            <v>1339577.6569999999</v>
          </cell>
          <cell r="K722">
            <v>1163341.19</v>
          </cell>
          <cell r="L722">
            <v>964.38499999999999</v>
          </cell>
          <cell r="M722">
            <v>3590</v>
          </cell>
          <cell r="N722">
            <v>3.8</v>
          </cell>
          <cell r="O722">
            <v>1339576.997</v>
          </cell>
          <cell r="P722">
            <v>1163337.4480000001</v>
          </cell>
          <cell r="Q722">
            <v>-9.7000000000000003E-2</v>
          </cell>
          <cell r="R722">
            <v>-3.6859999999999997E-2</v>
          </cell>
          <cell r="S722">
            <v>964.34813999999994</v>
          </cell>
          <cell r="T722">
            <v>1163.4190000000001</v>
          </cell>
        </row>
        <row r="723">
          <cell r="A723">
            <v>3595</v>
          </cell>
          <cell r="B723">
            <v>-3.8</v>
          </cell>
          <cell r="C723">
            <v>1339573.3929999999</v>
          </cell>
          <cell r="D723">
            <v>1163345.801</v>
          </cell>
          <cell r="E723">
            <v>-0.2</v>
          </cell>
          <cell r="F723">
            <v>-7.5999999999999998E-2</v>
          </cell>
          <cell r="G723">
            <v>964.44799999999998</v>
          </cell>
          <cell r="H723">
            <v>3595</v>
          </cell>
          <cell r="I723">
            <v>0</v>
          </cell>
          <cell r="J723">
            <v>1339572.733</v>
          </cell>
          <cell r="K723">
            <v>1163342.0589999999</v>
          </cell>
          <cell r="L723">
            <v>964.524</v>
          </cell>
          <cell r="M723">
            <v>3595</v>
          </cell>
          <cell r="N723">
            <v>3.8</v>
          </cell>
          <cell r="O723">
            <v>1339572.0730000001</v>
          </cell>
          <cell r="P723">
            <v>1163338.317</v>
          </cell>
          <cell r="Q723">
            <v>-0.18</v>
          </cell>
          <cell r="R723">
            <v>-6.8399999999999989E-2</v>
          </cell>
          <cell r="S723">
            <v>964.4556</v>
          </cell>
          <cell r="T723">
            <v>1164.4190000000001</v>
          </cell>
        </row>
        <row r="724">
          <cell r="A724">
            <v>3600</v>
          </cell>
          <cell r="B724">
            <v>-3.8</v>
          </cell>
          <cell r="C724">
            <v>1339568.469</v>
          </cell>
          <cell r="D724">
            <v>1163346.67</v>
          </cell>
          <cell r="E724">
            <v>-0.2</v>
          </cell>
          <cell r="F724">
            <v>-7.5999999999999998E-2</v>
          </cell>
          <cell r="G724">
            <v>964.58799999999997</v>
          </cell>
          <cell r="H724">
            <v>3600</v>
          </cell>
          <cell r="I724">
            <v>0</v>
          </cell>
          <cell r="J724">
            <v>1339567.8089999999</v>
          </cell>
          <cell r="K724">
            <v>1163342.9269999999</v>
          </cell>
          <cell r="L724">
            <v>964.66399999999999</v>
          </cell>
          <cell r="M724">
            <v>3600</v>
          </cell>
          <cell r="N724">
            <v>3.8</v>
          </cell>
          <cell r="O724">
            <v>1339567.149</v>
          </cell>
          <cell r="P724">
            <v>1163339.1850000001</v>
          </cell>
          <cell r="Q724">
            <v>-0.2</v>
          </cell>
          <cell r="R724">
            <v>-7.5999999999999998E-2</v>
          </cell>
          <cell r="S724">
            <v>964.58799999999997</v>
          </cell>
          <cell r="T724">
            <v>1165.4190000000001</v>
          </cell>
        </row>
        <row r="725">
          <cell r="A725">
            <v>3605</v>
          </cell>
          <cell r="B725">
            <v>-3.8</v>
          </cell>
          <cell r="C725">
            <v>1339563.5449999999</v>
          </cell>
          <cell r="D725">
            <v>1163347.5379999999</v>
          </cell>
          <cell r="E725">
            <v>-0.2</v>
          </cell>
          <cell r="F725">
            <v>-7.5999999999999998E-2</v>
          </cell>
          <cell r="G725">
            <v>964.72699999999998</v>
          </cell>
          <cell r="H725">
            <v>3605</v>
          </cell>
          <cell r="I725">
            <v>0</v>
          </cell>
          <cell r="J725">
            <v>1339562.885</v>
          </cell>
          <cell r="K725">
            <v>1163343.7960000001</v>
          </cell>
          <cell r="L725">
            <v>964.803</v>
          </cell>
          <cell r="M725">
            <v>3605</v>
          </cell>
          <cell r="N725">
            <v>3.8</v>
          </cell>
          <cell r="O725">
            <v>1339562.2250000001</v>
          </cell>
          <cell r="P725">
            <v>1163340.0530000001</v>
          </cell>
          <cell r="Q725">
            <v>-0.2</v>
          </cell>
          <cell r="R725">
            <v>-7.5999999999999998E-2</v>
          </cell>
          <cell r="S725">
            <v>964.72699999999998</v>
          </cell>
          <cell r="T725">
            <v>1166.4190000000001</v>
          </cell>
        </row>
        <row r="726">
          <cell r="A726">
            <v>3610</v>
          </cell>
          <cell r="B726">
            <v>-3.8</v>
          </cell>
          <cell r="C726">
            <v>1339558.621</v>
          </cell>
          <cell r="D726">
            <v>1163348.406</v>
          </cell>
          <cell r="E726">
            <v>-0.2</v>
          </cell>
          <cell r="F726">
            <v>-7.5999999999999998E-2</v>
          </cell>
          <cell r="G726">
            <v>964.86699999999996</v>
          </cell>
          <cell r="H726">
            <v>3610</v>
          </cell>
          <cell r="I726">
            <v>0</v>
          </cell>
          <cell r="J726">
            <v>1339557.9609999999</v>
          </cell>
          <cell r="K726">
            <v>1163344.6640000001</v>
          </cell>
          <cell r="L726">
            <v>964.94299999999998</v>
          </cell>
          <cell r="M726">
            <v>3610</v>
          </cell>
          <cell r="N726">
            <v>3.8</v>
          </cell>
          <cell r="O726">
            <v>1339557.301</v>
          </cell>
          <cell r="P726">
            <v>1163340.922</v>
          </cell>
          <cell r="Q726">
            <v>-0.2</v>
          </cell>
          <cell r="R726">
            <v>-7.5999999999999998E-2</v>
          </cell>
          <cell r="S726">
            <v>964.86699999999996</v>
          </cell>
          <cell r="T726">
            <v>1167.4190000000001</v>
          </cell>
        </row>
        <row r="727">
          <cell r="A727">
            <v>3615</v>
          </cell>
          <cell r="B727">
            <v>-3.8</v>
          </cell>
          <cell r="C727">
            <v>1339553.6969999999</v>
          </cell>
          <cell r="D727">
            <v>1163349.2749999999</v>
          </cell>
          <cell r="E727">
            <v>-0.2</v>
          </cell>
          <cell r="F727">
            <v>-7.5999999999999998E-2</v>
          </cell>
          <cell r="G727">
            <v>965.00699999999995</v>
          </cell>
          <cell r="H727">
            <v>3615</v>
          </cell>
          <cell r="I727">
            <v>0</v>
          </cell>
          <cell r="J727">
            <v>1339553.037</v>
          </cell>
          <cell r="K727">
            <v>1163345.5330000001</v>
          </cell>
          <cell r="L727">
            <v>965.08299999999997</v>
          </cell>
          <cell r="M727">
            <v>3615</v>
          </cell>
          <cell r="N727">
            <v>3.8</v>
          </cell>
          <cell r="O727">
            <v>1339552.3770000001</v>
          </cell>
          <cell r="P727">
            <v>1163341.79</v>
          </cell>
          <cell r="Q727">
            <v>-0.2</v>
          </cell>
          <cell r="R727">
            <v>-7.5999999999999998E-2</v>
          </cell>
          <cell r="S727">
            <v>965.00699999999995</v>
          </cell>
          <cell r="T727">
            <v>1168.4190000000001</v>
          </cell>
        </row>
        <row r="728">
          <cell r="A728">
            <v>3620</v>
          </cell>
          <cell r="B728">
            <v>-3.8</v>
          </cell>
          <cell r="C728">
            <v>1339548.773</v>
          </cell>
          <cell r="D728">
            <v>1163350.1429999999</v>
          </cell>
          <cell r="E728">
            <v>-0.2</v>
          </cell>
          <cell r="F728">
            <v>-7.5999999999999998E-2</v>
          </cell>
          <cell r="G728">
            <v>965.14599999999996</v>
          </cell>
          <cell r="H728">
            <v>3620</v>
          </cell>
          <cell r="I728">
            <v>0</v>
          </cell>
          <cell r="J728">
            <v>1339548.1129999999</v>
          </cell>
          <cell r="K728">
            <v>1163346.4010000001</v>
          </cell>
          <cell r="L728">
            <v>965.22199999999998</v>
          </cell>
          <cell r="M728">
            <v>3620</v>
          </cell>
          <cell r="N728">
            <v>3.8</v>
          </cell>
          <cell r="O728">
            <v>1339547.453</v>
          </cell>
          <cell r="P728">
            <v>1163342.659</v>
          </cell>
          <cell r="Q728">
            <v>-0.2</v>
          </cell>
          <cell r="R728">
            <v>-7.5999999999999998E-2</v>
          </cell>
          <cell r="S728">
            <v>965.14599999999996</v>
          </cell>
          <cell r="T728">
            <v>1169.4190000000001</v>
          </cell>
        </row>
        <row r="729">
          <cell r="A729">
            <v>3625</v>
          </cell>
          <cell r="B729">
            <v>-3.8</v>
          </cell>
          <cell r="C729">
            <v>1339543.8489999999</v>
          </cell>
          <cell r="D729">
            <v>1163351.0120000001</v>
          </cell>
          <cell r="E729">
            <v>-0.2</v>
          </cell>
          <cell r="F729">
            <v>-7.5999999999999998E-2</v>
          </cell>
          <cell r="G729">
            <v>965.28700000000003</v>
          </cell>
          <cell r="H729">
            <v>3625</v>
          </cell>
          <cell r="I729">
            <v>0</v>
          </cell>
          <cell r="J729">
            <v>1339543.189</v>
          </cell>
          <cell r="K729">
            <v>1163347.27</v>
          </cell>
          <cell r="L729">
            <v>965.36300000000006</v>
          </cell>
          <cell r="M729">
            <v>3625</v>
          </cell>
          <cell r="N729">
            <v>3.8</v>
          </cell>
          <cell r="O729">
            <v>1339542.5290000001</v>
          </cell>
          <cell r="P729">
            <v>1163343.527</v>
          </cell>
          <cell r="Q729">
            <v>-0.2</v>
          </cell>
          <cell r="R729">
            <v>-7.5999999999999998E-2</v>
          </cell>
          <cell r="S729">
            <v>965.28700000000003</v>
          </cell>
          <cell r="T729">
            <v>1170.4190000000001</v>
          </cell>
        </row>
        <row r="730">
          <cell r="A730">
            <v>3630</v>
          </cell>
          <cell r="B730">
            <v>-3.8</v>
          </cell>
          <cell r="C730">
            <v>1339538.925</v>
          </cell>
          <cell r="D730">
            <v>1163351.8799999999</v>
          </cell>
          <cell r="E730">
            <v>-0.2</v>
          </cell>
          <cell r="F730">
            <v>-7.5999999999999998E-2</v>
          </cell>
          <cell r="G730">
            <v>965.43299999999999</v>
          </cell>
          <cell r="H730">
            <v>3630</v>
          </cell>
          <cell r="I730">
            <v>0</v>
          </cell>
          <cell r="J730">
            <v>1339538.2649999999</v>
          </cell>
          <cell r="K730">
            <v>1163348.138</v>
          </cell>
          <cell r="L730">
            <v>965.50900000000001</v>
          </cell>
          <cell r="M730">
            <v>3630</v>
          </cell>
          <cell r="N730">
            <v>3.8</v>
          </cell>
          <cell r="O730">
            <v>1339537.605</v>
          </cell>
          <cell r="P730">
            <v>1163344.3959999999</v>
          </cell>
          <cell r="Q730">
            <v>-0.2</v>
          </cell>
          <cell r="R730">
            <v>-7.5999999999999998E-2</v>
          </cell>
          <cell r="S730">
            <v>965.43299999999999</v>
          </cell>
          <cell r="T730">
            <v>1171.4190000000001</v>
          </cell>
        </row>
        <row r="731">
          <cell r="A731">
            <v>3635</v>
          </cell>
          <cell r="B731">
            <v>-3.8</v>
          </cell>
          <cell r="C731">
            <v>1339534.0009999999</v>
          </cell>
          <cell r="D731">
            <v>1163352.7490000001</v>
          </cell>
          <cell r="E731">
            <v>-0.2</v>
          </cell>
          <cell r="F731">
            <v>-7.5999999999999998E-2</v>
          </cell>
          <cell r="G731">
            <v>965.58399999999995</v>
          </cell>
          <cell r="H731">
            <v>3635</v>
          </cell>
          <cell r="I731">
            <v>0</v>
          </cell>
          <cell r="J731">
            <v>1339533.341</v>
          </cell>
          <cell r="K731">
            <v>1163349.0060000001</v>
          </cell>
          <cell r="L731">
            <v>965.66</v>
          </cell>
          <cell r="M731">
            <v>3635</v>
          </cell>
          <cell r="N731">
            <v>3.8</v>
          </cell>
          <cell r="O731">
            <v>1339532.6810000001</v>
          </cell>
          <cell r="P731">
            <v>1163345.264</v>
          </cell>
          <cell r="Q731">
            <v>-0.2</v>
          </cell>
          <cell r="R731">
            <v>-7.5999999999999998E-2</v>
          </cell>
          <cell r="S731">
            <v>965.58399999999995</v>
          </cell>
          <cell r="T731">
            <v>1172.4190000000001</v>
          </cell>
        </row>
        <row r="732">
          <cell r="A732">
            <v>3640</v>
          </cell>
          <cell r="B732">
            <v>-3.8</v>
          </cell>
          <cell r="C732">
            <v>1339529.077</v>
          </cell>
          <cell r="D732">
            <v>1163353.6170000001</v>
          </cell>
          <cell r="E732">
            <v>-0.2</v>
          </cell>
          <cell r="F732">
            <v>-7.5999999999999998E-2</v>
          </cell>
          <cell r="G732">
            <v>965.74099999999999</v>
          </cell>
          <cell r="H732">
            <v>3640</v>
          </cell>
          <cell r="I732">
            <v>0</v>
          </cell>
          <cell r="J732">
            <v>1339528.4169999999</v>
          </cell>
          <cell r="K732">
            <v>1163349.875</v>
          </cell>
          <cell r="L732">
            <v>965.81700000000001</v>
          </cell>
          <cell r="M732">
            <v>3640</v>
          </cell>
          <cell r="N732">
            <v>3.8</v>
          </cell>
          <cell r="O732">
            <v>1339527.757</v>
          </cell>
          <cell r="P732">
            <v>1163346.1329999999</v>
          </cell>
          <cell r="Q732">
            <v>-0.2</v>
          </cell>
          <cell r="R732">
            <v>-7.5999999999999998E-2</v>
          </cell>
          <cell r="S732">
            <v>965.74099999999999</v>
          </cell>
          <cell r="T732">
            <v>1173.4190000000001</v>
          </cell>
        </row>
        <row r="733">
          <cell r="A733">
            <v>3645</v>
          </cell>
          <cell r="B733">
            <v>-3.8</v>
          </cell>
          <cell r="C733">
            <v>1339524.1529999999</v>
          </cell>
          <cell r="D733">
            <v>1163354.486</v>
          </cell>
          <cell r="E733">
            <v>-0.2</v>
          </cell>
          <cell r="F733">
            <v>-7.5999999999999998E-2</v>
          </cell>
          <cell r="G733">
            <v>965.904</v>
          </cell>
          <cell r="H733">
            <v>3645</v>
          </cell>
          <cell r="I733">
            <v>0</v>
          </cell>
          <cell r="J733">
            <v>1339523.493</v>
          </cell>
          <cell r="K733">
            <v>1163350.743</v>
          </cell>
          <cell r="L733">
            <v>965.98</v>
          </cell>
          <cell r="M733">
            <v>3645</v>
          </cell>
          <cell r="N733">
            <v>3.8</v>
          </cell>
          <cell r="O733">
            <v>1339522.8330000001</v>
          </cell>
          <cell r="P733">
            <v>1163347.0009999999</v>
          </cell>
          <cell r="Q733">
            <v>-0.2</v>
          </cell>
          <cell r="R733">
            <v>-7.5999999999999998E-2</v>
          </cell>
          <cell r="S733">
            <v>965.904</v>
          </cell>
          <cell r="T733">
            <v>1174.4190000000001</v>
          </cell>
        </row>
        <row r="734">
          <cell r="A734">
            <v>3650</v>
          </cell>
          <cell r="B734">
            <v>-3.8</v>
          </cell>
          <cell r="C734">
            <v>1339519.2290000001</v>
          </cell>
          <cell r="D734">
            <v>1163355.3540000001</v>
          </cell>
          <cell r="E734">
            <v>-0.2</v>
          </cell>
          <cell r="F734">
            <v>-7.5999999999999998E-2</v>
          </cell>
          <cell r="G734">
            <v>966.07299999999998</v>
          </cell>
          <cell r="H734">
            <v>3650</v>
          </cell>
          <cell r="I734">
            <v>0</v>
          </cell>
          <cell r="J734">
            <v>1339518.5689999999</v>
          </cell>
          <cell r="K734">
            <v>1163351.612</v>
          </cell>
          <cell r="L734">
            <v>966.149</v>
          </cell>
          <cell r="M734">
            <v>3650</v>
          </cell>
          <cell r="N734">
            <v>3.8</v>
          </cell>
          <cell r="O734">
            <v>1339517.909</v>
          </cell>
          <cell r="P734">
            <v>1163347.8689999999</v>
          </cell>
          <cell r="Q734">
            <v>-0.2</v>
          </cell>
          <cell r="R734">
            <v>-7.5999999999999998E-2</v>
          </cell>
          <cell r="S734">
            <v>966.07299999999998</v>
          </cell>
          <cell r="T734">
            <v>1175.4190000000001</v>
          </cell>
        </row>
        <row r="735">
          <cell r="A735">
            <v>3655</v>
          </cell>
          <cell r="B735">
            <v>-3.8</v>
          </cell>
          <cell r="C735">
            <v>1339514.3049999999</v>
          </cell>
          <cell r="D735">
            <v>1163356.2220000001</v>
          </cell>
          <cell r="E735">
            <v>-0.2</v>
          </cell>
          <cell r="F735">
            <v>-7.5999999999999998E-2</v>
          </cell>
          <cell r="G735">
            <v>966.24699999999996</v>
          </cell>
          <cell r="H735">
            <v>3655</v>
          </cell>
          <cell r="I735">
            <v>0</v>
          </cell>
          <cell r="J735">
            <v>1339513.645</v>
          </cell>
          <cell r="K735">
            <v>1163352.48</v>
          </cell>
          <cell r="L735">
            <v>966.32299999999998</v>
          </cell>
          <cell r="M735">
            <v>3655</v>
          </cell>
          <cell r="N735">
            <v>3.8</v>
          </cell>
          <cell r="O735">
            <v>1339512.9850000001</v>
          </cell>
          <cell r="P735">
            <v>1163348.7379999999</v>
          </cell>
          <cell r="Q735">
            <v>-0.2</v>
          </cell>
          <cell r="R735">
            <v>-7.5999999999999998E-2</v>
          </cell>
          <cell r="S735">
            <v>966.24699999999996</v>
          </cell>
          <cell r="T735">
            <v>1176.4190000000001</v>
          </cell>
        </row>
        <row r="736">
          <cell r="A736">
            <v>3660</v>
          </cell>
          <cell r="B736">
            <v>-3.8</v>
          </cell>
          <cell r="C736">
            <v>1339509.3810000001</v>
          </cell>
          <cell r="D736">
            <v>1163357.091</v>
          </cell>
          <cell r="E736">
            <v>-0.2</v>
          </cell>
          <cell r="F736">
            <v>-7.5999999999999998E-2</v>
          </cell>
          <cell r="G736">
            <v>966.42700000000002</v>
          </cell>
          <cell r="H736">
            <v>3660</v>
          </cell>
          <cell r="I736">
            <v>0</v>
          </cell>
          <cell r="J736">
            <v>1339508.7209999999</v>
          </cell>
          <cell r="K736">
            <v>1163353.3489999999</v>
          </cell>
          <cell r="L736">
            <v>966.50300000000004</v>
          </cell>
          <cell r="M736">
            <v>3660</v>
          </cell>
          <cell r="N736">
            <v>3.8</v>
          </cell>
          <cell r="O736">
            <v>1339508.061</v>
          </cell>
          <cell r="P736">
            <v>1163349.6059999999</v>
          </cell>
          <cell r="Q736">
            <v>-0.2</v>
          </cell>
          <cell r="R736">
            <v>-7.5999999999999998E-2</v>
          </cell>
          <cell r="S736">
            <v>966.42700000000002</v>
          </cell>
          <cell r="T736">
            <v>1177.4190000000001</v>
          </cell>
        </row>
        <row r="737">
          <cell r="A737">
            <v>3665</v>
          </cell>
          <cell r="B737">
            <v>-3.8</v>
          </cell>
          <cell r="C737">
            <v>1339504.4569999999</v>
          </cell>
          <cell r="D737">
            <v>1163357.959</v>
          </cell>
          <cell r="E737">
            <v>-0.2</v>
          </cell>
          <cell r="F737">
            <v>-7.5999999999999998E-2</v>
          </cell>
          <cell r="G737">
            <v>966.61199999999997</v>
          </cell>
          <cell r="H737">
            <v>3665</v>
          </cell>
          <cell r="I737">
            <v>0</v>
          </cell>
          <cell r="J737">
            <v>1339503.797</v>
          </cell>
          <cell r="K737">
            <v>1163354.2169999999</v>
          </cell>
          <cell r="L737">
            <v>966.68799999999999</v>
          </cell>
          <cell r="M737">
            <v>3665</v>
          </cell>
          <cell r="N737">
            <v>3.8</v>
          </cell>
          <cell r="O737">
            <v>1339503.1370000001</v>
          </cell>
          <cell r="P737">
            <v>1163350.4750000001</v>
          </cell>
          <cell r="Q737">
            <v>-0.2</v>
          </cell>
          <cell r="R737">
            <v>-7.5999999999999998E-2</v>
          </cell>
          <cell r="S737">
            <v>966.61199999999997</v>
          </cell>
          <cell r="T737">
            <v>1178.4190000000001</v>
          </cell>
        </row>
        <row r="738">
          <cell r="A738">
            <v>3670</v>
          </cell>
          <cell r="B738">
            <v>-3.8</v>
          </cell>
          <cell r="C738">
            <v>1339499.5330000001</v>
          </cell>
          <cell r="D738">
            <v>1163358.828</v>
          </cell>
          <cell r="E738">
            <v>-0.2</v>
          </cell>
          <cell r="F738">
            <v>-7.5999999999999998E-2</v>
          </cell>
          <cell r="G738">
            <v>966.80399999999997</v>
          </cell>
          <cell r="H738">
            <v>3670</v>
          </cell>
          <cell r="I738">
            <v>0</v>
          </cell>
          <cell r="J738">
            <v>1339498.8729999999</v>
          </cell>
          <cell r="K738">
            <v>1163355.085</v>
          </cell>
          <cell r="L738">
            <v>966.88</v>
          </cell>
          <cell r="M738">
            <v>3670</v>
          </cell>
          <cell r="N738">
            <v>3.8</v>
          </cell>
          <cell r="O738">
            <v>1339498.213</v>
          </cell>
          <cell r="P738">
            <v>1163351.3430000001</v>
          </cell>
          <cell r="Q738">
            <v>-0.2</v>
          </cell>
          <cell r="R738">
            <v>-7.5999999999999998E-2</v>
          </cell>
          <cell r="S738">
            <v>966.80399999999997</v>
          </cell>
          <cell r="T738">
            <v>1179.4190000000001</v>
          </cell>
        </row>
        <row r="739">
          <cell r="A739">
            <v>3675</v>
          </cell>
          <cell r="B739">
            <v>-3.8</v>
          </cell>
          <cell r="C739">
            <v>1339494.6089999999</v>
          </cell>
          <cell r="D739">
            <v>1163359.696</v>
          </cell>
          <cell r="E739">
            <v>-0.2</v>
          </cell>
          <cell r="F739">
            <v>-7.5999999999999998E-2</v>
          </cell>
          <cell r="G739">
            <v>967.00099999999998</v>
          </cell>
          <cell r="H739">
            <v>3675</v>
          </cell>
          <cell r="I739">
            <v>0</v>
          </cell>
          <cell r="J739">
            <v>1339493.949</v>
          </cell>
          <cell r="K739">
            <v>1163355.9539999999</v>
          </cell>
          <cell r="L739">
            <v>967.077</v>
          </cell>
          <cell r="M739">
            <v>3675</v>
          </cell>
          <cell r="N739">
            <v>3.8</v>
          </cell>
          <cell r="O739">
            <v>1339493.2890000001</v>
          </cell>
          <cell r="P739">
            <v>1163352.2120000001</v>
          </cell>
          <cell r="Q739">
            <v>-0.2</v>
          </cell>
          <cell r="R739">
            <v>-7.5999999999999998E-2</v>
          </cell>
          <cell r="S739">
            <v>967.00099999999998</v>
          </cell>
          <cell r="T739">
            <v>1180.4190000000001</v>
          </cell>
        </row>
        <row r="740">
          <cell r="A740">
            <v>3680</v>
          </cell>
          <cell r="B740">
            <v>-3.8</v>
          </cell>
          <cell r="C740">
            <v>1339489.6850000001</v>
          </cell>
          <cell r="D740">
            <v>1163360.5649999999</v>
          </cell>
          <cell r="E740">
            <v>-0.2</v>
          </cell>
          <cell r="F740">
            <v>-7.5999999999999998E-2</v>
          </cell>
          <cell r="G740">
            <v>967.20299999999997</v>
          </cell>
          <cell r="H740">
            <v>3680</v>
          </cell>
          <cell r="I740">
            <v>0</v>
          </cell>
          <cell r="J740">
            <v>1339489.0249999999</v>
          </cell>
          <cell r="K740">
            <v>1163356.8219999999</v>
          </cell>
          <cell r="L740">
            <v>967.279</v>
          </cell>
          <cell r="M740">
            <v>3680</v>
          </cell>
          <cell r="N740">
            <v>3.8</v>
          </cell>
          <cell r="O740">
            <v>1339488.365</v>
          </cell>
          <cell r="P740">
            <v>1163353.08</v>
          </cell>
          <cell r="Q740">
            <v>-0.2</v>
          </cell>
          <cell r="R740">
            <v>-7.5999999999999998E-2</v>
          </cell>
          <cell r="S740">
            <v>967.20299999999997</v>
          </cell>
          <cell r="T740">
            <v>1181.4190000000001</v>
          </cell>
        </row>
        <row r="741">
          <cell r="A741">
            <v>3685</v>
          </cell>
          <cell r="B741">
            <v>-3.8</v>
          </cell>
          <cell r="C741">
            <v>1339484.7609999999</v>
          </cell>
          <cell r="D741">
            <v>1163361.433</v>
          </cell>
          <cell r="E741">
            <v>-0.2</v>
          </cell>
          <cell r="F741">
            <v>-7.5999999999999998E-2</v>
          </cell>
          <cell r="G741">
            <v>967.40599999999995</v>
          </cell>
          <cell r="H741">
            <v>3685</v>
          </cell>
          <cell r="I741">
            <v>0</v>
          </cell>
          <cell r="J741">
            <v>1339484.101</v>
          </cell>
          <cell r="K741">
            <v>1163357.6910000001</v>
          </cell>
          <cell r="L741">
            <v>967.48199999999997</v>
          </cell>
          <cell r="M741">
            <v>3685</v>
          </cell>
          <cell r="N741">
            <v>3.8</v>
          </cell>
          <cell r="O741">
            <v>1339483.4410000001</v>
          </cell>
          <cell r="P741">
            <v>1163353.949</v>
          </cell>
          <cell r="Q741">
            <v>-0.2</v>
          </cell>
          <cell r="R741">
            <v>-7.5999999999999998E-2</v>
          </cell>
          <cell r="S741">
            <v>967.40599999999995</v>
          </cell>
          <cell r="T741">
            <v>1182.4190000000001</v>
          </cell>
        </row>
        <row r="742">
          <cell r="A742">
            <v>3690</v>
          </cell>
          <cell r="B742">
            <v>-3.8</v>
          </cell>
          <cell r="C742">
            <v>1339479.8370000001</v>
          </cell>
          <cell r="D742">
            <v>1163362.301</v>
          </cell>
          <cell r="E742">
            <v>-0.2</v>
          </cell>
          <cell r="F742">
            <v>-7.5999999999999998E-2</v>
          </cell>
          <cell r="G742">
            <v>967.60899999999992</v>
          </cell>
          <cell r="H742">
            <v>3690</v>
          </cell>
          <cell r="I742">
            <v>0</v>
          </cell>
          <cell r="J742">
            <v>1339479.1769999999</v>
          </cell>
          <cell r="K742">
            <v>1163358.5589999999</v>
          </cell>
          <cell r="L742">
            <v>967.68499999999995</v>
          </cell>
          <cell r="M742">
            <v>3690</v>
          </cell>
          <cell r="N742">
            <v>3.8</v>
          </cell>
          <cell r="O742">
            <v>1339478.517</v>
          </cell>
          <cell r="P742">
            <v>1163354.817</v>
          </cell>
          <cell r="Q742">
            <v>-0.2</v>
          </cell>
          <cell r="R742">
            <v>-7.5999999999999998E-2</v>
          </cell>
          <cell r="S742">
            <v>967.60899999999992</v>
          </cell>
          <cell r="T742">
            <v>1183.4190000000001</v>
          </cell>
        </row>
        <row r="743">
          <cell r="A743">
            <v>3695</v>
          </cell>
          <cell r="B743">
            <v>-3.8</v>
          </cell>
          <cell r="C743">
            <v>1339474.9129999999</v>
          </cell>
          <cell r="D743">
            <v>1163363.17</v>
          </cell>
          <cell r="E743">
            <v>-0.2</v>
          </cell>
          <cell r="F743">
            <v>-7.5999999999999998E-2</v>
          </cell>
          <cell r="G743">
            <v>967.81200000000001</v>
          </cell>
          <cell r="H743">
            <v>3695</v>
          </cell>
          <cell r="I743">
            <v>0</v>
          </cell>
          <cell r="J743">
            <v>1339474.253</v>
          </cell>
          <cell r="K743">
            <v>1163359.4280000001</v>
          </cell>
          <cell r="L743">
            <v>967.88800000000003</v>
          </cell>
          <cell r="M743">
            <v>3695</v>
          </cell>
          <cell r="N743">
            <v>3.8</v>
          </cell>
          <cell r="O743">
            <v>1339473.5930000001</v>
          </cell>
          <cell r="P743">
            <v>1163355.6850000001</v>
          </cell>
          <cell r="Q743">
            <v>-0.2</v>
          </cell>
          <cell r="R743">
            <v>-7.5999999999999998E-2</v>
          </cell>
          <cell r="S743">
            <v>967.81200000000001</v>
          </cell>
          <cell r="T743">
            <v>1184.4190000000001</v>
          </cell>
        </row>
        <row r="744">
          <cell r="A744">
            <v>3700</v>
          </cell>
          <cell r="B744">
            <v>-3.8</v>
          </cell>
          <cell r="C744">
            <v>1339469.9890000001</v>
          </cell>
          <cell r="D744">
            <v>1163364.0379999999</v>
          </cell>
          <cell r="E744">
            <v>-0.2</v>
          </cell>
          <cell r="F744">
            <v>-7.5999999999999998E-2</v>
          </cell>
          <cell r="G744">
            <v>968.01499999999999</v>
          </cell>
          <cell r="H744">
            <v>3700</v>
          </cell>
          <cell r="I744">
            <v>0</v>
          </cell>
          <cell r="J744">
            <v>1339469.3289999999</v>
          </cell>
          <cell r="K744">
            <v>1163360.2960000001</v>
          </cell>
          <cell r="L744">
            <v>968.09100000000001</v>
          </cell>
          <cell r="M744">
            <v>3700</v>
          </cell>
          <cell r="N744">
            <v>3.8</v>
          </cell>
          <cell r="O744">
            <v>1339468.669</v>
          </cell>
          <cell r="P744">
            <v>1163356.554</v>
          </cell>
          <cell r="Q744">
            <v>-0.2</v>
          </cell>
          <cell r="R744">
            <v>-7.5999999999999998E-2</v>
          </cell>
          <cell r="S744">
            <v>968.01499999999999</v>
          </cell>
          <cell r="T744">
            <v>1185.4190000000001</v>
          </cell>
        </row>
        <row r="745">
          <cell r="A745">
            <v>3705</v>
          </cell>
          <cell r="B745">
            <v>-3.8</v>
          </cell>
          <cell r="C745">
            <v>1339465.0649999999</v>
          </cell>
          <cell r="D745">
            <v>1163364.9069999999</v>
          </cell>
          <cell r="E745">
            <v>-0.2</v>
          </cell>
          <cell r="F745">
            <v>-7.5999999999999998E-2</v>
          </cell>
          <cell r="G745">
            <v>968.21899999999994</v>
          </cell>
          <cell r="H745">
            <v>3705</v>
          </cell>
          <cell r="I745">
            <v>0</v>
          </cell>
          <cell r="J745">
            <v>1339464.405</v>
          </cell>
          <cell r="K745">
            <v>1163361.165</v>
          </cell>
          <cell r="L745">
            <v>968.29499999999996</v>
          </cell>
          <cell r="M745">
            <v>3705</v>
          </cell>
          <cell r="N745">
            <v>3.8</v>
          </cell>
          <cell r="O745">
            <v>1339463.7450000001</v>
          </cell>
          <cell r="P745">
            <v>1163357.422</v>
          </cell>
          <cell r="Q745">
            <v>-0.2</v>
          </cell>
          <cell r="R745">
            <v>-7.5999999999999998E-2</v>
          </cell>
          <cell r="S745">
            <v>968.21899999999994</v>
          </cell>
          <cell r="T745">
            <v>1186.4190000000001</v>
          </cell>
        </row>
        <row r="746">
          <cell r="A746">
            <v>3710</v>
          </cell>
          <cell r="B746">
            <v>-3.8</v>
          </cell>
          <cell r="C746">
            <v>1339460.1410000001</v>
          </cell>
          <cell r="D746">
            <v>1163365.7749999999</v>
          </cell>
          <cell r="E746">
            <v>-0.2</v>
          </cell>
          <cell r="F746">
            <v>-7.5999999999999998E-2</v>
          </cell>
          <cell r="G746">
            <v>968.42200000000003</v>
          </cell>
          <cell r="H746">
            <v>3710</v>
          </cell>
          <cell r="I746">
            <v>0</v>
          </cell>
          <cell r="J746">
            <v>1339459.4809999999</v>
          </cell>
          <cell r="K746">
            <v>1163362.0330000001</v>
          </cell>
          <cell r="L746">
            <v>968.49800000000005</v>
          </cell>
          <cell r="M746">
            <v>3710</v>
          </cell>
          <cell r="N746">
            <v>3.8</v>
          </cell>
          <cell r="O746">
            <v>1339458.821</v>
          </cell>
          <cell r="P746">
            <v>1163358.291</v>
          </cell>
          <cell r="Q746">
            <v>-0.2</v>
          </cell>
          <cell r="R746">
            <v>-7.5999999999999998E-2</v>
          </cell>
          <cell r="S746">
            <v>968.42200000000003</v>
          </cell>
          <cell r="T746">
            <v>1187.4190000000001</v>
          </cell>
        </row>
        <row r="747">
          <cell r="A747">
            <v>3715</v>
          </cell>
          <cell r="B747">
            <v>-3.8</v>
          </cell>
          <cell r="C747">
            <v>1339455.2169999999</v>
          </cell>
          <cell r="D747">
            <v>1163366.6440000001</v>
          </cell>
          <cell r="E747">
            <v>-0.2</v>
          </cell>
          <cell r="F747">
            <v>-7.5999999999999998E-2</v>
          </cell>
          <cell r="G747">
            <v>968.625</v>
          </cell>
          <cell r="H747">
            <v>3715</v>
          </cell>
          <cell r="I747">
            <v>0</v>
          </cell>
          <cell r="J747">
            <v>1339454.557</v>
          </cell>
          <cell r="K747">
            <v>1163362.9010000001</v>
          </cell>
          <cell r="L747">
            <v>968.70100000000002</v>
          </cell>
          <cell r="M747">
            <v>3715</v>
          </cell>
          <cell r="N747">
            <v>3.8</v>
          </cell>
          <cell r="O747">
            <v>1339453.8970000001</v>
          </cell>
          <cell r="P747">
            <v>1163359.159</v>
          </cell>
          <cell r="Q747">
            <v>-0.2</v>
          </cell>
          <cell r="R747">
            <v>-7.5999999999999998E-2</v>
          </cell>
          <cell r="S747">
            <v>968.625</v>
          </cell>
          <cell r="T747">
            <v>1188.4190000000001</v>
          </cell>
        </row>
        <row r="748">
          <cell r="A748">
            <v>3720</v>
          </cell>
          <cell r="B748">
            <v>-3.8</v>
          </cell>
          <cell r="C748">
            <v>1339450.2930000001</v>
          </cell>
          <cell r="D748">
            <v>1163367.5120000001</v>
          </cell>
          <cell r="E748">
            <v>-0.2</v>
          </cell>
          <cell r="F748">
            <v>-7.5999999999999998E-2</v>
          </cell>
          <cell r="G748">
            <v>968.82799999999997</v>
          </cell>
          <cell r="H748">
            <v>3720</v>
          </cell>
          <cell r="I748">
            <v>0</v>
          </cell>
          <cell r="J748">
            <v>1339449.6329999999</v>
          </cell>
          <cell r="K748">
            <v>1163363.77</v>
          </cell>
          <cell r="L748">
            <v>968.904</v>
          </cell>
          <cell r="M748">
            <v>3720</v>
          </cell>
          <cell r="N748">
            <v>3.8</v>
          </cell>
          <cell r="O748">
            <v>1339448.973</v>
          </cell>
          <cell r="P748">
            <v>1163360.0279999999</v>
          </cell>
          <cell r="Q748">
            <v>-0.2</v>
          </cell>
          <cell r="R748">
            <v>-7.5999999999999998E-2</v>
          </cell>
          <cell r="S748">
            <v>968.82799999999997</v>
          </cell>
          <cell r="T748">
            <v>1189.4190000000001</v>
          </cell>
        </row>
        <row r="749">
          <cell r="A749">
            <v>3725</v>
          </cell>
          <cell r="B749">
            <v>-3.8</v>
          </cell>
          <cell r="C749">
            <v>1339445.3689999999</v>
          </cell>
          <cell r="D749">
            <v>1163368.3810000001</v>
          </cell>
          <cell r="E749">
            <v>-0.2</v>
          </cell>
          <cell r="F749">
            <v>-7.5999999999999998E-2</v>
          </cell>
          <cell r="G749">
            <v>969.03099999999995</v>
          </cell>
          <cell r="H749">
            <v>3725</v>
          </cell>
          <cell r="I749">
            <v>0</v>
          </cell>
          <cell r="J749">
            <v>1339444.709</v>
          </cell>
          <cell r="K749">
            <v>1163364.638</v>
          </cell>
          <cell r="L749">
            <v>969.10699999999997</v>
          </cell>
          <cell r="M749">
            <v>3725</v>
          </cell>
          <cell r="N749">
            <v>3.8</v>
          </cell>
          <cell r="O749">
            <v>1339444.0490000001</v>
          </cell>
          <cell r="P749">
            <v>1163360.8959999999</v>
          </cell>
          <cell r="Q749">
            <v>-0.2</v>
          </cell>
          <cell r="R749">
            <v>-7.5999999999999998E-2</v>
          </cell>
          <cell r="S749">
            <v>969.03099999999995</v>
          </cell>
          <cell r="T749">
            <v>1190.4190000000001</v>
          </cell>
        </row>
        <row r="750">
          <cell r="A750">
            <v>3730</v>
          </cell>
          <cell r="B750">
            <v>-3.8</v>
          </cell>
          <cell r="C750">
            <v>1339440.4450000001</v>
          </cell>
          <cell r="D750">
            <v>1163369.2490000001</v>
          </cell>
          <cell r="E750">
            <v>-0.2</v>
          </cell>
          <cell r="F750">
            <v>-7.5999999999999998E-2</v>
          </cell>
          <cell r="G750">
            <v>969.23399999999992</v>
          </cell>
          <cell r="H750">
            <v>3730</v>
          </cell>
          <cell r="I750">
            <v>0</v>
          </cell>
          <cell r="J750">
            <v>1339439.7849999999</v>
          </cell>
          <cell r="K750">
            <v>1163365.507</v>
          </cell>
          <cell r="L750">
            <v>969.31</v>
          </cell>
          <cell r="M750">
            <v>3730</v>
          </cell>
          <cell r="N750">
            <v>3.8</v>
          </cell>
          <cell r="O750">
            <v>1339439.125</v>
          </cell>
          <cell r="P750">
            <v>1163361.7649999999</v>
          </cell>
          <cell r="Q750">
            <v>-0.2</v>
          </cell>
          <cell r="R750">
            <v>-7.5999999999999998E-2</v>
          </cell>
          <cell r="S750">
            <v>969.23399999999992</v>
          </cell>
          <cell r="T750">
            <v>1191.4190000000001</v>
          </cell>
        </row>
        <row r="751">
          <cell r="A751">
            <v>3735</v>
          </cell>
          <cell r="B751">
            <v>-3.8</v>
          </cell>
          <cell r="C751">
            <v>1339435.5209999999</v>
          </cell>
          <cell r="D751">
            <v>1163370.1170000001</v>
          </cell>
          <cell r="E751">
            <v>-0.2</v>
          </cell>
          <cell r="F751">
            <v>-7.5999999999999998E-2</v>
          </cell>
          <cell r="G751">
            <v>969.43799999999999</v>
          </cell>
          <cell r="H751">
            <v>3735</v>
          </cell>
          <cell r="I751">
            <v>0</v>
          </cell>
          <cell r="J751">
            <v>1339434.861</v>
          </cell>
          <cell r="K751">
            <v>1163366.375</v>
          </cell>
          <cell r="L751">
            <v>969.51400000000001</v>
          </cell>
          <cell r="M751">
            <v>3735</v>
          </cell>
          <cell r="N751">
            <v>3.8</v>
          </cell>
          <cell r="O751">
            <v>1339434.2009999999</v>
          </cell>
          <cell r="P751">
            <v>1163362.6329999999</v>
          </cell>
          <cell r="Q751">
            <v>-0.2</v>
          </cell>
          <cell r="R751">
            <v>-7.5999999999999998E-2</v>
          </cell>
          <cell r="S751">
            <v>969.43799999999999</v>
          </cell>
          <cell r="T751">
            <v>1192.4190000000001</v>
          </cell>
        </row>
        <row r="752">
          <cell r="A752">
            <v>3740</v>
          </cell>
          <cell r="B752">
            <v>-3.8</v>
          </cell>
          <cell r="C752">
            <v>1339430.5970000001</v>
          </cell>
          <cell r="D752">
            <v>1163370.986</v>
          </cell>
          <cell r="E752">
            <v>-0.2</v>
          </cell>
          <cell r="F752">
            <v>-7.5999999999999998E-2</v>
          </cell>
          <cell r="G752">
            <v>969.64099999999996</v>
          </cell>
          <cell r="H752">
            <v>3740</v>
          </cell>
          <cell r="I752">
            <v>0</v>
          </cell>
          <cell r="J752">
            <v>1339429.9369999999</v>
          </cell>
          <cell r="K752">
            <v>1163367.2439999999</v>
          </cell>
          <cell r="L752">
            <v>969.71699999999998</v>
          </cell>
          <cell r="M752">
            <v>3740</v>
          </cell>
          <cell r="N752">
            <v>3.8</v>
          </cell>
          <cell r="O752">
            <v>1339429.277</v>
          </cell>
          <cell r="P752">
            <v>1163363.5009999999</v>
          </cell>
          <cell r="Q752">
            <v>-0.2</v>
          </cell>
          <cell r="R752">
            <v>-7.5999999999999998E-2</v>
          </cell>
          <cell r="S752">
            <v>969.64099999999996</v>
          </cell>
          <cell r="T752">
            <v>1193.4190000000001</v>
          </cell>
        </row>
        <row r="753">
          <cell r="A753">
            <v>3745</v>
          </cell>
          <cell r="B753">
            <v>-3.8</v>
          </cell>
          <cell r="C753">
            <v>1339425.673</v>
          </cell>
          <cell r="D753">
            <v>1163371.8540000001</v>
          </cell>
          <cell r="E753">
            <v>-0.2</v>
          </cell>
          <cell r="F753">
            <v>-7.5999999999999998E-2</v>
          </cell>
          <cell r="G753">
            <v>969.84399999999994</v>
          </cell>
          <cell r="H753">
            <v>3745</v>
          </cell>
          <cell r="I753">
            <v>0</v>
          </cell>
          <cell r="J753">
            <v>1339425.013</v>
          </cell>
          <cell r="K753">
            <v>1163368.112</v>
          </cell>
          <cell r="L753">
            <v>969.92</v>
          </cell>
          <cell r="M753">
            <v>3745</v>
          </cell>
          <cell r="N753">
            <v>3.8</v>
          </cell>
          <cell r="O753">
            <v>1339424.3529999999</v>
          </cell>
          <cell r="P753">
            <v>1163364.3700000001</v>
          </cell>
          <cell r="Q753">
            <v>-0.2</v>
          </cell>
          <cell r="R753">
            <v>-7.5999999999999998E-2</v>
          </cell>
          <cell r="S753">
            <v>969.84399999999994</v>
          </cell>
          <cell r="T753">
            <v>1194.4190000000001</v>
          </cell>
        </row>
        <row r="754">
          <cell r="A754">
            <v>3750</v>
          </cell>
          <cell r="B754">
            <v>-3.8</v>
          </cell>
          <cell r="C754">
            <v>1339420.7490000001</v>
          </cell>
          <cell r="D754">
            <v>1163372.723</v>
          </cell>
          <cell r="E754">
            <v>-0.2</v>
          </cell>
          <cell r="F754">
            <v>-7.5999999999999998E-2</v>
          </cell>
          <cell r="G754">
            <v>970.04700000000003</v>
          </cell>
          <cell r="H754">
            <v>3750</v>
          </cell>
          <cell r="I754">
            <v>0</v>
          </cell>
          <cell r="J754">
            <v>1339420.0889999999</v>
          </cell>
          <cell r="K754">
            <v>1163368.9809999999</v>
          </cell>
          <cell r="L754">
            <v>970.12300000000005</v>
          </cell>
          <cell r="M754">
            <v>3750</v>
          </cell>
          <cell r="N754">
            <v>3.8</v>
          </cell>
          <cell r="O754">
            <v>1339419.429</v>
          </cell>
          <cell r="P754">
            <v>1163365.2379999999</v>
          </cell>
          <cell r="Q754">
            <v>-0.2</v>
          </cell>
          <cell r="R754">
            <v>-7.5999999999999998E-2</v>
          </cell>
          <cell r="S754">
            <v>970.04700000000003</v>
          </cell>
          <cell r="T754">
            <v>1195.4190000000001</v>
          </cell>
        </row>
        <row r="755">
          <cell r="A755">
            <v>3755</v>
          </cell>
          <cell r="B755">
            <v>-3.8</v>
          </cell>
          <cell r="C755">
            <v>1339415.825</v>
          </cell>
          <cell r="D755">
            <v>1163373.591</v>
          </cell>
          <cell r="E755">
            <v>-0.2</v>
          </cell>
          <cell r="F755">
            <v>-7.5999999999999998E-2</v>
          </cell>
          <cell r="G755">
            <v>970.25</v>
          </cell>
          <cell r="H755">
            <v>3755</v>
          </cell>
          <cell r="I755">
            <v>0</v>
          </cell>
          <cell r="J755">
            <v>1339415.165</v>
          </cell>
          <cell r="K755">
            <v>1163369.8489999999</v>
          </cell>
          <cell r="L755">
            <v>970.32600000000002</v>
          </cell>
          <cell r="M755">
            <v>3755</v>
          </cell>
          <cell r="N755">
            <v>3.8</v>
          </cell>
          <cell r="O755">
            <v>1339414.5049999999</v>
          </cell>
          <cell r="P755">
            <v>1163366.1070000001</v>
          </cell>
          <cell r="Q755">
            <v>-0.2</v>
          </cell>
          <cell r="R755">
            <v>-7.5999999999999998E-2</v>
          </cell>
          <cell r="S755">
            <v>970.25</v>
          </cell>
          <cell r="T755">
            <v>1196.4190000000001</v>
          </cell>
        </row>
        <row r="756">
          <cell r="A756">
            <v>3760</v>
          </cell>
          <cell r="B756">
            <v>-3.8</v>
          </cell>
          <cell r="C756">
            <v>1339410.9010000001</v>
          </cell>
          <cell r="D756">
            <v>1163374.46</v>
          </cell>
          <cell r="E756">
            <v>-0.2</v>
          </cell>
          <cell r="F756">
            <v>-7.5999999999999998E-2</v>
          </cell>
          <cell r="G756">
            <v>970.45299999999997</v>
          </cell>
          <cell r="H756">
            <v>3760</v>
          </cell>
          <cell r="I756">
            <v>0</v>
          </cell>
          <cell r="J756">
            <v>1339410.2409999999</v>
          </cell>
          <cell r="K756">
            <v>1163370.7169999999</v>
          </cell>
          <cell r="L756">
            <v>970.529</v>
          </cell>
          <cell r="M756">
            <v>3760</v>
          </cell>
          <cell r="N756">
            <v>3.8</v>
          </cell>
          <cell r="O756">
            <v>1339409.581</v>
          </cell>
          <cell r="P756">
            <v>1163366.9750000001</v>
          </cell>
          <cell r="Q756">
            <v>-0.2</v>
          </cell>
          <cell r="R756">
            <v>-7.5999999999999998E-2</v>
          </cell>
          <cell r="S756">
            <v>970.45299999999997</v>
          </cell>
          <cell r="T756">
            <v>1197.4190000000001</v>
          </cell>
        </row>
        <row r="757">
          <cell r="A757">
            <v>3765</v>
          </cell>
          <cell r="B757">
            <v>-3.8</v>
          </cell>
          <cell r="C757">
            <v>1339405.977</v>
          </cell>
          <cell r="D757">
            <v>1163375.328</v>
          </cell>
          <cell r="E757">
            <v>-0.2</v>
          </cell>
          <cell r="F757">
            <v>-7.5999999999999998E-2</v>
          </cell>
          <cell r="G757">
            <v>970.65599999999995</v>
          </cell>
          <cell r="H757">
            <v>3765</v>
          </cell>
          <cell r="I757">
            <v>0</v>
          </cell>
          <cell r="J757">
            <v>1339405.317</v>
          </cell>
          <cell r="K757">
            <v>1163371.5859999999</v>
          </cell>
          <cell r="L757">
            <v>970.73199999999997</v>
          </cell>
          <cell r="M757">
            <v>3765</v>
          </cell>
          <cell r="N757">
            <v>3.8</v>
          </cell>
          <cell r="O757">
            <v>1339404.6569999999</v>
          </cell>
          <cell r="P757">
            <v>1163367.844</v>
          </cell>
          <cell r="Q757">
            <v>-0.2</v>
          </cell>
          <cell r="R757">
            <v>-7.5999999999999998E-2</v>
          </cell>
          <cell r="S757">
            <v>970.65599999999995</v>
          </cell>
          <cell r="T757">
            <v>1198.4190000000001</v>
          </cell>
        </row>
        <row r="758">
          <cell r="A758">
            <v>3770</v>
          </cell>
          <cell r="B758">
            <v>-3.8</v>
          </cell>
          <cell r="C758">
            <v>1339401.0530000001</v>
          </cell>
          <cell r="D758">
            <v>1163376.1969999999</v>
          </cell>
          <cell r="E758">
            <v>-0.2</v>
          </cell>
          <cell r="F758">
            <v>-7.5999999999999998E-2</v>
          </cell>
          <cell r="G758">
            <v>970.86</v>
          </cell>
          <cell r="H758">
            <v>3770</v>
          </cell>
          <cell r="I758">
            <v>0</v>
          </cell>
          <cell r="J758">
            <v>1339400.3929999999</v>
          </cell>
          <cell r="K758">
            <v>1163372.4539999999</v>
          </cell>
          <cell r="L758">
            <v>970.93600000000004</v>
          </cell>
          <cell r="M758">
            <v>3770</v>
          </cell>
          <cell r="N758">
            <v>3.8</v>
          </cell>
          <cell r="O758">
            <v>1339399.733</v>
          </cell>
          <cell r="P758">
            <v>1163368.7120000001</v>
          </cell>
          <cell r="Q758">
            <v>-0.2</v>
          </cell>
          <cell r="R758">
            <v>-7.5999999999999998E-2</v>
          </cell>
          <cell r="S758">
            <v>970.86</v>
          </cell>
          <cell r="T758">
            <v>1199.4190000000001</v>
          </cell>
        </row>
        <row r="759">
          <cell r="A759">
            <v>3775</v>
          </cell>
          <cell r="B759">
            <v>-3.8</v>
          </cell>
          <cell r="C759">
            <v>1339396.129</v>
          </cell>
          <cell r="D759">
            <v>1163377.0649999999</v>
          </cell>
          <cell r="E759">
            <v>-0.2</v>
          </cell>
          <cell r="F759">
            <v>-7.5999999999999998E-2</v>
          </cell>
          <cell r="G759">
            <v>971.06299999999999</v>
          </cell>
          <cell r="H759">
            <v>3775</v>
          </cell>
          <cell r="I759">
            <v>0</v>
          </cell>
          <cell r="J759">
            <v>1339395.469</v>
          </cell>
          <cell r="K759">
            <v>1163373.3230000001</v>
          </cell>
          <cell r="L759">
            <v>971.13900000000001</v>
          </cell>
          <cell r="M759">
            <v>3775</v>
          </cell>
          <cell r="N759">
            <v>3.8</v>
          </cell>
          <cell r="O759">
            <v>1339394.8089999999</v>
          </cell>
          <cell r="P759">
            <v>1163369.58</v>
          </cell>
          <cell r="Q759">
            <v>-0.2</v>
          </cell>
          <cell r="R759">
            <v>-7.5999999999999998E-2</v>
          </cell>
          <cell r="S759">
            <v>971.06299999999999</v>
          </cell>
          <cell r="T759">
            <v>1200.4190000000001</v>
          </cell>
        </row>
        <row r="760">
          <cell r="A760">
            <v>3780</v>
          </cell>
          <cell r="B760">
            <v>-3.8</v>
          </cell>
          <cell r="C760">
            <v>1339391.2050000001</v>
          </cell>
          <cell r="D760">
            <v>1163377.933</v>
          </cell>
          <cell r="E760">
            <v>-0.2</v>
          </cell>
          <cell r="F760">
            <v>-7.5999999999999998E-2</v>
          </cell>
          <cell r="G760">
            <v>971.26599999999996</v>
          </cell>
          <cell r="H760">
            <v>3780</v>
          </cell>
          <cell r="I760">
            <v>0</v>
          </cell>
          <cell r="J760">
            <v>1339390.5449999999</v>
          </cell>
          <cell r="K760">
            <v>1163374.1910000001</v>
          </cell>
          <cell r="L760">
            <v>971.34199999999998</v>
          </cell>
          <cell r="M760">
            <v>3780</v>
          </cell>
          <cell r="N760">
            <v>3.8</v>
          </cell>
          <cell r="O760">
            <v>1339389.885</v>
          </cell>
          <cell r="P760">
            <v>1163370.449</v>
          </cell>
          <cell r="Q760">
            <v>-0.2</v>
          </cell>
          <cell r="R760">
            <v>-7.5999999999999998E-2</v>
          </cell>
          <cell r="S760">
            <v>971.26599999999996</v>
          </cell>
          <cell r="T760">
            <v>1201.4190000000001</v>
          </cell>
        </row>
        <row r="761">
          <cell r="A761">
            <v>3785</v>
          </cell>
          <cell r="B761">
            <v>-3.8</v>
          </cell>
          <cell r="C761">
            <v>1339386.281</v>
          </cell>
          <cell r="D761">
            <v>1163378.8019999999</v>
          </cell>
          <cell r="E761">
            <v>-0.2</v>
          </cell>
          <cell r="F761">
            <v>-7.5999999999999998E-2</v>
          </cell>
          <cell r="G761">
            <v>971.46899999999994</v>
          </cell>
          <cell r="H761">
            <v>3785</v>
          </cell>
          <cell r="I761">
            <v>0</v>
          </cell>
          <cell r="J761">
            <v>1339385.621</v>
          </cell>
          <cell r="K761">
            <v>1163375.06</v>
          </cell>
          <cell r="L761">
            <v>971.54499999999996</v>
          </cell>
          <cell r="M761">
            <v>3785</v>
          </cell>
          <cell r="N761">
            <v>3.8</v>
          </cell>
          <cell r="O761">
            <v>1339384.9609999999</v>
          </cell>
          <cell r="P761">
            <v>1163371.317</v>
          </cell>
          <cell r="Q761">
            <v>-0.2</v>
          </cell>
          <cell r="R761">
            <v>-7.5999999999999998E-2</v>
          </cell>
          <cell r="S761">
            <v>971.46899999999994</v>
          </cell>
          <cell r="T761">
            <v>1202.4190000000001</v>
          </cell>
        </row>
        <row r="762">
          <cell r="A762">
            <v>3790</v>
          </cell>
          <cell r="B762">
            <v>-3.8</v>
          </cell>
          <cell r="C762">
            <v>1339381.3570000001</v>
          </cell>
          <cell r="D762">
            <v>1163379.67</v>
          </cell>
          <cell r="E762">
            <v>-0.2</v>
          </cell>
          <cell r="F762">
            <v>-7.5999999999999998E-2</v>
          </cell>
          <cell r="G762">
            <v>971.67200000000003</v>
          </cell>
          <cell r="H762">
            <v>3790</v>
          </cell>
          <cell r="I762">
            <v>0</v>
          </cell>
          <cell r="J762">
            <v>1339380.6969999999</v>
          </cell>
          <cell r="K762">
            <v>1163375.9280000001</v>
          </cell>
          <cell r="L762">
            <v>971.74800000000005</v>
          </cell>
          <cell r="M762">
            <v>3790</v>
          </cell>
          <cell r="N762">
            <v>3.8</v>
          </cell>
          <cell r="O762">
            <v>1339380.037</v>
          </cell>
          <cell r="P762">
            <v>1163372.186</v>
          </cell>
          <cell r="Q762">
            <v>-0.2</v>
          </cell>
          <cell r="R762">
            <v>-7.5999999999999998E-2</v>
          </cell>
          <cell r="S762">
            <v>971.67200000000003</v>
          </cell>
          <cell r="T762">
            <v>1203.4190000000001</v>
          </cell>
        </row>
        <row r="763">
          <cell r="A763">
            <v>3795</v>
          </cell>
          <cell r="B763">
            <v>-3.8</v>
          </cell>
          <cell r="C763">
            <v>1339376.433</v>
          </cell>
          <cell r="D763">
            <v>1163380.5390000001</v>
          </cell>
          <cell r="E763">
            <v>-0.2</v>
          </cell>
          <cell r="F763">
            <v>-7.5999999999999998E-2</v>
          </cell>
          <cell r="G763">
            <v>971.875</v>
          </cell>
          <cell r="H763">
            <v>3795</v>
          </cell>
          <cell r="I763">
            <v>0</v>
          </cell>
          <cell r="J763">
            <v>1339375.773</v>
          </cell>
          <cell r="K763">
            <v>1163376.7960000001</v>
          </cell>
          <cell r="L763">
            <v>971.95100000000002</v>
          </cell>
          <cell r="M763">
            <v>3795</v>
          </cell>
          <cell r="N763">
            <v>3.8</v>
          </cell>
          <cell r="O763">
            <v>1339375.1129999999</v>
          </cell>
          <cell r="P763">
            <v>1163373.054</v>
          </cell>
          <cell r="Q763">
            <v>-0.2</v>
          </cell>
          <cell r="R763">
            <v>-7.5999999999999998E-2</v>
          </cell>
          <cell r="S763">
            <v>971.875</v>
          </cell>
          <cell r="T763">
            <v>1204.4190000000001</v>
          </cell>
        </row>
        <row r="764">
          <cell r="A764">
            <v>3800</v>
          </cell>
          <cell r="B764">
            <v>-3.8</v>
          </cell>
          <cell r="C764">
            <v>1339371.5090000001</v>
          </cell>
          <cell r="D764">
            <v>1163381.4069999999</v>
          </cell>
          <cell r="E764">
            <v>-0.2</v>
          </cell>
          <cell r="F764">
            <v>-7.5999999999999998E-2</v>
          </cell>
          <cell r="G764">
            <v>972.07899999999995</v>
          </cell>
          <cell r="H764">
            <v>3800</v>
          </cell>
          <cell r="I764">
            <v>0</v>
          </cell>
          <cell r="J764">
            <v>1339370.8489999999</v>
          </cell>
          <cell r="K764">
            <v>1163377.665</v>
          </cell>
          <cell r="L764">
            <v>972.15499999999997</v>
          </cell>
          <cell r="M764">
            <v>3800</v>
          </cell>
          <cell r="N764">
            <v>3.8</v>
          </cell>
          <cell r="O764">
            <v>1339370.189</v>
          </cell>
          <cell r="P764">
            <v>1163373.923</v>
          </cell>
          <cell r="Q764">
            <v>-0.2</v>
          </cell>
          <cell r="R764">
            <v>-7.5999999999999998E-2</v>
          </cell>
          <cell r="S764">
            <v>972.07899999999995</v>
          </cell>
          <cell r="T764">
            <v>1205.4190000000001</v>
          </cell>
        </row>
        <row r="765">
          <cell r="A765">
            <v>3805</v>
          </cell>
          <cell r="B765">
            <v>-3.8</v>
          </cell>
          <cell r="C765">
            <v>1339366.585</v>
          </cell>
          <cell r="D765">
            <v>1163382.2760000001</v>
          </cell>
          <cell r="E765">
            <v>-0.2</v>
          </cell>
          <cell r="F765">
            <v>-7.5999999999999998E-2</v>
          </cell>
          <cell r="G765">
            <v>972.28199999999993</v>
          </cell>
          <cell r="H765">
            <v>3805</v>
          </cell>
          <cell r="I765">
            <v>0</v>
          </cell>
          <cell r="J765">
            <v>1339365.925</v>
          </cell>
          <cell r="K765">
            <v>1163378.5330000001</v>
          </cell>
          <cell r="L765">
            <v>972.35799999999995</v>
          </cell>
          <cell r="M765">
            <v>3805</v>
          </cell>
          <cell r="N765">
            <v>3.8</v>
          </cell>
          <cell r="O765">
            <v>1339365.2649999999</v>
          </cell>
          <cell r="P765">
            <v>1163374.791</v>
          </cell>
          <cell r="Q765">
            <v>-0.2</v>
          </cell>
          <cell r="R765">
            <v>-7.5999999999999998E-2</v>
          </cell>
          <cell r="S765">
            <v>972.28199999999993</v>
          </cell>
          <cell r="T765">
            <v>1206.4190000000001</v>
          </cell>
        </row>
        <row r="766">
          <cell r="A766">
            <v>3810</v>
          </cell>
          <cell r="B766">
            <v>-3.8</v>
          </cell>
          <cell r="C766">
            <v>1339361.6610000001</v>
          </cell>
          <cell r="D766">
            <v>1163383.1440000001</v>
          </cell>
          <cell r="E766">
            <v>-0.2</v>
          </cell>
          <cell r="F766">
            <v>-7.5999999999999998E-2</v>
          </cell>
          <cell r="G766">
            <v>972.48500000000001</v>
          </cell>
          <cell r="H766">
            <v>3810</v>
          </cell>
          <cell r="I766">
            <v>0</v>
          </cell>
          <cell r="J766">
            <v>1339361.0009999999</v>
          </cell>
          <cell r="K766">
            <v>1163379.402</v>
          </cell>
          <cell r="L766">
            <v>972.56100000000004</v>
          </cell>
          <cell r="M766">
            <v>3810</v>
          </cell>
          <cell r="N766">
            <v>3.8</v>
          </cell>
          <cell r="O766">
            <v>1339360.341</v>
          </cell>
          <cell r="P766">
            <v>1163375.6599999999</v>
          </cell>
          <cell r="Q766">
            <v>-0.2</v>
          </cell>
          <cell r="R766">
            <v>-7.5999999999999998E-2</v>
          </cell>
          <cell r="S766">
            <v>972.48500000000001</v>
          </cell>
          <cell r="T766">
            <v>1207.4190000000001</v>
          </cell>
        </row>
        <row r="767">
          <cell r="A767">
            <v>3815</v>
          </cell>
          <cell r="B767">
            <v>-3.8</v>
          </cell>
          <cell r="C767">
            <v>1339356.737</v>
          </cell>
          <cell r="D767">
            <v>1163384.0120000001</v>
          </cell>
          <cell r="E767">
            <v>-0.2</v>
          </cell>
          <cell r="F767">
            <v>-7.5999999999999998E-2</v>
          </cell>
          <cell r="G767">
            <v>972.68799999999999</v>
          </cell>
          <cell r="H767">
            <v>3815</v>
          </cell>
          <cell r="I767">
            <v>0</v>
          </cell>
          <cell r="J767">
            <v>1339356.077</v>
          </cell>
          <cell r="K767">
            <v>1163380.27</v>
          </cell>
          <cell r="L767">
            <v>972.76400000000001</v>
          </cell>
          <cell r="M767">
            <v>3815</v>
          </cell>
          <cell r="N767">
            <v>3.8</v>
          </cell>
          <cell r="O767">
            <v>1339355.4169999999</v>
          </cell>
          <cell r="P767">
            <v>1163376.5279999999</v>
          </cell>
          <cell r="Q767">
            <v>-0.2</v>
          </cell>
          <cell r="R767">
            <v>-7.5999999999999998E-2</v>
          </cell>
          <cell r="S767">
            <v>972.68799999999999</v>
          </cell>
          <cell r="T767">
            <v>1208.4190000000001</v>
          </cell>
        </row>
        <row r="768">
          <cell r="A768">
            <v>3820</v>
          </cell>
          <cell r="B768">
            <v>-3.8</v>
          </cell>
          <cell r="C768">
            <v>1339351.8130000001</v>
          </cell>
          <cell r="D768">
            <v>1163384.8810000001</v>
          </cell>
          <cell r="E768">
            <v>-0.2</v>
          </cell>
          <cell r="F768">
            <v>-7.5999999999999998E-2</v>
          </cell>
          <cell r="G768">
            <v>972.89099999999996</v>
          </cell>
          <cell r="H768">
            <v>3820</v>
          </cell>
          <cell r="I768">
            <v>0</v>
          </cell>
          <cell r="J768">
            <v>1339351.1529999999</v>
          </cell>
          <cell r="K768">
            <v>1163381.139</v>
          </cell>
          <cell r="L768">
            <v>972.96699999999998</v>
          </cell>
          <cell r="M768">
            <v>3820</v>
          </cell>
          <cell r="N768">
            <v>3.8</v>
          </cell>
          <cell r="O768">
            <v>1339350.493</v>
          </cell>
          <cell r="P768">
            <v>1163377.3959999999</v>
          </cell>
          <cell r="Q768">
            <v>-0.2</v>
          </cell>
          <cell r="R768">
            <v>-7.5999999999999998E-2</v>
          </cell>
          <cell r="S768">
            <v>972.89099999999996</v>
          </cell>
          <cell r="T768">
            <v>1209.4190000000001</v>
          </cell>
        </row>
        <row r="769">
          <cell r="A769">
            <v>3825</v>
          </cell>
          <cell r="B769">
            <v>-3.8</v>
          </cell>
          <cell r="C769">
            <v>1339346.889</v>
          </cell>
          <cell r="D769">
            <v>1163385.7490000001</v>
          </cell>
          <cell r="E769">
            <v>-0.2</v>
          </cell>
          <cell r="F769">
            <v>-7.5999999999999998E-2</v>
          </cell>
          <cell r="G769">
            <v>973.09399999999994</v>
          </cell>
          <cell r="H769">
            <v>3825</v>
          </cell>
          <cell r="I769">
            <v>0</v>
          </cell>
          <cell r="J769">
            <v>1339346.2290000001</v>
          </cell>
          <cell r="K769">
            <v>1163382.007</v>
          </cell>
          <cell r="L769">
            <v>973.17</v>
          </cell>
          <cell r="M769">
            <v>3825</v>
          </cell>
          <cell r="N769">
            <v>3.8</v>
          </cell>
          <cell r="O769">
            <v>1339345.5689999999</v>
          </cell>
          <cell r="P769">
            <v>1163378.2649999999</v>
          </cell>
          <cell r="Q769">
            <v>-0.2</v>
          </cell>
          <cell r="R769">
            <v>-7.5999999999999998E-2</v>
          </cell>
          <cell r="S769">
            <v>973.09399999999994</v>
          </cell>
          <cell r="T769">
            <v>1210.4190000000001</v>
          </cell>
        </row>
        <row r="770">
          <cell r="A770">
            <v>3830</v>
          </cell>
          <cell r="B770">
            <v>-3.8</v>
          </cell>
          <cell r="C770">
            <v>1339341.9650000001</v>
          </cell>
          <cell r="D770">
            <v>1163386.618</v>
          </cell>
          <cell r="E770">
            <v>-0.2</v>
          </cell>
          <cell r="F770">
            <v>-7.5999999999999998E-2</v>
          </cell>
          <cell r="G770">
            <v>973.29700000000003</v>
          </cell>
          <cell r="H770">
            <v>3830</v>
          </cell>
          <cell r="I770">
            <v>0</v>
          </cell>
          <cell r="J770">
            <v>1339341.3049999999</v>
          </cell>
          <cell r="K770">
            <v>1163382.875</v>
          </cell>
          <cell r="L770">
            <v>973.37300000000005</v>
          </cell>
          <cell r="M770">
            <v>3830</v>
          </cell>
          <cell r="N770">
            <v>3.8</v>
          </cell>
          <cell r="O770">
            <v>1339340.645</v>
          </cell>
          <cell r="P770">
            <v>1163379.1329999999</v>
          </cell>
          <cell r="Q770">
            <v>-0.2</v>
          </cell>
          <cell r="R770">
            <v>-7.5999999999999998E-2</v>
          </cell>
          <cell r="S770">
            <v>973.29700000000003</v>
          </cell>
          <cell r="T770">
            <v>1211.4190000000001</v>
          </cell>
        </row>
        <row r="771">
          <cell r="A771">
            <v>3835</v>
          </cell>
          <cell r="B771">
            <v>-3.8</v>
          </cell>
          <cell r="C771">
            <v>1339337.041</v>
          </cell>
          <cell r="D771">
            <v>1163387.486</v>
          </cell>
          <cell r="E771">
            <v>-0.2</v>
          </cell>
          <cell r="F771">
            <v>-7.5999999999999998E-2</v>
          </cell>
          <cell r="G771">
            <v>973.50099999999998</v>
          </cell>
          <cell r="H771">
            <v>3835</v>
          </cell>
          <cell r="I771">
            <v>0</v>
          </cell>
          <cell r="J771">
            <v>1339336.3810000001</v>
          </cell>
          <cell r="K771">
            <v>1163383.7439999999</v>
          </cell>
          <cell r="L771">
            <v>973.577</v>
          </cell>
          <cell r="M771">
            <v>3835</v>
          </cell>
          <cell r="N771">
            <v>3.8</v>
          </cell>
          <cell r="O771">
            <v>1339335.7209999999</v>
          </cell>
          <cell r="P771">
            <v>1163380.0020000001</v>
          </cell>
          <cell r="Q771">
            <v>-0.2</v>
          </cell>
          <cell r="R771">
            <v>-7.5999999999999998E-2</v>
          </cell>
          <cell r="S771">
            <v>973.50099999999998</v>
          </cell>
          <cell r="T771">
            <v>1212.4190000000001</v>
          </cell>
        </row>
        <row r="772">
          <cell r="A772">
            <v>3840</v>
          </cell>
          <cell r="B772">
            <v>-3.8</v>
          </cell>
          <cell r="C772">
            <v>1339332.1170000001</v>
          </cell>
          <cell r="D772">
            <v>1163388.355</v>
          </cell>
          <cell r="E772">
            <v>-0.2</v>
          </cell>
          <cell r="F772">
            <v>-7.5999999999999998E-2</v>
          </cell>
          <cell r="G772">
            <v>973.70399999999995</v>
          </cell>
          <cell r="H772">
            <v>3840</v>
          </cell>
          <cell r="I772">
            <v>0</v>
          </cell>
          <cell r="J772">
            <v>1339331.4569999999</v>
          </cell>
          <cell r="K772">
            <v>1163384.612</v>
          </cell>
          <cell r="L772">
            <v>973.78</v>
          </cell>
          <cell r="M772">
            <v>3840</v>
          </cell>
          <cell r="N772">
            <v>3.8</v>
          </cell>
          <cell r="O772">
            <v>1339330.797</v>
          </cell>
          <cell r="P772">
            <v>1163380.8700000001</v>
          </cell>
          <cell r="Q772">
            <v>-0.2</v>
          </cell>
          <cell r="R772">
            <v>-7.5999999999999998E-2</v>
          </cell>
          <cell r="S772">
            <v>973.70399999999995</v>
          </cell>
          <cell r="T772">
            <v>1213.4190000000001</v>
          </cell>
        </row>
        <row r="773">
          <cell r="A773">
            <v>3845</v>
          </cell>
          <cell r="B773">
            <v>-3.8</v>
          </cell>
          <cell r="C773">
            <v>1339327.193</v>
          </cell>
          <cell r="D773">
            <v>1163389.223</v>
          </cell>
          <cell r="E773">
            <v>-0.2</v>
          </cell>
          <cell r="F773">
            <v>-7.5999999999999998E-2</v>
          </cell>
          <cell r="G773">
            <v>973.90699999999993</v>
          </cell>
          <cell r="H773">
            <v>3845</v>
          </cell>
          <cell r="I773">
            <v>0</v>
          </cell>
          <cell r="J773">
            <v>1339326.5330000001</v>
          </cell>
          <cell r="K773">
            <v>1163385.4809999999</v>
          </cell>
          <cell r="L773">
            <v>973.98299999999995</v>
          </cell>
          <cell r="M773">
            <v>3845</v>
          </cell>
          <cell r="N773">
            <v>3.8</v>
          </cell>
          <cell r="O773">
            <v>1339325.8729999999</v>
          </cell>
          <cell r="P773">
            <v>1163381.7379999999</v>
          </cell>
          <cell r="Q773">
            <v>-0.2</v>
          </cell>
          <cell r="R773">
            <v>-7.5999999999999998E-2</v>
          </cell>
          <cell r="S773">
            <v>973.90699999999993</v>
          </cell>
          <cell r="T773">
            <v>1214.4190000000001</v>
          </cell>
        </row>
        <row r="774">
          <cell r="A774">
            <v>3850</v>
          </cell>
          <cell r="B774">
            <v>-3.8</v>
          </cell>
          <cell r="C774">
            <v>1339322.2690000001</v>
          </cell>
          <cell r="D774">
            <v>1163390.091</v>
          </cell>
          <cell r="E774">
            <v>-0.2</v>
          </cell>
          <cell r="F774">
            <v>-7.5999999999999998E-2</v>
          </cell>
          <cell r="G774">
            <v>974.11</v>
          </cell>
          <cell r="H774">
            <v>3850</v>
          </cell>
          <cell r="I774">
            <v>0</v>
          </cell>
          <cell r="J774">
            <v>1339321.6089999999</v>
          </cell>
          <cell r="K774">
            <v>1163386.3489999999</v>
          </cell>
          <cell r="L774">
            <v>974.18600000000004</v>
          </cell>
          <cell r="M774">
            <v>3850</v>
          </cell>
          <cell r="N774">
            <v>3.8</v>
          </cell>
          <cell r="O774">
            <v>1339320.949</v>
          </cell>
          <cell r="P774">
            <v>1163382.6070000001</v>
          </cell>
          <cell r="Q774">
            <v>-0.2</v>
          </cell>
          <cell r="R774">
            <v>-7.5999999999999998E-2</v>
          </cell>
          <cell r="S774">
            <v>974.11</v>
          </cell>
          <cell r="T774">
            <v>1215.4190000000001</v>
          </cell>
        </row>
        <row r="775">
          <cell r="A775">
            <v>3855</v>
          </cell>
          <cell r="B775">
            <v>-3.8</v>
          </cell>
          <cell r="C775">
            <v>1339317.345</v>
          </cell>
          <cell r="D775">
            <v>1163390.96</v>
          </cell>
          <cell r="E775">
            <v>-0.2</v>
          </cell>
          <cell r="F775">
            <v>-7.5999999999999998E-2</v>
          </cell>
          <cell r="G775">
            <v>974.31299999999999</v>
          </cell>
          <cell r="H775">
            <v>3855</v>
          </cell>
          <cell r="I775">
            <v>0</v>
          </cell>
          <cell r="J775">
            <v>1339316.6850000001</v>
          </cell>
          <cell r="K775">
            <v>1163387.2169999999</v>
          </cell>
          <cell r="L775">
            <v>974.38900000000001</v>
          </cell>
          <cell r="M775">
            <v>3855</v>
          </cell>
          <cell r="N775">
            <v>3.8</v>
          </cell>
          <cell r="O775">
            <v>1339316.0249999999</v>
          </cell>
          <cell r="P775">
            <v>1163383.4750000001</v>
          </cell>
          <cell r="Q775">
            <v>-0.2</v>
          </cell>
          <cell r="R775">
            <v>-7.5999999999999998E-2</v>
          </cell>
          <cell r="S775">
            <v>974.31299999999999</v>
          </cell>
          <cell r="T775">
            <v>1216.4190000000001</v>
          </cell>
        </row>
        <row r="776">
          <cell r="A776">
            <v>3860</v>
          </cell>
          <cell r="B776">
            <v>-3.8</v>
          </cell>
          <cell r="C776">
            <v>1339312.4210000001</v>
          </cell>
          <cell r="D776">
            <v>1163391.828</v>
          </cell>
          <cell r="E776">
            <v>-0.2</v>
          </cell>
          <cell r="F776">
            <v>-7.5999999999999998E-2</v>
          </cell>
          <cell r="G776">
            <v>974.51599999999996</v>
          </cell>
          <cell r="H776">
            <v>3860</v>
          </cell>
          <cell r="I776">
            <v>0</v>
          </cell>
          <cell r="J776">
            <v>1339311.7609999999</v>
          </cell>
          <cell r="K776">
            <v>1163388.0859999999</v>
          </cell>
          <cell r="L776">
            <v>974.59199999999998</v>
          </cell>
          <cell r="M776">
            <v>3860</v>
          </cell>
          <cell r="N776">
            <v>3.8</v>
          </cell>
          <cell r="O776">
            <v>1339311.101</v>
          </cell>
          <cell r="P776">
            <v>1163384.344</v>
          </cell>
          <cell r="Q776">
            <v>-0.2</v>
          </cell>
          <cell r="R776">
            <v>-7.5999999999999998E-2</v>
          </cell>
          <cell r="S776">
            <v>974.51599999999996</v>
          </cell>
          <cell r="T776">
            <v>1217.4190000000001</v>
          </cell>
        </row>
        <row r="777">
          <cell r="A777">
            <v>3865</v>
          </cell>
          <cell r="B777">
            <v>-3.8</v>
          </cell>
          <cell r="C777">
            <v>1339307.497</v>
          </cell>
          <cell r="D777">
            <v>1163392.696</v>
          </cell>
          <cell r="E777">
            <v>-0.2</v>
          </cell>
          <cell r="F777">
            <v>-7.5999999999999998E-2</v>
          </cell>
          <cell r="G777">
            <v>974.72</v>
          </cell>
          <cell r="H777">
            <v>3865</v>
          </cell>
          <cell r="I777">
            <v>0</v>
          </cell>
          <cell r="J777">
            <v>1339306.8370000001</v>
          </cell>
          <cell r="K777">
            <v>1163388.9539999999</v>
          </cell>
          <cell r="L777">
            <v>974.79600000000005</v>
          </cell>
          <cell r="M777">
            <v>3865</v>
          </cell>
          <cell r="N777">
            <v>3.8</v>
          </cell>
          <cell r="O777">
            <v>1339306.1769999999</v>
          </cell>
          <cell r="P777">
            <v>1163385.2120000001</v>
          </cell>
          <cell r="Q777">
            <v>-0.2</v>
          </cell>
          <cell r="R777">
            <v>-7.5999999999999998E-2</v>
          </cell>
          <cell r="S777">
            <v>974.72</v>
          </cell>
          <cell r="T777">
            <v>1218.4190000000001</v>
          </cell>
        </row>
        <row r="778">
          <cell r="A778">
            <v>3870</v>
          </cell>
          <cell r="B778">
            <v>-3.8</v>
          </cell>
          <cell r="C778">
            <v>1339302.5730000001</v>
          </cell>
          <cell r="D778">
            <v>1163393.5649999999</v>
          </cell>
          <cell r="E778">
            <v>-0.2</v>
          </cell>
          <cell r="F778">
            <v>-7.5999999999999998E-2</v>
          </cell>
          <cell r="G778">
            <v>974.923</v>
          </cell>
          <cell r="H778">
            <v>3870</v>
          </cell>
          <cell r="I778">
            <v>0</v>
          </cell>
          <cell r="J778">
            <v>1339301.9129999999</v>
          </cell>
          <cell r="K778">
            <v>1163389.8230000001</v>
          </cell>
          <cell r="L778">
            <v>974.99900000000002</v>
          </cell>
          <cell r="M778">
            <v>3870</v>
          </cell>
          <cell r="N778">
            <v>3.8</v>
          </cell>
          <cell r="O778">
            <v>1339301.253</v>
          </cell>
          <cell r="P778">
            <v>1163386.08</v>
          </cell>
          <cell r="Q778">
            <v>-0.2</v>
          </cell>
          <cell r="R778">
            <v>-7.5999999999999998E-2</v>
          </cell>
          <cell r="S778">
            <v>974.923</v>
          </cell>
          <cell r="T778">
            <v>1219.4190000000001</v>
          </cell>
        </row>
        <row r="779">
          <cell r="A779">
            <v>3875</v>
          </cell>
          <cell r="B779">
            <v>-3.8</v>
          </cell>
          <cell r="C779">
            <v>1339297.649</v>
          </cell>
          <cell r="D779">
            <v>1163394.433</v>
          </cell>
          <cell r="E779">
            <v>-0.2</v>
          </cell>
          <cell r="F779">
            <v>-7.5999999999999998E-2</v>
          </cell>
          <cell r="G779">
            <v>975.12599999999998</v>
          </cell>
          <cell r="H779">
            <v>3875</v>
          </cell>
          <cell r="I779">
            <v>0</v>
          </cell>
          <cell r="J779">
            <v>1339296.9890000001</v>
          </cell>
          <cell r="K779">
            <v>1163390.6910000001</v>
          </cell>
          <cell r="L779">
            <v>975.202</v>
          </cell>
          <cell r="M779">
            <v>3875</v>
          </cell>
          <cell r="N779">
            <v>3.8</v>
          </cell>
          <cell r="O779">
            <v>1339296.3289999999</v>
          </cell>
          <cell r="P779">
            <v>1163386.949</v>
          </cell>
          <cell r="Q779">
            <v>-0.2</v>
          </cell>
          <cell r="R779">
            <v>-7.5999999999999998E-2</v>
          </cell>
          <cell r="S779">
            <v>975.12599999999998</v>
          </cell>
          <cell r="T779">
            <v>1220.4190000000001</v>
          </cell>
        </row>
        <row r="780">
          <cell r="A780">
            <v>3880</v>
          </cell>
          <cell r="B780">
            <v>-3.8</v>
          </cell>
          <cell r="C780">
            <v>1339292.7250000001</v>
          </cell>
          <cell r="D780">
            <v>1163395.3019999999</v>
          </cell>
          <cell r="E780">
            <v>-0.2</v>
          </cell>
          <cell r="F780">
            <v>-7.5999999999999998E-2</v>
          </cell>
          <cell r="G780">
            <v>975.32899999999995</v>
          </cell>
          <cell r="H780">
            <v>3880</v>
          </cell>
          <cell r="I780">
            <v>0</v>
          </cell>
          <cell r="J780">
            <v>1339292.0649999999</v>
          </cell>
          <cell r="K780">
            <v>1163391.5589999999</v>
          </cell>
          <cell r="L780">
            <v>975.40499999999997</v>
          </cell>
          <cell r="M780">
            <v>3880</v>
          </cell>
          <cell r="N780">
            <v>3.8</v>
          </cell>
          <cell r="O780">
            <v>1339291.405</v>
          </cell>
          <cell r="P780">
            <v>1163387.817</v>
          </cell>
          <cell r="Q780">
            <v>-0.2</v>
          </cell>
          <cell r="R780">
            <v>-7.5999999999999998E-2</v>
          </cell>
          <cell r="S780">
            <v>975.32899999999995</v>
          </cell>
          <cell r="T780">
            <v>1221.4190000000001</v>
          </cell>
        </row>
        <row r="781">
          <cell r="A781">
            <v>3885</v>
          </cell>
          <cell r="B781">
            <v>-3.8</v>
          </cell>
          <cell r="C781">
            <v>1339287.801</v>
          </cell>
          <cell r="D781">
            <v>1163396.17</v>
          </cell>
          <cell r="E781">
            <v>-0.2</v>
          </cell>
          <cell r="F781">
            <v>-7.5999999999999998E-2</v>
          </cell>
          <cell r="G781">
            <v>975.53199999999993</v>
          </cell>
          <cell r="H781">
            <v>3885</v>
          </cell>
          <cell r="I781">
            <v>0</v>
          </cell>
          <cell r="J781">
            <v>1339287.1410000001</v>
          </cell>
          <cell r="K781">
            <v>1163392.4280000001</v>
          </cell>
          <cell r="L781">
            <v>975.60799999999995</v>
          </cell>
          <cell r="M781">
            <v>3885</v>
          </cell>
          <cell r="N781">
            <v>3.8</v>
          </cell>
          <cell r="O781">
            <v>1339286.4809999999</v>
          </cell>
          <cell r="P781">
            <v>1163388.686</v>
          </cell>
          <cell r="Q781">
            <v>-0.2</v>
          </cell>
          <cell r="R781">
            <v>-7.5999999999999998E-2</v>
          </cell>
          <cell r="S781">
            <v>975.53199999999993</v>
          </cell>
          <cell r="T781">
            <v>1222.4190000000001</v>
          </cell>
        </row>
        <row r="782">
          <cell r="A782">
            <v>3890</v>
          </cell>
          <cell r="B782">
            <v>-3.8</v>
          </cell>
          <cell r="C782">
            <v>1339282.8770000001</v>
          </cell>
          <cell r="D782">
            <v>1163397.0379999999</v>
          </cell>
          <cell r="E782">
            <v>-0.2</v>
          </cell>
          <cell r="F782">
            <v>-7.5999999999999998E-2</v>
          </cell>
          <cell r="G782">
            <v>975.73599999999999</v>
          </cell>
          <cell r="H782">
            <v>3890</v>
          </cell>
          <cell r="I782">
            <v>0</v>
          </cell>
          <cell r="J782">
            <v>1339282.2169999999</v>
          </cell>
          <cell r="K782">
            <v>1163393.2960000001</v>
          </cell>
          <cell r="L782">
            <v>975.81200000000001</v>
          </cell>
          <cell r="M782">
            <v>3890</v>
          </cell>
          <cell r="N782">
            <v>3.8</v>
          </cell>
          <cell r="O782">
            <v>1339281.557</v>
          </cell>
          <cell r="P782">
            <v>1163389.554</v>
          </cell>
          <cell r="Q782">
            <v>-0.2</v>
          </cell>
          <cell r="R782">
            <v>-7.5999999999999998E-2</v>
          </cell>
          <cell r="S782">
            <v>975.73599999999999</v>
          </cell>
          <cell r="T782">
            <v>1223.4190000000001</v>
          </cell>
        </row>
        <row r="783">
          <cell r="A783">
            <v>3895</v>
          </cell>
          <cell r="B783">
            <v>-3.8</v>
          </cell>
          <cell r="C783">
            <v>1339277.953</v>
          </cell>
          <cell r="D783">
            <v>1163397.9069999999</v>
          </cell>
          <cell r="E783">
            <v>-0.2</v>
          </cell>
          <cell r="F783">
            <v>-7.5999999999999998E-2</v>
          </cell>
          <cell r="G783">
            <v>975.94200000000001</v>
          </cell>
          <cell r="H783">
            <v>3895</v>
          </cell>
          <cell r="I783">
            <v>0</v>
          </cell>
          <cell r="J783">
            <v>1339277.2930000001</v>
          </cell>
          <cell r="K783">
            <v>1163394.165</v>
          </cell>
          <cell r="L783">
            <v>976.01800000000003</v>
          </cell>
          <cell r="M783">
            <v>3895</v>
          </cell>
          <cell r="N783">
            <v>3.8</v>
          </cell>
          <cell r="O783">
            <v>1339276.6329999999</v>
          </cell>
          <cell r="P783">
            <v>1163390.422</v>
          </cell>
          <cell r="Q783">
            <v>-0.2</v>
          </cell>
          <cell r="R783">
            <v>-7.5999999999999998E-2</v>
          </cell>
          <cell r="S783">
            <v>975.94200000000001</v>
          </cell>
          <cell r="T783">
            <v>1224.4190000000001</v>
          </cell>
        </row>
        <row r="784">
          <cell r="A784">
            <v>3900</v>
          </cell>
          <cell r="B784">
            <v>-3.8</v>
          </cell>
          <cell r="C784">
            <v>1339273.0290000001</v>
          </cell>
          <cell r="D784">
            <v>1163398.7749999999</v>
          </cell>
          <cell r="E784">
            <v>-0.2</v>
          </cell>
          <cell r="F784">
            <v>-7.5999999999999998E-2</v>
          </cell>
          <cell r="G784">
            <v>976.149</v>
          </cell>
          <cell r="H784">
            <v>3900</v>
          </cell>
          <cell r="I784">
            <v>0</v>
          </cell>
          <cell r="J784">
            <v>1339272.3689999999</v>
          </cell>
          <cell r="K784">
            <v>1163395.0330000001</v>
          </cell>
          <cell r="L784">
            <v>976.22500000000002</v>
          </cell>
          <cell r="M784">
            <v>3900</v>
          </cell>
          <cell r="N784">
            <v>3.8</v>
          </cell>
          <cell r="O784">
            <v>1339271.709</v>
          </cell>
          <cell r="P784">
            <v>1163391.291</v>
          </cell>
          <cell r="Q784">
            <v>-0.2</v>
          </cell>
          <cell r="R784">
            <v>-7.5999999999999998E-2</v>
          </cell>
          <cell r="S784">
            <v>976.149</v>
          </cell>
          <cell r="T784">
            <v>1225.4190000000001</v>
          </cell>
        </row>
        <row r="785">
          <cell r="A785">
            <v>3905</v>
          </cell>
          <cell r="B785">
            <v>-3.8</v>
          </cell>
          <cell r="C785">
            <v>1339268.105</v>
          </cell>
          <cell r="D785">
            <v>1163399.6440000001</v>
          </cell>
          <cell r="E785">
            <v>-0.2</v>
          </cell>
          <cell r="F785">
            <v>-7.5999999999999998E-2</v>
          </cell>
          <cell r="G785">
            <v>976.35799999999995</v>
          </cell>
          <cell r="H785">
            <v>3905</v>
          </cell>
          <cell r="I785">
            <v>0</v>
          </cell>
          <cell r="J785">
            <v>1339267.4450000001</v>
          </cell>
          <cell r="K785">
            <v>1163395.9010000001</v>
          </cell>
          <cell r="L785">
            <v>976.43399999999997</v>
          </cell>
          <cell r="M785">
            <v>3905</v>
          </cell>
          <cell r="N785">
            <v>3.8</v>
          </cell>
          <cell r="O785">
            <v>1339266.7849999999</v>
          </cell>
          <cell r="P785">
            <v>1163392.159</v>
          </cell>
          <cell r="Q785">
            <v>-0.2</v>
          </cell>
          <cell r="R785">
            <v>-7.5999999999999998E-2</v>
          </cell>
          <cell r="S785">
            <v>976.35799999999995</v>
          </cell>
          <cell r="T785">
            <v>1226.4190000000001</v>
          </cell>
        </row>
        <row r="786">
          <cell r="A786">
            <v>3910</v>
          </cell>
          <cell r="B786">
            <v>-3.8</v>
          </cell>
          <cell r="C786">
            <v>1339263.1810000001</v>
          </cell>
          <cell r="D786">
            <v>1163400.5120000001</v>
          </cell>
          <cell r="E786">
            <v>-0.2</v>
          </cell>
          <cell r="F786">
            <v>-7.5999999999999998E-2</v>
          </cell>
          <cell r="G786">
            <v>976.56799999999998</v>
          </cell>
          <cell r="H786">
            <v>3910</v>
          </cell>
          <cell r="I786">
            <v>0</v>
          </cell>
          <cell r="J786">
            <v>1339262.5209999999</v>
          </cell>
          <cell r="K786">
            <v>1163396.77</v>
          </cell>
          <cell r="L786">
            <v>976.64400000000001</v>
          </cell>
          <cell r="M786">
            <v>3910</v>
          </cell>
          <cell r="N786">
            <v>3.8</v>
          </cell>
          <cell r="O786">
            <v>1339261.861</v>
          </cell>
          <cell r="P786">
            <v>1163393.0279999999</v>
          </cell>
          <cell r="Q786">
            <v>-0.2</v>
          </cell>
          <cell r="R786">
            <v>-7.5999999999999998E-2</v>
          </cell>
          <cell r="S786">
            <v>976.56799999999998</v>
          </cell>
          <cell r="T786">
            <v>1227.4190000000001</v>
          </cell>
        </row>
        <row r="787">
          <cell r="A787">
            <v>3915</v>
          </cell>
          <cell r="B787">
            <v>-3.8</v>
          </cell>
          <cell r="C787">
            <v>1339258.257</v>
          </cell>
          <cell r="D787">
            <v>1163401.3799999999</v>
          </cell>
          <cell r="E787">
            <v>-0.2</v>
          </cell>
          <cell r="F787">
            <v>-7.5999999999999998E-2</v>
          </cell>
          <cell r="G787">
            <v>976.78</v>
          </cell>
          <cell r="H787">
            <v>3915</v>
          </cell>
          <cell r="I787">
            <v>0</v>
          </cell>
          <cell r="J787">
            <v>1339257.5970000001</v>
          </cell>
          <cell r="K787">
            <v>1163397.638</v>
          </cell>
          <cell r="L787">
            <v>976.85599999999999</v>
          </cell>
          <cell r="M787">
            <v>3915</v>
          </cell>
          <cell r="N787">
            <v>3.8</v>
          </cell>
          <cell r="O787">
            <v>1339256.9369999999</v>
          </cell>
          <cell r="P787">
            <v>1163393.8959999999</v>
          </cell>
          <cell r="Q787">
            <v>-0.2</v>
          </cell>
          <cell r="R787">
            <v>-7.5999999999999998E-2</v>
          </cell>
          <cell r="S787">
            <v>976.78</v>
          </cell>
          <cell r="T787">
            <v>1228.4190000000001</v>
          </cell>
        </row>
        <row r="788">
          <cell r="A788">
            <v>3920</v>
          </cell>
          <cell r="B788">
            <v>-3.8</v>
          </cell>
          <cell r="C788">
            <v>1339253.3330000001</v>
          </cell>
          <cell r="D788">
            <v>1163402.2490000001</v>
          </cell>
          <cell r="E788">
            <v>-0.2</v>
          </cell>
          <cell r="F788">
            <v>-7.5999999999999998E-2</v>
          </cell>
          <cell r="G788">
            <v>976.99299999999994</v>
          </cell>
          <cell r="H788">
            <v>3920</v>
          </cell>
          <cell r="I788">
            <v>0</v>
          </cell>
          <cell r="J788">
            <v>1339252.673</v>
          </cell>
          <cell r="K788">
            <v>1163398.507</v>
          </cell>
          <cell r="L788">
            <v>977.06899999999996</v>
          </cell>
          <cell r="M788">
            <v>3920</v>
          </cell>
          <cell r="N788">
            <v>3.8</v>
          </cell>
          <cell r="O788">
            <v>1339252.013</v>
          </cell>
          <cell r="P788">
            <v>1163394.764</v>
          </cell>
          <cell r="Q788">
            <v>-0.2</v>
          </cell>
          <cell r="R788">
            <v>-7.5999999999999998E-2</v>
          </cell>
          <cell r="S788">
            <v>976.99299999999994</v>
          </cell>
          <cell r="T788">
            <v>1229.4190000000001</v>
          </cell>
        </row>
        <row r="789">
          <cell r="A789">
            <v>3925</v>
          </cell>
          <cell r="B789">
            <v>-3.8</v>
          </cell>
          <cell r="C789">
            <v>1339248.409</v>
          </cell>
          <cell r="D789">
            <v>1163403.1170000001</v>
          </cell>
          <cell r="E789">
            <v>-0.2</v>
          </cell>
          <cell r="F789">
            <v>-7.5999999999999998E-2</v>
          </cell>
          <cell r="G789">
            <v>977.20699999999999</v>
          </cell>
          <cell r="H789">
            <v>3925</v>
          </cell>
          <cell r="I789">
            <v>0</v>
          </cell>
          <cell r="J789">
            <v>1339247.7490000001</v>
          </cell>
          <cell r="K789">
            <v>1163399.375</v>
          </cell>
          <cell r="L789">
            <v>977.28300000000002</v>
          </cell>
          <cell r="M789">
            <v>3925</v>
          </cell>
          <cell r="N789">
            <v>3.8</v>
          </cell>
          <cell r="O789">
            <v>1339247.0889999999</v>
          </cell>
          <cell r="P789">
            <v>1163395.6329999999</v>
          </cell>
          <cell r="Q789">
            <v>-0.2</v>
          </cell>
          <cell r="R789">
            <v>-7.5999999999999998E-2</v>
          </cell>
          <cell r="S789">
            <v>977.20699999999999</v>
          </cell>
          <cell r="T789">
            <v>1230.4190000000001</v>
          </cell>
        </row>
        <row r="790">
          <cell r="A790">
            <v>3930</v>
          </cell>
          <cell r="B790">
            <v>-3.8</v>
          </cell>
          <cell r="C790">
            <v>1339243.4850000001</v>
          </cell>
          <cell r="D790">
            <v>1163403.986</v>
          </cell>
          <cell r="E790">
            <v>-0.2</v>
          </cell>
          <cell r="F790">
            <v>-7.5999999999999998E-2</v>
          </cell>
          <cell r="G790">
            <v>977.42399999999998</v>
          </cell>
          <cell r="H790">
            <v>3930</v>
          </cell>
          <cell r="I790">
            <v>0</v>
          </cell>
          <cell r="J790">
            <v>1339242.825</v>
          </cell>
          <cell r="K790">
            <v>1163400.243</v>
          </cell>
          <cell r="L790">
            <v>977.5</v>
          </cell>
          <cell r="M790">
            <v>3930</v>
          </cell>
          <cell r="N790">
            <v>3.8</v>
          </cell>
          <cell r="O790">
            <v>1339242.165</v>
          </cell>
          <cell r="P790">
            <v>1163396.5009999999</v>
          </cell>
          <cell r="Q790">
            <v>-0.2</v>
          </cell>
          <cell r="R790">
            <v>-7.5999999999999998E-2</v>
          </cell>
          <cell r="S790">
            <v>977.42399999999998</v>
          </cell>
          <cell r="T790">
            <v>1231.4190000000001</v>
          </cell>
        </row>
        <row r="791">
          <cell r="A791">
            <v>3935</v>
          </cell>
          <cell r="B791">
            <v>-3.8</v>
          </cell>
          <cell r="C791">
            <v>1339238.561</v>
          </cell>
          <cell r="D791">
            <v>1163404.8540000001</v>
          </cell>
          <cell r="E791">
            <v>-0.2</v>
          </cell>
          <cell r="F791">
            <v>-7.5999999999999998E-2</v>
          </cell>
          <cell r="G791">
            <v>977.64099999999996</v>
          </cell>
          <cell r="H791">
            <v>3935</v>
          </cell>
          <cell r="I791">
            <v>0</v>
          </cell>
          <cell r="J791">
            <v>1339237.9010000001</v>
          </cell>
          <cell r="K791">
            <v>1163401.112</v>
          </cell>
          <cell r="L791">
            <v>977.71699999999998</v>
          </cell>
          <cell r="M791">
            <v>3935</v>
          </cell>
          <cell r="N791">
            <v>3.8</v>
          </cell>
          <cell r="O791">
            <v>1339237.2409999999</v>
          </cell>
          <cell r="P791">
            <v>1163397.3689999999</v>
          </cell>
          <cell r="Q791">
            <v>-0.2</v>
          </cell>
          <cell r="R791">
            <v>-7.5999999999999998E-2</v>
          </cell>
          <cell r="S791">
            <v>977.64099999999996</v>
          </cell>
          <cell r="T791">
            <v>1232.4190000000001</v>
          </cell>
        </row>
        <row r="792">
          <cell r="A792">
            <v>3940</v>
          </cell>
          <cell r="B792">
            <v>-3.8</v>
          </cell>
          <cell r="C792">
            <v>1339233.6370000001</v>
          </cell>
          <cell r="D792">
            <v>1163405.7220000001</v>
          </cell>
          <cell r="E792">
            <v>-0.2</v>
          </cell>
          <cell r="F792">
            <v>-7.5999999999999998E-2</v>
          </cell>
          <cell r="G792">
            <v>977.86</v>
          </cell>
          <cell r="H792">
            <v>3940</v>
          </cell>
          <cell r="I792">
            <v>0</v>
          </cell>
          <cell r="J792">
            <v>1339232.977</v>
          </cell>
          <cell r="K792">
            <v>1163401.98</v>
          </cell>
          <cell r="L792">
            <v>977.93600000000004</v>
          </cell>
          <cell r="M792">
            <v>3940</v>
          </cell>
          <cell r="N792">
            <v>3.8</v>
          </cell>
          <cell r="O792">
            <v>1339232.317</v>
          </cell>
          <cell r="P792">
            <v>1163398.2379999999</v>
          </cell>
          <cell r="Q792">
            <v>-0.2</v>
          </cell>
          <cell r="R792">
            <v>-7.5999999999999998E-2</v>
          </cell>
          <cell r="S792">
            <v>977.86</v>
          </cell>
          <cell r="T792">
            <v>1233.4190000000001</v>
          </cell>
        </row>
        <row r="793">
          <cell r="A793">
            <v>3945</v>
          </cell>
          <cell r="B793">
            <v>-3.8</v>
          </cell>
          <cell r="C793">
            <v>1339228.713</v>
          </cell>
          <cell r="D793">
            <v>1163406.591</v>
          </cell>
          <cell r="E793">
            <v>-0.2</v>
          </cell>
          <cell r="F793">
            <v>-7.5999999999999998E-2</v>
          </cell>
          <cell r="G793">
            <v>978.08100000000002</v>
          </cell>
          <cell r="H793">
            <v>3945</v>
          </cell>
          <cell r="I793">
            <v>0</v>
          </cell>
          <cell r="J793">
            <v>1339228.0530000001</v>
          </cell>
          <cell r="K793">
            <v>1163402.848</v>
          </cell>
          <cell r="L793">
            <v>978.15700000000004</v>
          </cell>
          <cell r="M793">
            <v>3945</v>
          </cell>
          <cell r="N793">
            <v>3.8</v>
          </cell>
          <cell r="O793">
            <v>1339227.3929999999</v>
          </cell>
          <cell r="P793">
            <v>1163399.1059999999</v>
          </cell>
          <cell r="Q793">
            <v>-0.2</v>
          </cell>
          <cell r="R793">
            <v>-7.5999999999999998E-2</v>
          </cell>
          <cell r="S793">
            <v>978.08100000000002</v>
          </cell>
          <cell r="T793">
            <v>1234.4190000000001</v>
          </cell>
        </row>
        <row r="794">
          <cell r="A794">
            <v>3950</v>
          </cell>
          <cell r="B794">
            <v>-3.8</v>
          </cell>
          <cell r="C794">
            <v>1339223.7890000001</v>
          </cell>
          <cell r="D794">
            <v>1163407.459</v>
          </cell>
          <cell r="E794">
            <v>-0.2</v>
          </cell>
          <cell r="F794">
            <v>-7.5999999999999998E-2</v>
          </cell>
          <cell r="G794">
            <v>978.303</v>
          </cell>
          <cell r="H794">
            <v>3950</v>
          </cell>
          <cell r="I794">
            <v>0</v>
          </cell>
          <cell r="J794">
            <v>1339223.129</v>
          </cell>
          <cell r="K794">
            <v>1163403.7169999999</v>
          </cell>
          <cell r="L794">
            <v>978.37900000000002</v>
          </cell>
          <cell r="M794">
            <v>3950</v>
          </cell>
          <cell r="N794">
            <v>3.8</v>
          </cell>
          <cell r="O794">
            <v>1339222.469</v>
          </cell>
          <cell r="P794">
            <v>1163399.9750000001</v>
          </cell>
          <cell r="Q794">
            <v>-0.2</v>
          </cell>
          <cell r="R794">
            <v>-7.5999999999999998E-2</v>
          </cell>
          <cell r="S794">
            <v>978.303</v>
          </cell>
          <cell r="T794">
            <v>1235.4190000000001</v>
          </cell>
        </row>
        <row r="795">
          <cell r="A795">
            <v>3955</v>
          </cell>
          <cell r="B795">
            <v>-3.8</v>
          </cell>
          <cell r="C795">
            <v>1339218.865</v>
          </cell>
          <cell r="D795">
            <v>1163408.328</v>
          </cell>
          <cell r="E795">
            <v>-0.2</v>
          </cell>
          <cell r="F795">
            <v>-7.5999999999999998E-2</v>
          </cell>
          <cell r="G795">
            <v>978.52599999999995</v>
          </cell>
          <cell r="H795">
            <v>3955</v>
          </cell>
          <cell r="I795">
            <v>0</v>
          </cell>
          <cell r="J795">
            <v>1339218.2050000001</v>
          </cell>
          <cell r="K795">
            <v>1163404.585</v>
          </cell>
          <cell r="L795">
            <v>978.60199999999998</v>
          </cell>
          <cell r="M795">
            <v>3955</v>
          </cell>
          <cell r="N795">
            <v>3.8</v>
          </cell>
          <cell r="O795">
            <v>1339217.5449999999</v>
          </cell>
          <cell r="P795">
            <v>1163400.8430000001</v>
          </cell>
          <cell r="Q795">
            <v>-0.2</v>
          </cell>
          <cell r="R795">
            <v>-7.5999999999999998E-2</v>
          </cell>
          <cell r="S795">
            <v>978.52599999999995</v>
          </cell>
          <cell r="T795">
            <v>1236.4190000000001</v>
          </cell>
        </row>
        <row r="796">
          <cell r="A796">
            <v>3960</v>
          </cell>
          <cell r="B796">
            <v>-3.8</v>
          </cell>
          <cell r="C796">
            <v>1339213.9410000001</v>
          </cell>
          <cell r="D796">
            <v>1163409.196</v>
          </cell>
          <cell r="E796">
            <v>-0.2</v>
          </cell>
          <cell r="F796">
            <v>-7.5999999999999998E-2</v>
          </cell>
          <cell r="G796">
            <v>978.75099999999998</v>
          </cell>
          <cell r="H796">
            <v>3960</v>
          </cell>
          <cell r="I796">
            <v>0</v>
          </cell>
          <cell r="J796">
            <v>1339213.281</v>
          </cell>
          <cell r="K796">
            <v>1163405.4539999999</v>
          </cell>
          <cell r="L796">
            <v>978.827</v>
          </cell>
          <cell r="M796">
            <v>3960</v>
          </cell>
          <cell r="N796">
            <v>3.8</v>
          </cell>
          <cell r="O796">
            <v>1339212.621</v>
          </cell>
          <cell r="P796">
            <v>1163401.7109999999</v>
          </cell>
          <cell r="Q796">
            <v>-0.2</v>
          </cell>
          <cell r="R796">
            <v>-7.5999999999999998E-2</v>
          </cell>
          <cell r="S796">
            <v>978.75099999999998</v>
          </cell>
          <cell r="T796">
            <v>1237.4190000000001</v>
          </cell>
        </row>
        <row r="797">
          <cell r="A797">
            <v>3965</v>
          </cell>
          <cell r="B797">
            <v>-3.8</v>
          </cell>
          <cell r="C797">
            <v>1339209.017</v>
          </cell>
          <cell r="D797">
            <v>1163410.064</v>
          </cell>
          <cell r="E797">
            <v>-0.2</v>
          </cell>
          <cell r="F797">
            <v>-7.5999999999999998E-2</v>
          </cell>
          <cell r="G797">
            <v>978.97799999999995</v>
          </cell>
          <cell r="H797">
            <v>3965</v>
          </cell>
          <cell r="I797">
            <v>0</v>
          </cell>
          <cell r="J797">
            <v>1339208.3570000001</v>
          </cell>
          <cell r="K797">
            <v>1163406.3219999999</v>
          </cell>
          <cell r="L797">
            <v>979.05399999999997</v>
          </cell>
          <cell r="M797">
            <v>3965</v>
          </cell>
          <cell r="N797">
            <v>3.8</v>
          </cell>
          <cell r="O797">
            <v>1339207.6969999999</v>
          </cell>
          <cell r="P797">
            <v>1163402.58</v>
          </cell>
          <cell r="Q797">
            <v>-0.2</v>
          </cell>
          <cell r="R797">
            <v>-7.5999999999999998E-2</v>
          </cell>
          <cell r="S797">
            <v>978.97799999999995</v>
          </cell>
          <cell r="T797">
            <v>1238.4190000000001</v>
          </cell>
        </row>
        <row r="798">
          <cell r="A798">
            <v>3970</v>
          </cell>
          <cell r="B798">
            <v>-3.8</v>
          </cell>
          <cell r="C798">
            <v>1339204.0930000001</v>
          </cell>
          <cell r="D798">
            <v>1163410.933</v>
          </cell>
          <cell r="E798">
            <v>-0.2</v>
          </cell>
          <cell r="F798">
            <v>-7.5999999999999998E-2</v>
          </cell>
          <cell r="G798">
            <v>979.20499999999993</v>
          </cell>
          <cell r="H798">
            <v>3970</v>
          </cell>
          <cell r="I798">
            <v>0</v>
          </cell>
          <cell r="J798">
            <v>1339203.433</v>
          </cell>
          <cell r="K798">
            <v>1163407.19</v>
          </cell>
          <cell r="L798">
            <v>979.28099999999995</v>
          </cell>
          <cell r="M798">
            <v>3970</v>
          </cell>
          <cell r="N798">
            <v>3.8</v>
          </cell>
          <cell r="O798">
            <v>1339202.773</v>
          </cell>
          <cell r="P798">
            <v>1163403.4480000001</v>
          </cell>
          <cell r="Q798">
            <v>-0.2</v>
          </cell>
          <cell r="R798">
            <v>-7.5999999999999998E-2</v>
          </cell>
          <cell r="S798">
            <v>979.20499999999993</v>
          </cell>
          <cell r="T798">
            <v>1239.4190000000001</v>
          </cell>
        </row>
        <row r="799">
          <cell r="A799">
            <v>3975</v>
          </cell>
          <cell r="B799">
            <v>-3.8</v>
          </cell>
          <cell r="C799">
            <v>1339199.169</v>
          </cell>
          <cell r="D799">
            <v>1163411.801</v>
          </cell>
          <cell r="E799">
            <v>-0.2</v>
          </cell>
          <cell r="F799">
            <v>-7.5999999999999998E-2</v>
          </cell>
          <cell r="G799">
            <v>979.43499999999995</v>
          </cell>
          <cell r="H799">
            <v>3975</v>
          </cell>
          <cell r="I799">
            <v>0</v>
          </cell>
          <cell r="J799">
            <v>1339198.5090000001</v>
          </cell>
          <cell r="K799">
            <v>1163408.0589999999</v>
          </cell>
          <cell r="L799">
            <v>979.51099999999997</v>
          </cell>
          <cell r="M799">
            <v>3975</v>
          </cell>
          <cell r="N799">
            <v>3.8</v>
          </cell>
          <cell r="O799">
            <v>1339197.8489999999</v>
          </cell>
          <cell r="P799">
            <v>1163404.317</v>
          </cell>
          <cell r="Q799">
            <v>-0.2</v>
          </cell>
          <cell r="R799">
            <v>-7.5999999999999998E-2</v>
          </cell>
          <cell r="S799">
            <v>979.43499999999995</v>
          </cell>
          <cell r="T799">
            <v>1240.4190000000001</v>
          </cell>
        </row>
        <row r="800">
          <cell r="A800">
            <v>3980</v>
          </cell>
          <cell r="B800">
            <v>-3.8</v>
          </cell>
          <cell r="C800">
            <v>1339194.2450000001</v>
          </cell>
          <cell r="D800">
            <v>1163412.669</v>
          </cell>
          <cell r="E800">
            <v>-0.2</v>
          </cell>
          <cell r="F800">
            <v>-7.5999999999999998E-2</v>
          </cell>
          <cell r="G800">
            <v>979.66599999999994</v>
          </cell>
          <cell r="H800">
            <v>3980</v>
          </cell>
          <cell r="I800">
            <v>0</v>
          </cell>
          <cell r="J800">
            <v>1339193.585</v>
          </cell>
          <cell r="K800">
            <v>1163408.9269999999</v>
          </cell>
          <cell r="L800">
            <v>979.74199999999996</v>
          </cell>
          <cell r="M800">
            <v>3980</v>
          </cell>
          <cell r="N800">
            <v>3.8</v>
          </cell>
          <cell r="O800">
            <v>1339192.925</v>
          </cell>
          <cell r="P800">
            <v>1163405.1850000001</v>
          </cell>
          <cell r="Q800">
            <v>-0.2</v>
          </cell>
          <cell r="R800">
            <v>-7.5999999999999998E-2</v>
          </cell>
          <cell r="S800">
            <v>979.66599999999994</v>
          </cell>
          <cell r="T800">
            <v>1241.4190000000001</v>
          </cell>
        </row>
        <row r="801">
          <cell r="A801">
            <v>3985</v>
          </cell>
          <cell r="B801">
            <v>-3.8</v>
          </cell>
          <cell r="C801">
            <v>1339189.321</v>
          </cell>
          <cell r="D801">
            <v>1163413.5379999999</v>
          </cell>
          <cell r="E801">
            <v>-0.2</v>
          </cell>
          <cell r="F801">
            <v>-7.5999999999999998E-2</v>
          </cell>
          <cell r="G801">
            <v>979.89800000000002</v>
          </cell>
          <cell r="H801">
            <v>3985</v>
          </cell>
          <cell r="I801">
            <v>0</v>
          </cell>
          <cell r="J801">
            <v>1339188.6610000001</v>
          </cell>
          <cell r="K801">
            <v>1163409.7960000001</v>
          </cell>
          <cell r="L801">
            <v>979.97400000000005</v>
          </cell>
          <cell r="M801">
            <v>3985</v>
          </cell>
          <cell r="N801">
            <v>3.8</v>
          </cell>
          <cell r="O801">
            <v>1339188.0009999999</v>
          </cell>
          <cell r="P801">
            <v>1163406.0530000001</v>
          </cell>
          <cell r="Q801">
            <v>-0.2</v>
          </cell>
          <cell r="R801">
            <v>-7.5999999999999998E-2</v>
          </cell>
          <cell r="S801">
            <v>979.89800000000002</v>
          </cell>
          <cell r="T801">
            <v>1242.4190000000001</v>
          </cell>
        </row>
        <row r="802">
          <cell r="A802">
            <v>3990</v>
          </cell>
          <cell r="B802">
            <v>-3.8</v>
          </cell>
          <cell r="C802">
            <v>1339184.3959999999</v>
          </cell>
          <cell r="D802">
            <v>1163414.406</v>
          </cell>
          <cell r="E802">
            <v>-0.2</v>
          </cell>
          <cell r="F802">
            <v>-7.5999999999999998E-2</v>
          </cell>
          <cell r="G802">
            <v>980.13199999999995</v>
          </cell>
          <cell r="H802">
            <v>3990</v>
          </cell>
          <cell r="I802">
            <v>0</v>
          </cell>
          <cell r="J802">
            <v>1339183.737</v>
          </cell>
          <cell r="K802">
            <v>1163410.6640000001</v>
          </cell>
          <cell r="L802">
            <v>980.20799999999997</v>
          </cell>
          <cell r="M802">
            <v>3990</v>
          </cell>
          <cell r="N802">
            <v>3.8</v>
          </cell>
          <cell r="O802">
            <v>1339183.077</v>
          </cell>
          <cell r="P802">
            <v>1163406.922</v>
          </cell>
          <cell r="Q802">
            <v>-0.2</v>
          </cell>
          <cell r="R802">
            <v>-7.5999999999999998E-2</v>
          </cell>
          <cell r="S802">
            <v>980.13199999999995</v>
          </cell>
          <cell r="T802">
            <v>1243.4190000000001</v>
          </cell>
        </row>
        <row r="803">
          <cell r="A803">
            <v>3995</v>
          </cell>
          <cell r="B803">
            <v>-3.8</v>
          </cell>
          <cell r="C803">
            <v>1339179.4720000001</v>
          </cell>
          <cell r="D803">
            <v>1163415.2749999999</v>
          </cell>
          <cell r="E803">
            <v>-0.2</v>
          </cell>
          <cell r="F803">
            <v>-7.5999999999999998E-2</v>
          </cell>
          <cell r="G803">
            <v>980.36699999999996</v>
          </cell>
          <cell r="H803">
            <v>3995</v>
          </cell>
          <cell r="I803">
            <v>0</v>
          </cell>
          <cell r="J803">
            <v>1339178.8130000001</v>
          </cell>
          <cell r="K803">
            <v>1163411.5319999999</v>
          </cell>
          <cell r="L803">
            <v>980.44299999999998</v>
          </cell>
          <cell r="M803">
            <v>3995</v>
          </cell>
          <cell r="N803">
            <v>3.8</v>
          </cell>
          <cell r="O803">
            <v>1339178.1529999999</v>
          </cell>
          <cell r="P803">
            <v>1163407.79</v>
          </cell>
          <cell r="Q803">
            <v>-0.2</v>
          </cell>
          <cell r="R803">
            <v>-7.5999999999999998E-2</v>
          </cell>
          <cell r="S803">
            <v>980.36699999999996</v>
          </cell>
          <cell r="T803">
            <v>1244.4190000000001</v>
          </cell>
        </row>
        <row r="804">
          <cell r="A804">
            <v>4000</v>
          </cell>
          <cell r="B804">
            <v>-3.8</v>
          </cell>
          <cell r="C804">
            <v>1339174.548</v>
          </cell>
          <cell r="D804">
            <v>1163416.1429999999</v>
          </cell>
          <cell r="E804">
            <v>-0.2</v>
          </cell>
          <cell r="F804">
            <v>-7.5999999999999998E-2</v>
          </cell>
          <cell r="G804">
            <v>980.60399999999993</v>
          </cell>
          <cell r="H804">
            <v>4000</v>
          </cell>
          <cell r="I804">
            <v>0</v>
          </cell>
          <cell r="J804">
            <v>1339173.888</v>
          </cell>
          <cell r="K804">
            <v>1163412.4010000001</v>
          </cell>
          <cell r="L804">
            <v>980.68</v>
          </cell>
          <cell r="M804">
            <v>4000</v>
          </cell>
          <cell r="N804">
            <v>3.8</v>
          </cell>
          <cell r="O804">
            <v>1339173.2290000001</v>
          </cell>
          <cell r="P804">
            <v>1163408.659</v>
          </cell>
          <cell r="Q804">
            <v>-0.2</v>
          </cell>
          <cell r="R804">
            <v>-7.5999999999999998E-2</v>
          </cell>
          <cell r="S804">
            <v>980.60399999999993</v>
          </cell>
          <cell r="T804">
            <v>1245.4190000000001</v>
          </cell>
        </row>
        <row r="805">
          <cell r="A805">
            <v>4005</v>
          </cell>
          <cell r="B805">
            <v>-3.8</v>
          </cell>
          <cell r="C805">
            <v>1339169.6240000001</v>
          </cell>
          <cell r="D805">
            <v>1163417.0109999999</v>
          </cell>
          <cell r="E805">
            <v>-0.2</v>
          </cell>
          <cell r="F805">
            <v>-7.5999999999999998E-2</v>
          </cell>
          <cell r="G805">
            <v>980.84199999999998</v>
          </cell>
          <cell r="H805">
            <v>4005</v>
          </cell>
          <cell r="I805">
            <v>0</v>
          </cell>
          <cell r="J805">
            <v>1339168.9639999999</v>
          </cell>
          <cell r="K805">
            <v>1163413.2690000001</v>
          </cell>
          <cell r="L805">
            <v>980.91800000000001</v>
          </cell>
          <cell r="M805">
            <v>4005</v>
          </cell>
          <cell r="N805">
            <v>3.8</v>
          </cell>
          <cell r="O805">
            <v>1339168.3049999999</v>
          </cell>
          <cell r="P805">
            <v>1163409.527</v>
          </cell>
          <cell r="Q805">
            <v>-0.2</v>
          </cell>
          <cell r="R805">
            <v>-7.5999999999999998E-2</v>
          </cell>
          <cell r="S805">
            <v>980.84199999999998</v>
          </cell>
          <cell r="T805">
            <v>1246.4190000000001</v>
          </cell>
        </row>
        <row r="806">
          <cell r="A806">
            <v>4010</v>
          </cell>
          <cell r="B806">
            <v>-3.8</v>
          </cell>
          <cell r="C806">
            <v>1339164.7</v>
          </cell>
          <cell r="D806">
            <v>1163417.8799999999</v>
          </cell>
          <cell r="E806">
            <v>-0.2</v>
          </cell>
          <cell r="F806">
            <v>-7.5999999999999998E-2</v>
          </cell>
          <cell r="G806">
            <v>981.08199999999999</v>
          </cell>
          <cell r="H806">
            <v>4010</v>
          </cell>
          <cell r="I806">
            <v>0</v>
          </cell>
          <cell r="J806">
            <v>1339164.04</v>
          </cell>
          <cell r="K806">
            <v>1163414.138</v>
          </cell>
          <cell r="L806">
            <v>981.15800000000002</v>
          </cell>
          <cell r="M806">
            <v>4010</v>
          </cell>
          <cell r="N806">
            <v>3.8</v>
          </cell>
          <cell r="O806">
            <v>1339163.3799999999</v>
          </cell>
          <cell r="P806">
            <v>1163410.395</v>
          </cell>
          <cell r="Q806">
            <v>-0.2</v>
          </cell>
          <cell r="R806">
            <v>-7.5999999999999998E-2</v>
          </cell>
          <cell r="S806">
            <v>981.08199999999999</v>
          </cell>
          <cell r="T806">
            <v>1247.4190000000001</v>
          </cell>
        </row>
        <row r="807">
          <cell r="A807">
            <v>4015</v>
          </cell>
          <cell r="B807">
            <v>-3.8</v>
          </cell>
          <cell r="C807">
            <v>1339159.7760000001</v>
          </cell>
          <cell r="D807">
            <v>1163418.7479999999</v>
          </cell>
          <cell r="E807">
            <v>-0.2</v>
          </cell>
          <cell r="F807">
            <v>-7.5999999999999998E-2</v>
          </cell>
          <cell r="G807">
            <v>981.32299999999998</v>
          </cell>
          <cell r="H807">
            <v>4015</v>
          </cell>
          <cell r="I807">
            <v>0</v>
          </cell>
          <cell r="J807">
            <v>1339159.1159999999</v>
          </cell>
          <cell r="K807">
            <v>1163415.0060000001</v>
          </cell>
          <cell r="L807">
            <v>981.399</v>
          </cell>
          <cell r="M807">
            <v>4015</v>
          </cell>
          <cell r="N807">
            <v>3.8</v>
          </cell>
          <cell r="O807">
            <v>1339158.456</v>
          </cell>
          <cell r="P807">
            <v>1163411.264</v>
          </cell>
          <cell r="Q807">
            <v>-0.2</v>
          </cell>
          <cell r="R807">
            <v>-7.5999999999999998E-2</v>
          </cell>
          <cell r="S807">
            <v>981.32299999999998</v>
          </cell>
          <cell r="T807">
            <v>1248.4190000000001</v>
          </cell>
        </row>
        <row r="808">
          <cell r="A808">
            <v>4020</v>
          </cell>
          <cell r="B808">
            <v>-3.8</v>
          </cell>
          <cell r="C808">
            <v>1339154.852</v>
          </cell>
          <cell r="D808">
            <v>1163419.6170000001</v>
          </cell>
          <cell r="E808">
            <v>-0.2</v>
          </cell>
          <cell r="F808">
            <v>-7.5999999999999998E-2</v>
          </cell>
          <cell r="G808">
            <v>981.56600000000003</v>
          </cell>
          <cell r="H808">
            <v>4020</v>
          </cell>
          <cell r="I808">
            <v>0</v>
          </cell>
          <cell r="J808">
            <v>1339154.192</v>
          </cell>
          <cell r="K808">
            <v>1163415.8740000001</v>
          </cell>
          <cell r="L808">
            <v>981.64200000000005</v>
          </cell>
          <cell r="M808">
            <v>4020</v>
          </cell>
          <cell r="N808">
            <v>3.8</v>
          </cell>
          <cell r="O808">
            <v>1339153.5319999999</v>
          </cell>
          <cell r="P808">
            <v>1163412.132</v>
          </cell>
          <cell r="Q808">
            <v>-0.2</v>
          </cell>
          <cell r="R808">
            <v>-7.5999999999999998E-2</v>
          </cell>
          <cell r="S808">
            <v>981.56600000000003</v>
          </cell>
          <cell r="T808">
            <v>1249.4190000000001</v>
          </cell>
        </row>
        <row r="809">
          <cell r="A809">
            <v>4025</v>
          </cell>
          <cell r="B809">
            <v>-3.8</v>
          </cell>
          <cell r="C809">
            <v>1339149.9280000001</v>
          </cell>
          <cell r="D809">
            <v>1163420.4850000001</v>
          </cell>
          <cell r="E809">
            <v>-0.2</v>
          </cell>
          <cell r="F809">
            <v>-7.5999999999999998E-2</v>
          </cell>
          <cell r="G809">
            <v>981.81</v>
          </cell>
          <cell r="H809">
            <v>4025</v>
          </cell>
          <cell r="I809">
            <v>0</v>
          </cell>
          <cell r="J809">
            <v>1339149.2679999999</v>
          </cell>
          <cell r="K809">
            <v>1163416.743</v>
          </cell>
          <cell r="L809">
            <v>981.88599999999997</v>
          </cell>
          <cell r="M809">
            <v>4025</v>
          </cell>
          <cell r="N809">
            <v>3.8</v>
          </cell>
          <cell r="O809">
            <v>1339148.608</v>
          </cell>
          <cell r="P809">
            <v>1163413.0009999999</v>
          </cell>
          <cell r="Q809">
            <v>-0.2</v>
          </cell>
          <cell r="R809">
            <v>-7.5999999999999998E-2</v>
          </cell>
          <cell r="S809">
            <v>981.81</v>
          </cell>
          <cell r="T809">
            <v>1250.4190000000001</v>
          </cell>
        </row>
        <row r="810">
          <cell r="A810">
            <v>4030</v>
          </cell>
          <cell r="B810">
            <v>-3.8</v>
          </cell>
          <cell r="C810">
            <v>1339145.004</v>
          </cell>
          <cell r="D810">
            <v>1163421.3529999999</v>
          </cell>
          <cell r="E810">
            <v>-0.2</v>
          </cell>
          <cell r="F810">
            <v>-7.5999999999999998E-2</v>
          </cell>
          <cell r="G810">
            <v>982.05599999999993</v>
          </cell>
          <cell r="H810">
            <v>4030</v>
          </cell>
          <cell r="I810">
            <v>0</v>
          </cell>
          <cell r="J810">
            <v>1339144.344</v>
          </cell>
          <cell r="K810">
            <v>1163417.611</v>
          </cell>
          <cell r="L810">
            <v>982.13199999999995</v>
          </cell>
          <cell r="M810">
            <v>4030</v>
          </cell>
          <cell r="N810">
            <v>3.8</v>
          </cell>
          <cell r="O810">
            <v>1339143.6839999999</v>
          </cell>
          <cell r="P810">
            <v>1163413.8689999999</v>
          </cell>
          <cell r="Q810">
            <v>-0.2</v>
          </cell>
          <cell r="R810">
            <v>-7.5999999999999998E-2</v>
          </cell>
          <cell r="S810">
            <v>982.05599999999993</v>
          </cell>
          <cell r="T810">
            <v>1251.4190000000001</v>
          </cell>
        </row>
        <row r="811">
          <cell r="A811">
            <v>4035</v>
          </cell>
          <cell r="B811">
            <v>-3.8</v>
          </cell>
          <cell r="C811">
            <v>1339140.08</v>
          </cell>
          <cell r="D811">
            <v>1163422.2220000001</v>
          </cell>
          <cell r="E811">
            <v>-0.2</v>
          </cell>
          <cell r="F811">
            <v>-7.5999999999999998E-2</v>
          </cell>
          <cell r="G811">
            <v>982.303</v>
          </cell>
          <cell r="H811">
            <v>4035</v>
          </cell>
          <cell r="I811">
            <v>0</v>
          </cell>
          <cell r="J811">
            <v>1339139.42</v>
          </cell>
          <cell r="K811">
            <v>1163418.48</v>
          </cell>
          <cell r="L811">
            <v>982.37900000000002</v>
          </cell>
          <cell r="M811">
            <v>4035</v>
          </cell>
          <cell r="N811">
            <v>3.8</v>
          </cell>
          <cell r="O811">
            <v>1339138.76</v>
          </cell>
          <cell r="P811">
            <v>1163414.737</v>
          </cell>
          <cell r="Q811">
            <v>-0.2</v>
          </cell>
          <cell r="R811">
            <v>-7.5999999999999998E-2</v>
          </cell>
          <cell r="S811">
            <v>982.303</v>
          </cell>
          <cell r="T811">
            <v>1252.4190000000001</v>
          </cell>
        </row>
        <row r="812">
          <cell r="A812">
            <v>4040</v>
          </cell>
          <cell r="B812">
            <v>-3.8</v>
          </cell>
          <cell r="C812">
            <v>1339135.156</v>
          </cell>
          <cell r="D812">
            <v>1163423.0900000001</v>
          </cell>
          <cell r="E812">
            <v>-0.2</v>
          </cell>
          <cell r="F812">
            <v>-7.5999999999999998E-2</v>
          </cell>
          <cell r="G812">
            <v>982.55200000000002</v>
          </cell>
          <cell r="H812">
            <v>4040</v>
          </cell>
          <cell r="I812">
            <v>0</v>
          </cell>
          <cell r="J812">
            <v>1339134.496</v>
          </cell>
          <cell r="K812">
            <v>1163419.348</v>
          </cell>
          <cell r="L812">
            <v>982.62800000000004</v>
          </cell>
          <cell r="M812">
            <v>4040</v>
          </cell>
          <cell r="N812">
            <v>3.8</v>
          </cell>
          <cell r="O812">
            <v>1339133.8359999999</v>
          </cell>
          <cell r="P812">
            <v>1163415.6059999999</v>
          </cell>
          <cell r="Q812">
            <v>-0.2</v>
          </cell>
          <cell r="R812">
            <v>-7.5999999999999998E-2</v>
          </cell>
          <cell r="S812">
            <v>982.55200000000002</v>
          </cell>
          <cell r="T812">
            <v>1253.4190000000001</v>
          </cell>
        </row>
        <row r="813">
          <cell r="A813">
            <v>4045</v>
          </cell>
          <cell r="B813">
            <v>-3.8</v>
          </cell>
          <cell r="C813">
            <v>1339130.2320000001</v>
          </cell>
          <cell r="D813">
            <v>1163423.959</v>
          </cell>
          <cell r="E813">
            <v>-0.2</v>
          </cell>
          <cell r="F813">
            <v>-7.5999999999999998E-2</v>
          </cell>
          <cell r="G813">
            <v>982.80200000000002</v>
          </cell>
          <cell r="H813">
            <v>4045</v>
          </cell>
          <cell r="I813">
            <v>0</v>
          </cell>
          <cell r="J813">
            <v>1339129.5719999999</v>
          </cell>
          <cell r="K813">
            <v>1163420.216</v>
          </cell>
          <cell r="L813">
            <v>982.87800000000004</v>
          </cell>
          <cell r="M813">
            <v>4045</v>
          </cell>
          <cell r="N813">
            <v>3.8</v>
          </cell>
          <cell r="O813">
            <v>1339128.912</v>
          </cell>
          <cell r="P813">
            <v>1163416.4739999999</v>
          </cell>
          <cell r="Q813">
            <v>-0.2</v>
          </cell>
          <cell r="R813">
            <v>-7.5999999999999998E-2</v>
          </cell>
          <cell r="S813">
            <v>982.80200000000002</v>
          </cell>
          <cell r="T813">
            <v>1254.4190000000001</v>
          </cell>
        </row>
        <row r="814">
          <cell r="A814">
            <v>4050</v>
          </cell>
          <cell r="B814">
            <v>-3.8</v>
          </cell>
          <cell r="C814">
            <v>1339125.308</v>
          </cell>
          <cell r="D814">
            <v>1163424.827</v>
          </cell>
          <cell r="E814">
            <v>-0.2</v>
          </cell>
          <cell r="F814">
            <v>-7.5999999999999998E-2</v>
          </cell>
          <cell r="G814">
            <v>983.05399999999997</v>
          </cell>
          <cell r="H814">
            <v>4050</v>
          </cell>
          <cell r="I814">
            <v>0</v>
          </cell>
          <cell r="J814">
            <v>1339124.648</v>
          </cell>
          <cell r="K814">
            <v>1163421.085</v>
          </cell>
          <cell r="L814">
            <v>983.13</v>
          </cell>
          <cell r="M814">
            <v>4050</v>
          </cell>
          <cell r="N814">
            <v>3.8</v>
          </cell>
          <cell r="O814">
            <v>1339123.9879999999</v>
          </cell>
          <cell r="P814">
            <v>1163417.3419999999</v>
          </cell>
          <cell r="Q814">
            <v>-0.2</v>
          </cell>
          <cell r="R814">
            <v>-7.5999999999999998E-2</v>
          </cell>
          <cell r="S814">
            <v>983.05399999999997</v>
          </cell>
          <cell r="T814">
            <v>1255.4190000000001</v>
          </cell>
        </row>
        <row r="815">
          <cell r="A815">
            <v>4055</v>
          </cell>
          <cell r="B815">
            <v>-3.8</v>
          </cell>
          <cell r="C815">
            <v>1339120.3840000001</v>
          </cell>
          <cell r="D815">
            <v>1163425.6950000001</v>
          </cell>
          <cell r="E815">
            <v>-0.2</v>
          </cell>
          <cell r="F815">
            <v>-7.5999999999999998E-2</v>
          </cell>
          <cell r="G815">
            <v>983.30700000000002</v>
          </cell>
          <cell r="H815">
            <v>4055</v>
          </cell>
          <cell r="I815">
            <v>0</v>
          </cell>
          <cell r="J815">
            <v>1339119.7239999999</v>
          </cell>
          <cell r="K815">
            <v>1163421.953</v>
          </cell>
          <cell r="L815">
            <v>983.38300000000004</v>
          </cell>
          <cell r="M815">
            <v>4055</v>
          </cell>
          <cell r="N815">
            <v>3.8</v>
          </cell>
          <cell r="O815">
            <v>1339119.064</v>
          </cell>
          <cell r="P815">
            <v>1163418.2109999999</v>
          </cell>
          <cell r="Q815">
            <v>-0.2</v>
          </cell>
          <cell r="R815">
            <v>-7.5999999999999998E-2</v>
          </cell>
          <cell r="S815">
            <v>983.30700000000002</v>
          </cell>
          <cell r="T815">
            <v>1256.4190000000001</v>
          </cell>
        </row>
        <row r="816">
          <cell r="A816">
            <v>4060</v>
          </cell>
          <cell r="B816">
            <v>-3.8</v>
          </cell>
          <cell r="C816">
            <v>1339115.46</v>
          </cell>
          <cell r="D816">
            <v>1163426.564</v>
          </cell>
          <cell r="E816">
            <v>-0.2</v>
          </cell>
          <cell r="F816">
            <v>-7.5999999999999998E-2</v>
          </cell>
          <cell r="G816">
            <v>983.56099999999992</v>
          </cell>
          <cell r="H816">
            <v>4060</v>
          </cell>
          <cell r="I816">
            <v>0</v>
          </cell>
          <cell r="J816">
            <v>1339114.8</v>
          </cell>
          <cell r="K816">
            <v>1163422.821</v>
          </cell>
          <cell r="L816">
            <v>983.63699999999994</v>
          </cell>
          <cell r="M816">
            <v>4060</v>
          </cell>
          <cell r="N816">
            <v>3.8</v>
          </cell>
          <cell r="O816">
            <v>1339114.1399999999</v>
          </cell>
          <cell r="P816">
            <v>1163419.0789999999</v>
          </cell>
          <cell r="Q816">
            <v>-0.2</v>
          </cell>
          <cell r="R816">
            <v>-7.5999999999999998E-2</v>
          </cell>
          <cell r="S816">
            <v>983.56099999999992</v>
          </cell>
          <cell r="T816">
            <v>1257.4190000000001</v>
          </cell>
        </row>
        <row r="817">
          <cell r="A817">
            <v>4065</v>
          </cell>
          <cell r="B817">
            <v>-3.8</v>
          </cell>
          <cell r="C817">
            <v>1339110.5360000001</v>
          </cell>
          <cell r="D817">
            <v>1163427.432</v>
          </cell>
          <cell r="E817">
            <v>-0.2</v>
          </cell>
          <cell r="F817">
            <v>-7.5999999999999998E-2</v>
          </cell>
          <cell r="G817">
            <v>983.81600000000003</v>
          </cell>
          <cell r="H817">
            <v>4065</v>
          </cell>
          <cell r="I817">
            <v>0</v>
          </cell>
          <cell r="J817">
            <v>1339109.8759999999</v>
          </cell>
          <cell r="K817">
            <v>1163423.69</v>
          </cell>
          <cell r="L817">
            <v>983.89200000000005</v>
          </cell>
          <cell r="M817">
            <v>4065</v>
          </cell>
          <cell r="N817">
            <v>3.8</v>
          </cell>
          <cell r="O817">
            <v>1339109.216</v>
          </cell>
          <cell r="P817">
            <v>1163419.9480000001</v>
          </cell>
          <cell r="Q817">
            <v>-0.2</v>
          </cell>
          <cell r="R817">
            <v>-7.5999999999999998E-2</v>
          </cell>
          <cell r="S817">
            <v>983.81600000000003</v>
          </cell>
          <cell r="T817">
            <v>1258.4190000000001</v>
          </cell>
        </row>
        <row r="818">
          <cell r="A818">
            <v>4070</v>
          </cell>
          <cell r="B818">
            <v>-3.8</v>
          </cell>
          <cell r="C818">
            <v>1339105.612</v>
          </cell>
          <cell r="D818">
            <v>1163428.301</v>
          </cell>
          <cell r="E818">
            <v>-0.2</v>
          </cell>
          <cell r="F818">
            <v>-7.5999999999999998E-2</v>
          </cell>
          <cell r="G818">
            <v>984.07100000000003</v>
          </cell>
          <cell r="H818">
            <v>4070</v>
          </cell>
          <cell r="I818">
            <v>0</v>
          </cell>
          <cell r="J818">
            <v>1339104.952</v>
          </cell>
          <cell r="K818">
            <v>1163424.558</v>
          </cell>
          <cell r="L818">
            <v>984.14700000000005</v>
          </cell>
          <cell r="M818">
            <v>4070</v>
          </cell>
          <cell r="N818">
            <v>3.8</v>
          </cell>
          <cell r="O818">
            <v>1339104.2919999999</v>
          </cell>
          <cell r="P818">
            <v>1163420.8160000001</v>
          </cell>
          <cell r="Q818">
            <v>-0.2</v>
          </cell>
          <cell r="R818">
            <v>-7.5999999999999998E-2</v>
          </cell>
          <cell r="S818">
            <v>984.07100000000003</v>
          </cell>
          <cell r="T818">
            <v>1259.4190000000001</v>
          </cell>
        </row>
        <row r="819">
          <cell r="A819">
            <v>4075</v>
          </cell>
          <cell r="B819">
            <v>-3.8</v>
          </cell>
          <cell r="C819">
            <v>1339100.6880000001</v>
          </cell>
          <cell r="D819">
            <v>1163429.169</v>
          </cell>
          <cell r="E819">
            <v>-0.2</v>
          </cell>
          <cell r="F819">
            <v>-7.5999999999999998E-2</v>
          </cell>
          <cell r="G819">
            <v>984.32600000000002</v>
          </cell>
          <cell r="H819">
            <v>4075</v>
          </cell>
          <cell r="I819">
            <v>0</v>
          </cell>
          <cell r="J819">
            <v>1339100.0279999999</v>
          </cell>
          <cell r="K819">
            <v>1163425.4269999999</v>
          </cell>
          <cell r="L819">
            <v>984.40200000000004</v>
          </cell>
          <cell r="M819">
            <v>4075</v>
          </cell>
          <cell r="N819">
            <v>3.8</v>
          </cell>
          <cell r="O819">
            <v>1339099.368</v>
          </cell>
          <cell r="P819">
            <v>1163421.6839999999</v>
          </cell>
          <cell r="Q819">
            <v>-0.2</v>
          </cell>
          <cell r="R819">
            <v>-7.5999999999999998E-2</v>
          </cell>
          <cell r="S819">
            <v>984.32600000000002</v>
          </cell>
          <cell r="T819">
            <v>1260.4190000000001</v>
          </cell>
        </row>
        <row r="820">
          <cell r="A820">
            <v>4080</v>
          </cell>
          <cell r="B820">
            <v>-3.8</v>
          </cell>
          <cell r="C820">
            <v>1339095.764</v>
          </cell>
          <cell r="D820">
            <v>1163430.037</v>
          </cell>
          <cell r="E820">
            <v>-0.2</v>
          </cell>
          <cell r="F820">
            <v>-7.5999999999999998E-2</v>
          </cell>
          <cell r="G820">
            <v>984.58100000000002</v>
          </cell>
          <cell r="H820">
            <v>4080</v>
          </cell>
          <cell r="I820">
            <v>0</v>
          </cell>
          <cell r="J820">
            <v>1339095.1040000001</v>
          </cell>
          <cell r="K820">
            <v>1163426.2949999999</v>
          </cell>
          <cell r="L820">
            <v>984.65700000000004</v>
          </cell>
          <cell r="M820">
            <v>4080</v>
          </cell>
          <cell r="N820">
            <v>3.8</v>
          </cell>
          <cell r="O820">
            <v>1339094.4439999999</v>
          </cell>
          <cell r="P820">
            <v>1163422.5530000001</v>
          </cell>
          <cell r="Q820">
            <v>-0.2</v>
          </cell>
          <cell r="R820">
            <v>-7.5999999999999998E-2</v>
          </cell>
          <cell r="S820">
            <v>984.58100000000002</v>
          </cell>
          <cell r="T820">
            <v>1261.4190000000001</v>
          </cell>
        </row>
        <row r="821">
          <cell r="A821">
            <v>4085</v>
          </cell>
          <cell r="B821">
            <v>-3.8</v>
          </cell>
          <cell r="C821">
            <v>1339090.8400000001</v>
          </cell>
          <cell r="D821">
            <v>1163430.906</v>
          </cell>
          <cell r="E821">
            <v>-0.2</v>
          </cell>
          <cell r="F821">
            <v>-7.5999999999999998E-2</v>
          </cell>
          <cell r="G821">
            <v>984.83600000000001</v>
          </cell>
          <cell r="H821">
            <v>4085</v>
          </cell>
          <cell r="I821">
            <v>0</v>
          </cell>
          <cell r="J821">
            <v>1339090.18</v>
          </cell>
          <cell r="K821">
            <v>1163427.1629999999</v>
          </cell>
          <cell r="L821">
            <v>984.91200000000003</v>
          </cell>
          <cell r="M821">
            <v>4085</v>
          </cell>
          <cell r="N821">
            <v>3.8</v>
          </cell>
          <cell r="O821">
            <v>1339089.52</v>
          </cell>
          <cell r="P821">
            <v>1163423.4210000001</v>
          </cell>
          <cell r="Q821">
            <v>-0.2</v>
          </cell>
          <cell r="R821">
            <v>-7.5999999999999998E-2</v>
          </cell>
          <cell r="S821">
            <v>984.83600000000001</v>
          </cell>
          <cell r="T821">
            <v>1262.4190000000001</v>
          </cell>
        </row>
        <row r="822">
          <cell r="A822">
            <v>4090</v>
          </cell>
          <cell r="B822">
            <v>-3.8</v>
          </cell>
          <cell r="C822">
            <v>1339085.916</v>
          </cell>
          <cell r="D822">
            <v>1163431.774</v>
          </cell>
          <cell r="E822">
            <v>-0.2</v>
          </cell>
          <cell r="F822">
            <v>-7.5999999999999998E-2</v>
          </cell>
          <cell r="G822">
            <v>985.09</v>
          </cell>
          <cell r="H822">
            <v>4090</v>
          </cell>
          <cell r="I822">
            <v>0</v>
          </cell>
          <cell r="J822">
            <v>1339085.2560000001</v>
          </cell>
          <cell r="K822">
            <v>1163428.0319999999</v>
          </cell>
          <cell r="L822">
            <v>985.16600000000005</v>
          </cell>
          <cell r="M822">
            <v>4090</v>
          </cell>
          <cell r="N822">
            <v>3.8</v>
          </cell>
          <cell r="O822">
            <v>1339084.5959999999</v>
          </cell>
          <cell r="P822">
            <v>1163424.29</v>
          </cell>
          <cell r="Q822">
            <v>-0.2</v>
          </cell>
          <cell r="R822">
            <v>-7.5999999999999998E-2</v>
          </cell>
          <cell r="S822">
            <v>985.09</v>
          </cell>
          <cell r="T822">
            <v>1263.4190000000001</v>
          </cell>
        </row>
        <row r="823">
          <cell r="A823">
            <v>4095</v>
          </cell>
          <cell r="B823">
            <v>-3.8</v>
          </cell>
          <cell r="C823">
            <v>1339080.9920000001</v>
          </cell>
          <cell r="D823">
            <v>1163432.642</v>
          </cell>
          <cell r="E823">
            <v>-0.2</v>
          </cell>
          <cell r="F823">
            <v>-7.5999999999999998E-2</v>
          </cell>
          <cell r="G823">
            <v>985.34500000000003</v>
          </cell>
          <cell r="H823">
            <v>4095</v>
          </cell>
          <cell r="I823">
            <v>0</v>
          </cell>
          <cell r="J823">
            <v>1339080.3319999999</v>
          </cell>
          <cell r="K823">
            <v>1163428.8999999999</v>
          </cell>
          <cell r="L823">
            <v>985.42100000000005</v>
          </cell>
          <cell r="M823">
            <v>4095</v>
          </cell>
          <cell r="N823">
            <v>3.8</v>
          </cell>
          <cell r="O823">
            <v>1339079.672</v>
          </cell>
          <cell r="P823">
            <v>1163425.1580000001</v>
          </cell>
          <cell r="Q823">
            <v>-0.2</v>
          </cell>
          <cell r="R823">
            <v>-7.5999999999999998E-2</v>
          </cell>
          <cell r="S823">
            <v>985.34500000000003</v>
          </cell>
          <cell r="T823">
            <v>1264.4190000000001</v>
          </cell>
        </row>
        <row r="824">
          <cell r="A824">
            <v>4100</v>
          </cell>
          <cell r="B824">
            <v>-3.8</v>
          </cell>
          <cell r="C824">
            <v>1339076.068</v>
          </cell>
          <cell r="D824">
            <v>1163433.5109999999</v>
          </cell>
          <cell r="E824">
            <v>-0.2</v>
          </cell>
          <cell r="F824">
            <v>-7.5999999999999998E-2</v>
          </cell>
          <cell r="G824">
            <v>985.6</v>
          </cell>
          <cell r="H824">
            <v>4100</v>
          </cell>
          <cell r="I824">
            <v>0</v>
          </cell>
          <cell r="J824">
            <v>1339075.4080000001</v>
          </cell>
          <cell r="K824">
            <v>1163429.7690000001</v>
          </cell>
          <cell r="L824">
            <v>985.67600000000004</v>
          </cell>
          <cell r="M824">
            <v>4100</v>
          </cell>
          <cell r="N824">
            <v>3.8</v>
          </cell>
          <cell r="O824">
            <v>1339074.7479999999</v>
          </cell>
          <cell r="P824">
            <v>1163426.0260000001</v>
          </cell>
          <cell r="Q824">
            <v>-0.2</v>
          </cell>
          <cell r="R824">
            <v>-7.5999999999999998E-2</v>
          </cell>
          <cell r="S824">
            <v>985.6</v>
          </cell>
          <cell r="T824">
            <v>1265.4190000000001</v>
          </cell>
        </row>
        <row r="825">
          <cell r="A825">
            <v>4105</v>
          </cell>
          <cell r="B825">
            <v>-3.8</v>
          </cell>
          <cell r="C825">
            <v>1339071.1440000001</v>
          </cell>
          <cell r="D825">
            <v>1163434.379</v>
          </cell>
          <cell r="E825">
            <v>-0.2</v>
          </cell>
          <cell r="F825">
            <v>-7.5999999999999998E-2</v>
          </cell>
          <cell r="G825">
            <v>985.85500000000002</v>
          </cell>
          <cell r="H825">
            <v>4105</v>
          </cell>
          <cell r="I825">
            <v>0</v>
          </cell>
          <cell r="J825">
            <v>1339070.4839999999</v>
          </cell>
          <cell r="K825">
            <v>1163430.6370000001</v>
          </cell>
          <cell r="L825">
            <v>985.93100000000004</v>
          </cell>
          <cell r="M825">
            <v>4105</v>
          </cell>
          <cell r="N825">
            <v>3.8</v>
          </cell>
          <cell r="O825">
            <v>1339069.824</v>
          </cell>
          <cell r="P825">
            <v>1163426.895</v>
          </cell>
          <cell r="Q825">
            <v>-0.2</v>
          </cell>
          <cell r="R825">
            <v>-7.5999999999999998E-2</v>
          </cell>
          <cell r="S825">
            <v>985.85500000000002</v>
          </cell>
          <cell r="T825">
            <v>1266.4190000000001</v>
          </cell>
        </row>
        <row r="826">
          <cell r="A826">
            <v>4110</v>
          </cell>
          <cell r="B826">
            <v>-3.8</v>
          </cell>
          <cell r="C826">
            <v>1339066.22</v>
          </cell>
          <cell r="D826">
            <v>1163435.2479999999</v>
          </cell>
          <cell r="E826">
            <v>-0.2</v>
          </cell>
          <cell r="F826">
            <v>-7.5999999999999998E-2</v>
          </cell>
          <cell r="G826">
            <v>986.11</v>
          </cell>
          <cell r="H826">
            <v>4110</v>
          </cell>
          <cell r="I826">
            <v>0</v>
          </cell>
          <cell r="J826">
            <v>1339065.56</v>
          </cell>
          <cell r="K826">
            <v>1163431.5049999999</v>
          </cell>
          <cell r="L826">
            <v>986.18600000000004</v>
          </cell>
          <cell r="M826">
            <v>4110</v>
          </cell>
          <cell r="N826">
            <v>3.8</v>
          </cell>
          <cell r="O826">
            <v>1339064.8999999999</v>
          </cell>
          <cell r="P826">
            <v>1163427.763</v>
          </cell>
          <cell r="Q826">
            <v>-0.2</v>
          </cell>
          <cell r="R826">
            <v>-7.5999999999999998E-2</v>
          </cell>
          <cell r="S826">
            <v>986.11</v>
          </cell>
          <cell r="T826">
            <v>1267.4190000000001</v>
          </cell>
        </row>
        <row r="827">
          <cell r="A827">
            <v>4115</v>
          </cell>
          <cell r="B827">
            <v>-3.8</v>
          </cell>
          <cell r="C827">
            <v>1339061.2960000001</v>
          </cell>
          <cell r="D827">
            <v>1163436.1159999999</v>
          </cell>
          <cell r="E827">
            <v>-0.2</v>
          </cell>
          <cell r="F827">
            <v>-7.5999999999999998E-2</v>
          </cell>
          <cell r="G827">
            <v>986.36500000000001</v>
          </cell>
          <cell r="H827">
            <v>4115</v>
          </cell>
          <cell r="I827">
            <v>0</v>
          </cell>
          <cell r="J827">
            <v>1339060.6359999999</v>
          </cell>
          <cell r="K827">
            <v>1163432.3740000001</v>
          </cell>
          <cell r="L827">
            <v>986.44100000000003</v>
          </cell>
          <cell r="M827">
            <v>4115</v>
          </cell>
          <cell r="N827">
            <v>3.8</v>
          </cell>
          <cell r="O827">
            <v>1339059.976</v>
          </cell>
          <cell r="P827">
            <v>1163428.632</v>
          </cell>
          <cell r="Q827">
            <v>-0.2</v>
          </cell>
          <cell r="R827">
            <v>-7.5999999999999998E-2</v>
          </cell>
          <cell r="S827">
            <v>986.36500000000001</v>
          </cell>
          <cell r="T827">
            <v>1268.4190000000001</v>
          </cell>
        </row>
        <row r="828">
          <cell r="A828">
            <v>4120</v>
          </cell>
          <cell r="B828">
            <v>-3.8</v>
          </cell>
          <cell r="C828">
            <v>1339056.372</v>
          </cell>
          <cell r="D828">
            <v>1163436.9839999999</v>
          </cell>
          <cell r="E828">
            <v>-0.2</v>
          </cell>
          <cell r="F828">
            <v>-7.5999999999999998E-2</v>
          </cell>
          <cell r="G828">
            <v>986.61900000000003</v>
          </cell>
          <cell r="H828">
            <v>4120</v>
          </cell>
          <cell r="I828">
            <v>0</v>
          </cell>
          <cell r="J828">
            <v>1339055.7120000001</v>
          </cell>
          <cell r="K828">
            <v>1163433.2420000001</v>
          </cell>
          <cell r="L828">
            <v>986.69500000000005</v>
          </cell>
          <cell r="M828">
            <v>4120</v>
          </cell>
          <cell r="N828">
            <v>3.8</v>
          </cell>
          <cell r="O828">
            <v>1339055.0519999999</v>
          </cell>
          <cell r="P828">
            <v>1163429.5</v>
          </cell>
          <cell r="Q828">
            <v>-0.2</v>
          </cell>
          <cell r="R828">
            <v>-7.5999999999999998E-2</v>
          </cell>
          <cell r="S828">
            <v>986.61900000000003</v>
          </cell>
          <cell r="T828">
            <v>1269.4190000000001</v>
          </cell>
        </row>
        <row r="829">
          <cell r="A829">
            <v>4125</v>
          </cell>
          <cell r="B829">
            <v>-3.8</v>
          </cell>
          <cell r="C829">
            <v>1339051.4480000001</v>
          </cell>
          <cell r="D829">
            <v>1163437.8529999999</v>
          </cell>
          <cell r="E829">
            <v>-0.2</v>
          </cell>
          <cell r="F829">
            <v>-7.5999999999999998E-2</v>
          </cell>
          <cell r="G829">
            <v>986.87400000000002</v>
          </cell>
          <cell r="H829">
            <v>4125</v>
          </cell>
          <cell r="I829">
            <v>0</v>
          </cell>
          <cell r="J829">
            <v>1339050.7879999999</v>
          </cell>
          <cell r="K829">
            <v>1163434.111</v>
          </cell>
          <cell r="L829">
            <v>986.95</v>
          </cell>
          <cell r="M829">
            <v>4125</v>
          </cell>
          <cell r="N829">
            <v>3.8</v>
          </cell>
          <cell r="O829">
            <v>1339050.128</v>
          </cell>
          <cell r="P829">
            <v>1163430.368</v>
          </cell>
          <cell r="Q829">
            <v>-0.2</v>
          </cell>
          <cell r="R829">
            <v>-7.5999999999999998E-2</v>
          </cell>
          <cell r="S829">
            <v>986.87400000000002</v>
          </cell>
          <cell r="T829">
            <v>1270.4190000000001</v>
          </cell>
        </row>
        <row r="830">
          <cell r="A830">
            <v>4130</v>
          </cell>
          <cell r="B830">
            <v>-3.8</v>
          </cell>
          <cell r="C830">
            <v>1339046.524</v>
          </cell>
          <cell r="D830">
            <v>1163438.7209999999</v>
          </cell>
          <cell r="E830">
            <v>-0.2</v>
          </cell>
          <cell r="F830">
            <v>-7.5999999999999998E-2</v>
          </cell>
          <cell r="G830">
            <v>987.12900000000002</v>
          </cell>
          <cell r="H830">
            <v>4130</v>
          </cell>
          <cell r="I830">
            <v>0</v>
          </cell>
          <cell r="J830">
            <v>1339045.8640000001</v>
          </cell>
          <cell r="K830">
            <v>1163434.9790000001</v>
          </cell>
          <cell r="L830">
            <v>987.20500000000004</v>
          </cell>
          <cell r="M830">
            <v>4130</v>
          </cell>
          <cell r="N830">
            <v>3.8</v>
          </cell>
          <cell r="O830">
            <v>1339045.2039999999</v>
          </cell>
          <cell r="P830">
            <v>1163431.237</v>
          </cell>
          <cell r="Q830">
            <v>-0.2</v>
          </cell>
          <cell r="R830">
            <v>-7.5999999999999998E-2</v>
          </cell>
          <cell r="S830">
            <v>987.12900000000002</v>
          </cell>
          <cell r="T830">
            <v>1271.4190000000001</v>
          </cell>
        </row>
        <row r="831">
          <cell r="A831">
            <v>4135</v>
          </cell>
          <cell r="B831">
            <v>-3.8</v>
          </cell>
          <cell r="C831">
            <v>1339041.6000000001</v>
          </cell>
          <cell r="D831">
            <v>1163439.5900000001</v>
          </cell>
          <cell r="E831">
            <v>-0.2</v>
          </cell>
          <cell r="F831">
            <v>-7.5999999999999998E-2</v>
          </cell>
          <cell r="G831">
            <v>987.38400000000001</v>
          </cell>
          <cell r="H831">
            <v>4135</v>
          </cell>
          <cell r="I831">
            <v>0</v>
          </cell>
          <cell r="J831">
            <v>1339040.94</v>
          </cell>
          <cell r="K831">
            <v>1163435.8470000001</v>
          </cell>
          <cell r="L831">
            <v>987.46</v>
          </cell>
          <cell r="M831">
            <v>4135</v>
          </cell>
          <cell r="N831">
            <v>3.8</v>
          </cell>
          <cell r="O831">
            <v>1339040.28</v>
          </cell>
          <cell r="P831">
            <v>1163432.105</v>
          </cell>
          <cell r="Q831">
            <v>-0.2</v>
          </cell>
          <cell r="R831">
            <v>-7.5999999999999998E-2</v>
          </cell>
          <cell r="S831">
            <v>987.38400000000001</v>
          </cell>
          <cell r="T831">
            <v>1272.4190000000001</v>
          </cell>
        </row>
        <row r="832">
          <cell r="A832">
            <v>4140</v>
          </cell>
          <cell r="B832">
            <v>-3.8</v>
          </cell>
          <cell r="C832">
            <v>1339036.676</v>
          </cell>
          <cell r="D832">
            <v>1163440.4580000001</v>
          </cell>
          <cell r="E832">
            <v>-0.2</v>
          </cell>
          <cell r="F832">
            <v>-7.5999999999999998E-2</v>
          </cell>
          <cell r="G832">
            <v>987.63900000000001</v>
          </cell>
          <cell r="H832">
            <v>4140</v>
          </cell>
          <cell r="I832">
            <v>0</v>
          </cell>
          <cell r="J832">
            <v>1339036.0160000001</v>
          </cell>
          <cell r="K832">
            <v>1163436.716</v>
          </cell>
          <cell r="L832">
            <v>987.71500000000003</v>
          </cell>
          <cell r="M832">
            <v>4140</v>
          </cell>
          <cell r="N832">
            <v>3.8</v>
          </cell>
          <cell r="O832">
            <v>1339035.3559999999</v>
          </cell>
          <cell r="P832">
            <v>1163432.973</v>
          </cell>
          <cell r="Q832">
            <v>-0.2</v>
          </cell>
          <cell r="R832">
            <v>-7.5999999999999998E-2</v>
          </cell>
          <cell r="S832">
            <v>987.63900000000001</v>
          </cell>
          <cell r="T832">
            <v>1273.4190000000001</v>
          </cell>
        </row>
        <row r="833">
          <cell r="A833">
            <v>4145</v>
          </cell>
          <cell r="B833">
            <v>-3.8</v>
          </cell>
          <cell r="C833">
            <v>1339031.7520000001</v>
          </cell>
          <cell r="D833">
            <v>1163441.3259999999</v>
          </cell>
          <cell r="E833">
            <v>-0.2</v>
          </cell>
          <cell r="F833">
            <v>-7.5999999999999998E-2</v>
          </cell>
          <cell r="G833">
            <v>987.89400000000001</v>
          </cell>
          <cell r="H833">
            <v>4145</v>
          </cell>
          <cell r="I833">
            <v>0</v>
          </cell>
          <cell r="J833">
            <v>1339031.0919999999</v>
          </cell>
          <cell r="K833">
            <v>1163437.584</v>
          </cell>
          <cell r="L833">
            <v>987.97</v>
          </cell>
          <cell r="M833">
            <v>4145</v>
          </cell>
          <cell r="N833">
            <v>3.8</v>
          </cell>
          <cell r="O833">
            <v>1339030.432</v>
          </cell>
          <cell r="P833">
            <v>1163433.8419999999</v>
          </cell>
          <cell r="Q833">
            <v>-0.2</v>
          </cell>
          <cell r="R833">
            <v>-7.5999999999999998E-2</v>
          </cell>
          <cell r="S833">
            <v>987.89400000000001</v>
          </cell>
          <cell r="T833">
            <v>1274.4190000000001</v>
          </cell>
        </row>
        <row r="834">
          <cell r="A834">
            <v>4150</v>
          </cell>
          <cell r="B834">
            <v>-3.8</v>
          </cell>
          <cell r="C834">
            <v>1339026.828</v>
          </cell>
          <cell r="D834">
            <v>1163442.1950000001</v>
          </cell>
          <cell r="E834">
            <v>-0.2</v>
          </cell>
          <cell r="F834">
            <v>-7.5999999999999998E-2</v>
          </cell>
          <cell r="G834">
            <v>988.14800000000002</v>
          </cell>
          <cell r="H834">
            <v>4150</v>
          </cell>
          <cell r="I834">
            <v>0</v>
          </cell>
          <cell r="J834">
            <v>1339026.1680000001</v>
          </cell>
          <cell r="K834">
            <v>1163438.453</v>
          </cell>
          <cell r="L834">
            <v>988.22400000000005</v>
          </cell>
          <cell r="M834">
            <v>4150</v>
          </cell>
          <cell r="N834">
            <v>3.8</v>
          </cell>
          <cell r="O834">
            <v>1339025.5079999999</v>
          </cell>
          <cell r="P834">
            <v>1163434.71</v>
          </cell>
          <cell r="Q834">
            <v>-0.2</v>
          </cell>
          <cell r="R834">
            <v>-7.5999999999999998E-2</v>
          </cell>
          <cell r="S834">
            <v>988.14800000000002</v>
          </cell>
          <cell r="T834">
            <v>1275.4190000000001</v>
          </cell>
        </row>
        <row r="835">
          <cell r="A835">
            <v>4155</v>
          </cell>
          <cell r="B835">
            <v>-3.8</v>
          </cell>
          <cell r="C835">
            <v>1339021.9040000001</v>
          </cell>
          <cell r="D835">
            <v>1163443.0630000001</v>
          </cell>
          <cell r="E835">
            <v>-0.2</v>
          </cell>
          <cell r="F835">
            <v>-7.5999999999999998E-2</v>
          </cell>
          <cell r="G835">
            <v>988.40300000000002</v>
          </cell>
          <cell r="H835">
            <v>4155</v>
          </cell>
          <cell r="I835">
            <v>0</v>
          </cell>
          <cell r="J835">
            <v>1339021.2439999999</v>
          </cell>
          <cell r="K835">
            <v>1163439.321</v>
          </cell>
          <cell r="L835">
            <v>988.47900000000004</v>
          </cell>
          <cell r="M835">
            <v>4155</v>
          </cell>
          <cell r="N835">
            <v>3.8</v>
          </cell>
          <cell r="O835">
            <v>1339020.584</v>
          </cell>
          <cell r="P835">
            <v>1163435.5789999999</v>
          </cell>
          <cell r="Q835">
            <v>-0.2</v>
          </cell>
          <cell r="R835">
            <v>-7.5999999999999998E-2</v>
          </cell>
          <cell r="S835">
            <v>988.40300000000002</v>
          </cell>
          <cell r="T835">
            <v>1276.4190000000001</v>
          </cell>
        </row>
        <row r="836">
          <cell r="A836">
            <v>4160</v>
          </cell>
          <cell r="B836">
            <v>-3.8</v>
          </cell>
          <cell r="C836">
            <v>1339016.98</v>
          </cell>
          <cell r="D836">
            <v>1163443.932</v>
          </cell>
          <cell r="E836">
            <v>-0.2</v>
          </cell>
          <cell r="F836">
            <v>-7.5999999999999998E-2</v>
          </cell>
          <cell r="G836">
            <v>988.65800000000002</v>
          </cell>
          <cell r="H836">
            <v>4160</v>
          </cell>
          <cell r="I836">
            <v>0</v>
          </cell>
          <cell r="J836">
            <v>1339016.32</v>
          </cell>
          <cell r="K836">
            <v>1163440.189</v>
          </cell>
          <cell r="L836">
            <v>988.73400000000004</v>
          </cell>
          <cell r="M836">
            <v>4160</v>
          </cell>
          <cell r="N836">
            <v>3.8</v>
          </cell>
          <cell r="O836">
            <v>1339015.6599999999</v>
          </cell>
          <cell r="P836">
            <v>1163436.4469999999</v>
          </cell>
          <cell r="Q836">
            <v>-0.2</v>
          </cell>
          <cell r="R836">
            <v>-7.5999999999999998E-2</v>
          </cell>
          <cell r="S836">
            <v>988.65800000000002</v>
          </cell>
          <cell r="T836">
            <v>1277.4190000000001</v>
          </cell>
        </row>
        <row r="837">
          <cell r="A837">
            <v>4165</v>
          </cell>
          <cell r="B837">
            <v>-3.8</v>
          </cell>
          <cell r="C837">
            <v>1339012.0560000001</v>
          </cell>
          <cell r="D837">
            <v>1163444.8</v>
          </cell>
          <cell r="E837">
            <v>-0.2</v>
          </cell>
          <cell r="F837">
            <v>-7.5999999999999998E-2</v>
          </cell>
          <cell r="G837">
            <v>988.91300000000001</v>
          </cell>
          <cell r="H837">
            <v>4165</v>
          </cell>
          <cell r="I837">
            <v>0</v>
          </cell>
          <cell r="J837">
            <v>1339011.3959999999</v>
          </cell>
          <cell r="K837">
            <v>1163441.058</v>
          </cell>
          <cell r="L837">
            <v>988.98900000000003</v>
          </cell>
          <cell r="M837">
            <v>4165</v>
          </cell>
          <cell r="N837">
            <v>3.8</v>
          </cell>
          <cell r="O837">
            <v>1339010.736</v>
          </cell>
          <cell r="P837">
            <v>1163437.3149999999</v>
          </cell>
          <cell r="Q837">
            <v>-0.2</v>
          </cell>
          <cell r="R837">
            <v>-7.5999999999999998E-2</v>
          </cell>
          <cell r="S837">
            <v>988.91300000000001</v>
          </cell>
          <cell r="T837">
            <v>1278.4190000000001</v>
          </cell>
        </row>
        <row r="838">
          <cell r="A838">
            <v>4170</v>
          </cell>
          <cell r="B838">
            <v>-3.8</v>
          </cell>
          <cell r="C838">
            <v>1339007.132</v>
          </cell>
          <cell r="D838">
            <v>1163445.6680000001</v>
          </cell>
          <cell r="E838">
            <v>-0.2</v>
          </cell>
          <cell r="F838">
            <v>-7.5999999999999998E-2</v>
          </cell>
          <cell r="G838">
            <v>989.16800000000001</v>
          </cell>
          <cell r="H838">
            <v>4170</v>
          </cell>
          <cell r="I838">
            <v>0</v>
          </cell>
          <cell r="J838">
            <v>1339006.4720000001</v>
          </cell>
          <cell r="K838">
            <v>1163441.926</v>
          </cell>
          <cell r="L838">
            <v>989.24400000000003</v>
          </cell>
          <cell r="M838">
            <v>4170</v>
          </cell>
          <cell r="N838">
            <v>3.8</v>
          </cell>
          <cell r="O838">
            <v>1339005.8119999999</v>
          </cell>
          <cell r="P838">
            <v>1163438.1839999999</v>
          </cell>
          <cell r="Q838">
            <v>-0.2</v>
          </cell>
          <cell r="R838">
            <v>-7.5999999999999998E-2</v>
          </cell>
          <cell r="S838">
            <v>989.16800000000001</v>
          </cell>
          <cell r="T838">
            <v>1279.4190000000001</v>
          </cell>
        </row>
        <row r="839">
          <cell r="A839">
            <v>4175</v>
          </cell>
          <cell r="B839">
            <v>-3.8</v>
          </cell>
          <cell r="C839">
            <v>1339002.2080000001</v>
          </cell>
          <cell r="D839">
            <v>1163446.537</v>
          </cell>
          <cell r="E839">
            <v>-0.2</v>
          </cell>
          <cell r="F839">
            <v>-7.5999999999999998E-2</v>
          </cell>
          <cell r="G839">
            <v>989.42200000000003</v>
          </cell>
          <cell r="H839">
            <v>4175</v>
          </cell>
          <cell r="I839">
            <v>0</v>
          </cell>
          <cell r="J839">
            <v>1339001.548</v>
          </cell>
          <cell r="K839">
            <v>1163442.794</v>
          </cell>
          <cell r="L839">
            <v>989.49800000000005</v>
          </cell>
          <cell r="M839">
            <v>4175</v>
          </cell>
          <cell r="N839">
            <v>3.8</v>
          </cell>
          <cell r="O839">
            <v>1339000.888</v>
          </cell>
          <cell r="P839">
            <v>1163439.0519999999</v>
          </cell>
          <cell r="Q839">
            <v>-0.2</v>
          </cell>
          <cell r="R839">
            <v>-7.5999999999999998E-2</v>
          </cell>
          <cell r="S839">
            <v>989.42200000000003</v>
          </cell>
          <cell r="T839">
            <v>1280.4190000000001</v>
          </cell>
        </row>
        <row r="840">
          <cell r="A840">
            <v>4180</v>
          </cell>
          <cell r="B840">
            <v>-3.8</v>
          </cell>
          <cell r="C840">
            <v>1338997.284</v>
          </cell>
          <cell r="D840">
            <v>1163447.405</v>
          </cell>
          <cell r="E840">
            <v>-0.2</v>
          </cell>
          <cell r="F840">
            <v>-7.5999999999999998E-2</v>
          </cell>
          <cell r="G840">
            <v>989.67700000000002</v>
          </cell>
          <cell r="H840">
            <v>4180</v>
          </cell>
          <cell r="I840">
            <v>0</v>
          </cell>
          <cell r="J840">
            <v>1338996.6240000001</v>
          </cell>
          <cell r="K840">
            <v>1163443.6629999999</v>
          </cell>
          <cell r="L840">
            <v>989.75300000000004</v>
          </cell>
          <cell r="M840">
            <v>4180</v>
          </cell>
          <cell r="N840">
            <v>3.8</v>
          </cell>
          <cell r="O840">
            <v>1338995.9639999999</v>
          </cell>
          <cell r="P840">
            <v>1163439.9210000001</v>
          </cell>
          <cell r="Q840">
            <v>-0.2</v>
          </cell>
          <cell r="R840">
            <v>-7.5999999999999998E-2</v>
          </cell>
          <cell r="S840">
            <v>989.67700000000002</v>
          </cell>
          <cell r="T840">
            <v>1281.4190000000001</v>
          </cell>
        </row>
        <row r="841">
          <cell r="A841">
            <v>4185</v>
          </cell>
          <cell r="B841">
            <v>-3.8</v>
          </cell>
          <cell r="C841">
            <v>1338992.3600000001</v>
          </cell>
          <cell r="D841">
            <v>1163448.274</v>
          </cell>
          <cell r="E841">
            <v>-0.2</v>
          </cell>
          <cell r="F841">
            <v>-7.5999999999999998E-2</v>
          </cell>
          <cell r="G841">
            <v>989.93200000000002</v>
          </cell>
          <cell r="H841">
            <v>4185</v>
          </cell>
          <cell r="I841">
            <v>0</v>
          </cell>
          <cell r="J841">
            <v>1338991.7</v>
          </cell>
          <cell r="K841">
            <v>1163444.531</v>
          </cell>
          <cell r="L841">
            <v>990.00800000000004</v>
          </cell>
          <cell r="M841">
            <v>4185</v>
          </cell>
          <cell r="N841">
            <v>3.8</v>
          </cell>
          <cell r="O841">
            <v>1338991.04</v>
          </cell>
          <cell r="P841">
            <v>1163440.7890000001</v>
          </cell>
          <cell r="Q841">
            <v>-0.2</v>
          </cell>
          <cell r="R841">
            <v>-7.5999999999999998E-2</v>
          </cell>
          <cell r="S841">
            <v>989.93200000000002</v>
          </cell>
          <cell r="T841">
            <v>1282.4190000000001</v>
          </cell>
        </row>
        <row r="842">
          <cell r="A842">
            <v>4190</v>
          </cell>
          <cell r="B842">
            <v>-3.8</v>
          </cell>
          <cell r="C842">
            <v>1338987.436</v>
          </cell>
          <cell r="D842">
            <v>1163449.142</v>
          </cell>
          <cell r="E842">
            <v>-0.2</v>
          </cell>
          <cell r="F842">
            <v>-7.5999999999999998E-2</v>
          </cell>
          <cell r="G842">
            <v>990.18700000000001</v>
          </cell>
          <cell r="H842">
            <v>4190</v>
          </cell>
          <cell r="I842">
            <v>0</v>
          </cell>
          <cell r="J842">
            <v>1338986.7760000001</v>
          </cell>
          <cell r="K842">
            <v>1163445.3999999999</v>
          </cell>
          <cell r="L842">
            <v>990.26300000000003</v>
          </cell>
          <cell r="M842">
            <v>4190</v>
          </cell>
          <cell r="N842">
            <v>3.8</v>
          </cell>
          <cell r="O842">
            <v>1338986.1159999999</v>
          </cell>
          <cell r="P842">
            <v>1163441.6569999999</v>
          </cell>
          <cell r="Q842">
            <v>-0.2</v>
          </cell>
          <cell r="R842">
            <v>-7.5999999999999998E-2</v>
          </cell>
          <cell r="S842">
            <v>990.18700000000001</v>
          </cell>
          <cell r="T842">
            <v>1283.4190000000001</v>
          </cell>
        </row>
        <row r="843">
          <cell r="A843">
            <v>4195</v>
          </cell>
          <cell r="B843">
            <v>-3.8</v>
          </cell>
          <cell r="C843">
            <v>1338982.5120000001</v>
          </cell>
          <cell r="D843">
            <v>1163450.01</v>
          </cell>
          <cell r="E843">
            <v>-0.2</v>
          </cell>
          <cell r="F843">
            <v>-7.5999999999999998E-2</v>
          </cell>
          <cell r="G843">
            <v>990.44200000000001</v>
          </cell>
          <cell r="H843">
            <v>4195</v>
          </cell>
          <cell r="I843">
            <v>0</v>
          </cell>
          <cell r="J843">
            <v>1338981.852</v>
          </cell>
          <cell r="K843">
            <v>1163446.2679999999</v>
          </cell>
          <cell r="L843">
            <v>990.51800000000003</v>
          </cell>
          <cell r="M843">
            <v>4195</v>
          </cell>
          <cell r="N843">
            <v>3.8</v>
          </cell>
          <cell r="O843">
            <v>1338981.192</v>
          </cell>
          <cell r="P843">
            <v>1163442.5260000001</v>
          </cell>
          <cell r="Q843">
            <v>-0.2</v>
          </cell>
          <cell r="R843">
            <v>-7.5999999999999998E-2</v>
          </cell>
          <cell r="S843">
            <v>990.44200000000001</v>
          </cell>
          <cell r="T843">
            <v>1284.4190000000001</v>
          </cell>
        </row>
        <row r="844">
          <cell r="A844">
            <v>4200</v>
          </cell>
          <cell r="B844">
            <v>-3.8</v>
          </cell>
          <cell r="C844">
            <v>1338977.588</v>
          </cell>
          <cell r="D844">
            <v>1163450.879</v>
          </cell>
          <cell r="E844">
            <v>-0.2</v>
          </cell>
          <cell r="F844">
            <v>-7.5999999999999998E-2</v>
          </cell>
          <cell r="G844">
            <v>990.697</v>
          </cell>
          <cell r="H844">
            <v>4200</v>
          </cell>
          <cell r="I844">
            <v>0</v>
          </cell>
          <cell r="J844">
            <v>1338976.9280000001</v>
          </cell>
          <cell r="K844">
            <v>1163447.1359999999</v>
          </cell>
          <cell r="L844">
            <v>990.77300000000002</v>
          </cell>
          <cell r="M844">
            <v>4200</v>
          </cell>
          <cell r="N844">
            <v>3.8</v>
          </cell>
          <cell r="O844">
            <v>1338976.2679999999</v>
          </cell>
          <cell r="P844">
            <v>1163443.3940000001</v>
          </cell>
          <cell r="Q844">
            <v>-0.2</v>
          </cell>
          <cell r="R844">
            <v>-7.5999999999999998E-2</v>
          </cell>
          <cell r="S844">
            <v>990.697</v>
          </cell>
          <cell r="T844">
            <v>1285.4190000000001</v>
          </cell>
        </row>
        <row r="845">
          <cell r="A845">
            <v>4205</v>
          </cell>
          <cell r="B845">
            <v>-3.8</v>
          </cell>
          <cell r="C845">
            <v>1338972.6640000001</v>
          </cell>
          <cell r="D845">
            <v>1163451.747</v>
          </cell>
          <cell r="E845">
            <v>-0.2</v>
          </cell>
          <cell r="F845">
            <v>-7.5999999999999998E-2</v>
          </cell>
          <cell r="G845">
            <v>990.95100000000002</v>
          </cell>
          <cell r="H845">
            <v>4205</v>
          </cell>
          <cell r="I845">
            <v>0</v>
          </cell>
          <cell r="J845">
            <v>1338972.004</v>
          </cell>
          <cell r="K845">
            <v>1163448.0049999999</v>
          </cell>
          <cell r="L845">
            <v>991.02700000000004</v>
          </cell>
          <cell r="M845">
            <v>4205</v>
          </cell>
          <cell r="N845">
            <v>3.8</v>
          </cell>
          <cell r="O845">
            <v>1338971.344</v>
          </cell>
          <cell r="P845">
            <v>1163444.263</v>
          </cell>
          <cell r="Q845">
            <v>-0.2</v>
          </cell>
          <cell r="R845">
            <v>-7.5999999999999998E-2</v>
          </cell>
          <cell r="S845">
            <v>990.95100000000002</v>
          </cell>
          <cell r="T845">
            <v>1286.4190000000001</v>
          </cell>
        </row>
        <row r="846">
          <cell r="A846">
            <v>4210</v>
          </cell>
          <cell r="B846">
            <v>-3.8</v>
          </cell>
          <cell r="C846">
            <v>1338967.74</v>
          </cell>
          <cell r="D846">
            <v>1163452.615</v>
          </cell>
          <cell r="E846">
            <v>-0.2</v>
          </cell>
          <cell r="F846">
            <v>-7.5999999999999998E-2</v>
          </cell>
          <cell r="G846">
            <v>991.20600000000002</v>
          </cell>
          <cell r="H846">
            <v>4210</v>
          </cell>
          <cell r="I846">
            <v>0</v>
          </cell>
          <cell r="J846">
            <v>1338967.08</v>
          </cell>
          <cell r="K846">
            <v>1163448.8729999999</v>
          </cell>
          <cell r="L846">
            <v>991.28200000000004</v>
          </cell>
          <cell r="M846">
            <v>4210</v>
          </cell>
          <cell r="N846">
            <v>3.8</v>
          </cell>
          <cell r="O846">
            <v>1338966.42</v>
          </cell>
          <cell r="P846">
            <v>1163445.1310000001</v>
          </cell>
          <cell r="Q846">
            <v>-0.2</v>
          </cell>
          <cell r="R846">
            <v>-7.5999999999999998E-2</v>
          </cell>
          <cell r="S846">
            <v>991.20600000000002</v>
          </cell>
          <cell r="T846">
            <v>1287.4190000000001</v>
          </cell>
        </row>
        <row r="847">
          <cell r="A847">
            <v>4215</v>
          </cell>
          <cell r="B847">
            <v>-3.8</v>
          </cell>
          <cell r="C847">
            <v>1338962.8160000001</v>
          </cell>
          <cell r="D847">
            <v>1163453.4839999999</v>
          </cell>
          <cell r="E847">
            <v>-0.2</v>
          </cell>
          <cell r="F847">
            <v>-7.5999999999999998E-2</v>
          </cell>
          <cell r="G847">
            <v>991.46100000000001</v>
          </cell>
          <cell r="H847">
            <v>4215</v>
          </cell>
          <cell r="I847">
            <v>0</v>
          </cell>
          <cell r="J847">
            <v>1338962.156</v>
          </cell>
          <cell r="K847">
            <v>1163449.7420000001</v>
          </cell>
          <cell r="L847">
            <v>991.53700000000003</v>
          </cell>
          <cell r="M847">
            <v>4215</v>
          </cell>
          <cell r="N847">
            <v>3.8</v>
          </cell>
          <cell r="O847">
            <v>1338961.496</v>
          </cell>
          <cell r="P847">
            <v>1163445.9990000001</v>
          </cell>
          <cell r="Q847">
            <v>-0.2</v>
          </cell>
          <cell r="R847">
            <v>-7.5999999999999998E-2</v>
          </cell>
          <cell r="S847">
            <v>991.46100000000001</v>
          </cell>
          <cell r="T847">
            <v>1288.4190000000001</v>
          </cell>
        </row>
        <row r="848">
          <cell r="A848">
            <v>4220</v>
          </cell>
          <cell r="B848">
            <v>-3.8</v>
          </cell>
          <cell r="C848">
            <v>1338957.892</v>
          </cell>
          <cell r="D848">
            <v>1163454.352</v>
          </cell>
          <cell r="E848">
            <v>-0.2</v>
          </cell>
          <cell r="F848">
            <v>-7.5999999999999998E-2</v>
          </cell>
          <cell r="G848">
            <v>991.71600000000001</v>
          </cell>
          <cell r="H848">
            <v>4220</v>
          </cell>
          <cell r="I848">
            <v>0</v>
          </cell>
          <cell r="J848">
            <v>1338957.2320000001</v>
          </cell>
          <cell r="K848">
            <v>1163450.6100000001</v>
          </cell>
          <cell r="L848">
            <v>991.79200000000003</v>
          </cell>
          <cell r="M848">
            <v>4220</v>
          </cell>
          <cell r="N848">
            <v>3.8</v>
          </cell>
          <cell r="O848">
            <v>1338956.5719999999</v>
          </cell>
          <cell r="P848">
            <v>1163446.868</v>
          </cell>
          <cell r="Q848">
            <v>-0.2</v>
          </cell>
          <cell r="R848">
            <v>-7.5999999999999998E-2</v>
          </cell>
          <cell r="S848">
            <v>991.71600000000001</v>
          </cell>
          <cell r="T848">
            <v>1289.4190000000001</v>
          </cell>
        </row>
        <row r="849">
          <cell r="A849">
            <v>4225</v>
          </cell>
          <cell r="B849">
            <v>-3.8</v>
          </cell>
          <cell r="C849">
            <v>1338952.9680000001</v>
          </cell>
          <cell r="D849">
            <v>1163455.2209999999</v>
          </cell>
          <cell r="E849">
            <v>-0.2</v>
          </cell>
          <cell r="F849">
            <v>-7.5999999999999998E-2</v>
          </cell>
          <cell r="G849">
            <v>991.971</v>
          </cell>
          <cell r="H849">
            <v>4225</v>
          </cell>
          <cell r="I849">
            <v>0</v>
          </cell>
          <cell r="J849">
            <v>1338952.308</v>
          </cell>
          <cell r="K849">
            <v>1163451.4779999999</v>
          </cell>
          <cell r="L849">
            <v>992.04700000000003</v>
          </cell>
          <cell r="M849">
            <v>4225</v>
          </cell>
          <cell r="N849">
            <v>3.8</v>
          </cell>
          <cell r="O849">
            <v>1338951.648</v>
          </cell>
          <cell r="P849">
            <v>1163447.736</v>
          </cell>
          <cell r="Q849">
            <v>-0.2</v>
          </cell>
          <cell r="R849">
            <v>-7.5999999999999998E-2</v>
          </cell>
          <cell r="S849">
            <v>991.971</v>
          </cell>
          <cell r="T849">
            <v>1290.4190000000001</v>
          </cell>
        </row>
        <row r="850">
          <cell r="A850">
            <v>4230</v>
          </cell>
          <cell r="B850">
            <v>-3.8</v>
          </cell>
          <cell r="C850">
            <v>1338948.044</v>
          </cell>
          <cell r="D850">
            <v>1163456.0889999999</v>
          </cell>
          <cell r="E850">
            <v>-0.2</v>
          </cell>
          <cell r="F850">
            <v>-7.5999999999999998E-2</v>
          </cell>
          <cell r="G850">
            <v>992.226</v>
          </cell>
          <cell r="H850">
            <v>4230</v>
          </cell>
          <cell r="I850">
            <v>0</v>
          </cell>
          <cell r="J850">
            <v>1338947.3840000001</v>
          </cell>
          <cell r="K850">
            <v>1163452.3470000001</v>
          </cell>
          <cell r="L850">
            <v>992.30200000000002</v>
          </cell>
          <cell r="M850">
            <v>4230</v>
          </cell>
          <cell r="N850">
            <v>3.8</v>
          </cell>
          <cell r="O850">
            <v>1338946.7239999999</v>
          </cell>
          <cell r="P850">
            <v>1163448.605</v>
          </cell>
          <cell r="Q850">
            <v>-0.2</v>
          </cell>
          <cell r="R850">
            <v>-7.5999999999999998E-2</v>
          </cell>
          <cell r="S850">
            <v>992.226</v>
          </cell>
          <cell r="T850">
            <v>1291.4190000000001</v>
          </cell>
        </row>
        <row r="851">
          <cell r="A851">
            <v>4235</v>
          </cell>
          <cell r="B851">
            <v>-3.8</v>
          </cell>
          <cell r="C851">
            <v>1338943.1200000001</v>
          </cell>
          <cell r="D851">
            <v>1163456.9569999999</v>
          </cell>
          <cell r="E851">
            <v>-0.2</v>
          </cell>
          <cell r="F851">
            <v>-7.5999999999999998E-2</v>
          </cell>
          <cell r="G851">
            <v>992.48</v>
          </cell>
          <cell r="H851">
            <v>4235</v>
          </cell>
          <cell r="I851">
            <v>0</v>
          </cell>
          <cell r="J851">
            <v>1338942.46</v>
          </cell>
          <cell r="K851">
            <v>1163453.2150000001</v>
          </cell>
          <cell r="L851">
            <v>992.55600000000004</v>
          </cell>
          <cell r="M851">
            <v>4235</v>
          </cell>
          <cell r="N851">
            <v>3.8</v>
          </cell>
          <cell r="O851">
            <v>1338941.8</v>
          </cell>
          <cell r="P851">
            <v>1163449.473</v>
          </cell>
          <cell r="Q851">
            <v>-0.2</v>
          </cell>
          <cell r="R851">
            <v>-7.5999999999999998E-2</v>
          </cell>
          <cell r="S851">
            <v>992.48</v>
          </cell>
          <cell r="T851">
            <v>1292.4190000000001</v>
          </cell>
        </row>
        <row r="852">
          <cell r="A852">
            <v>4240</v>
          </cell>
          <cell r="B852">
            <v>-3.8</v>
          </cell>
          <cell r="C852">
            <v>1338938.196</v>
          </cell>
          <cell r="D852">
            <v>1163457.8259999999</v>
          </cell>
          <cell r="E852">
            <v>-0.2</v>
          </cell>
          <cell r="F852">
            <v>-7.5999999999999998E-2</v>
          </cell>
          <cell r="G852">
            <v>992.73500000000001</v>
          </cell>
          <cell r="H852">
            <v>4240</v>
          </cell>
          <cell r="I852">
            <v>0</v>
          </cell>
          <cell r="J852">
            <v>1338937.5360000001</v>
          </cell>
          <cell r="K852">
            <v>1163454.084</v>
          </cell>
          <cell r="L852">
            <v>992.81100000000004</v>
          </cell>
          <cell r="M852">
            <v>4240</v>
          </cell>
          <cell r="N852">
            <v>3.8</v>
          </cell>
          <cell r="O852">
            <v>1338936.8759999999</v>
          </cell>
          <cell r="P852">
            <v>1163450.341</v>
          </cell>
          <cell r="Q852">
            <v>-0.2</v>
          </cell>
          <cell r="R852">
            <v>-7.5999999999999998E-2</v>
          </cell>
          <cell r="S852">
            <v>992.73500000000001</v>
          </cell>
          <cell r="T852">
            <v>1293.4190000000001</v>
          </cell>
        </row>
        <row r="853">
          <cell r="A853">
            <v>4245</v>
          </cell>
          <cell r="B853">
            <v>-3.8</v>
          </cell>
          <cell r="C853">
            <v>1338933.2720000001</v>
          </cell>
          <cell r="D853">
            <v>1163458.6939999999</v>
          </cell>
          <cell r="E853">
            <v>-0.2</v>
          </cell>
          <cell r="F853">
            <v>-7.5999999999999998E-2</v>
          </cell>
          <cell r="G853">
            <v>992.99</v>
          </cell>
          <cell r="H853">
            <v>4245</v>
          </cell>
          <cell r="I853">
            <v>0</v>
          </cell>
          <cell r="J853">
            <v>1338932.612</v>
          </cell>
          <cell r="K853">
            <v>1163454.952</v>
          </cell>
          <cell r="L853">
            <v>993.06600000000003</v>
          </cell>
          <cell r="M853">
            <v>4245</v>
          </cell>
          <cell r="N853">
            <v>3.8</v>
          </cell>
          <cell r="O853">
            <v>1338931.952</v>
          </cell>
          <cell r="P853">
            <v>1163451.21</v>
          </cell>
          <cell r="Q853">
            <v>-0.2</v>
          </cell>
          <cell r="R853">
            <v>-7.5999999999999998E-2</v>
          </cell>
          <cell r="S853">
            <v>992.99</v>
          </cell>
          <cell r="T853">
            <v>1294.4190000000001</v>
          </cell>
        </row>
        <row r="854">
          <cell r="A854">
            <v>4250</v>
          </cell>
          <cell r="B854">
            <v>-3.8</v>
          </cell>
          <cell r="C854">
            <v>1338928.348</v>
          </cell>
          <cell r="D854">
            <v>1163459.5630000001</v>
          </cell>
          <cell r="E854">
            <v>-0.2</v>
          </cell>
          <cell r="F854">
            <v>-7.5999999999999998E-2</v>
          </cell>
          <cell r="G854">
            <v>993.245</v>
          </cell>
          <cell r="H854">
            <v>4250</v>
          </cell>
          <cell r="I854">
            <v>0</v>
          </cell>
          <cell r="J854">
            <v>1338927.6880000001</v>
          </cell>
          <cell r="K854">
            <v>1163455.82</v>
          </cell>
          <cell r="L854">
            <v>993.32100000000003</v>
          </cell>
          <cell r="M854">
            <v>4250</v>
          </cell>
          <cell r="N854">
            <v>3.8</v>
          </cell>
          <cell r="O854">
            <v>1338927.0279999999</v>
          </cell>
          <cell r="P854">
            <v>1163452.078</v>
          </cell>
          <cell r="Q854">
            <v>-0.2</v>
          </cell>
          <cell r="R854">
            <v>-7.5999999999999998E-2</v>
          </cell>
          <cell r="S854">
            <v>993.245</v>
          </cell>
          <cell r="T854">
            <v>1295.4190000000001</v>
          </cell>
        </row>
        <row r="855">
          <cell r="A855">
            <v>4255</v>
          </cell>
          <cell r="B855">
            <v>-3.8</v>
          </cell>
          <cell r="C855">
            <v>1338923.4240000001</v>
          </cell>
          <cell r="D855">
            <v>1163460.4310000001</v>
          </cell>
          <cell r="E855">
            <v>-0.2</v>
          </cell>
          <cell r="F855">
            <v>-7.5999999999999998E-2</v>
          </cell>
          <cell r="G855">
            <v>993.5</v>
          </cell>
          <cell r="H855">
            <v>4255</v>
          </cell>
          <cell r="I855">
            <v>0</v>
          </cell>
          <cell r="J855">
            <v>1338922.764</v>
          </cell>
          <cell r="K855">
            <v>1163456.689</v>
          </cell>
          <cell r="L855">
            <v>993.57600000000002</v>
          </cell>
          <cell r="M855">
            <v>4255</v>
          </cell>
          <cell r="N855">
            <v>3.8</v>
          </cell>
          <cell r="O855">
            <v>1338922.1040000001</v>
          </cell>
          <cell r="P855">
            <v>1163452.946</v>
          </cell>
          <cell r="Q855">
            <v>-0.2</v>
          </cell>
          <cell r="R855">
            <v>-7.5999999999999998E-2</v>
          </cell>
          <cell r="S855">
            <v>993.5</v>
          </cell>
          <cell r="T855">
            <v>1296.4190000000001</v>
          </cell>
        </row>
        <row r="856">
          <cell r="A856">
            <v>4260</v>
          </cell>
          <cell r="B856">
            <v>-3.8</v>
          </cell>
          <cell r="C856">
            <v>1338918.5</v>
          </cell>
          <cell r="D856">
            <v>1163461.2990000001</v>
          </cell>
          <cell r="E856">
            <v>-0.2</v>
          </cell>
          <cell r="F856">
            <v>-7.5999999999999998E-2</v>
          </cell>
          <cell r="G856">
            <v>993.755</v>
          </cell>
          <cell r="H856">
            <v>4260</v>
          </cell>
          <cell r="I856">
            <v>0</v>
          </cell>
          <cell r="J856">
            <v>1338917.8400000001</v>
          </cell>
          <cell r="K856">
            <v>1163457.557</v>
          </cell>
          <cell r="L856">
            <v>993.83100000000002</v>
          </cell>
          <cell r="M856">
            <v>4260</v>
          </cell>
          <cell r="N856">
            <v>3.8</v>
          </cell>
          <cell r="O856">
            <v>1338917.18</v>
          </cell>
          <cell r="P856">
            <v>1163453.8149999999</v>
          </cell>
          <cell r="Q856">
            <v>-0.2</v>
          </cell>
          <cell r="R856">
            <v>-7.5999999999999998E-2</v>
          </cell>
          <cell r="S856">
            <v>993.755</v>
          </cell>
          <cell r="T856">
            <v>1297.4190000000001</v>
          </cell>
        </row>
        <row r="857">
          <cell r="A857">
            <v>4265</v>
          </cell>
          <cell r="B857">
            <v>-3.8</v>
          </cell>
          <cell r="C857">
            <v>1338913.5759999999</v>
          </cell>
          <cell r="D857">
            <v>1163462.1680000001</v>
          </cell>
          <cell r="E857">
            <v>-0.2</v>
          </cell>
          <cell r="F857">
            <v>-7.5999999999999998E-2</v>
          </cell>
          <cell r="G857">
            <v>994.00900000000001</v>
          </cell>
          <cell r="H857">
            <v>4265</v>
          </cell>
          <cell r="I857">
            <v>0</v>
          </cell>
          <cell r="J857">
            <v>1338912.916</v>
          </cell>
          <cell r="K857">
            <v>1163458.426</v>
          </cell>
          <cell r="L857">
            <v>994.08500000000004</v>
          </cell>
          <cell r="M857">
            <v>4265</v>
          </cell>
          <cell r="N857">
            <v>3.8</v>
          </cell>
          <cell r="O857">
            <v>1338912.2560000001</v>
          </cell>
          <cell r="P857">
            <v>1163454.683</v>
          </cell>
          <cell r="Q857">
            <v>-0.2</v>
          </cell>
          <cell r="R857">
            <v>-7.5999999999999998E-2</v>
          </cell>
          <cell r="S857">
            <v>994.00900000000001</v>
          </cell>
          <cell r="T857">
            <v>1298.4190000000001</v>
          </cell>
        </row>
        <row r="858">
          <cell r="A858">
            <v>4270</v>
          </cell>
          <cell r="B858">
            <v>-3.8</v>
          </cell>
          <cell r="C858">
            <v>1338908.652</v>
          </cell>
          <cell r="D858">
            <v>1163463.0360000001</v>
          </cell>
          <cell r="E858">
            <v>-0.2</v>
          </cell>
          <cell r="F858">
            <v>-7.5999999999999998E-2</v>
          </cell>
          <cell r="G858">
            <v>994.26400000000001</v>
          </cell>
          <cell r="H858">
            <v>4270</v>
          </cell>
          <cell r="I858">
            <v>0</v>
          </cell>
          <cell r="J858">
            <v>1338907.9920000001</v>
          </cell>
          <cell r="K858">
            <v>1163459.294</v>
          </cell>
          <cell r="L858">
            <v>994.34</v>
          </cell>
          <cell r="M858">
            <v>4270</v>
          </cell>
          <cell r="N858">
            <v>3.8</v>
          </cell>
          <cell r="O858">
            <v>1338907.3319999999</v>
          </cell>
          <cell r="P858">
            <v>1163455.5519999999</v>
          </cell>
          <cell r="Q858">
            <v>-0.2</v>
          </cell>
          <cell r="R858">
            <v>-7.5999999999999998E-2</v>
          </cell>
          <cell r="S858">
            <v>994.26400000000001</v>
          </cell>
          <cell r="T858">
            <v>1299.4190000000001</v>
          </cell>
        </row>
        <row r="859">
          <cell r="A859">
            <v>4275</v>
          </cell>
          <cell r="B859">
            <v>-3.8</v>
          </cell>
          <cell r="C859">
            <v>1338903.7279999999</v>
          </cell>
          <cell r="D859">
            <v>1163463.905</v>
          </cell>
          <cell r="E859">
            <v>-0.2</v>
          </cell>
          <cell r="F859">
            <v>-7.5999999999999998E-2</v>
          </cell>
          <cell r="G859">
            <v>994.51900000000001</v>
          </cell>
          <cell r="H859">
            <v>4275</v>
          </cell>
          <cell r="I859">
            <v>0</v>
          </cell>
          <cell r="J859">
            <v>1338903.068</v>
          </cell>
          <cell r="K859">
            <v>1163460.162</v>
          </cell>
          <cell r="L859">
            <v>994.59500000000003</v>
          </cell>
          <cell r="M859">
            <v>4275</v>
          </cell>
          <cell r="N859">
            <v>3.8</v>
          </cell>
          <cell r="O859">
            <v>1338902.4080000001</v>
          </cell>
          <cell r="P859">
            <v>1163456.42</v>
          </cell>
          <cell r="Q859">
            <v>-0.2</v>
          </cell>
          <cell r="R859">
            <v>-7.5999999999999998E-2</v>
          </cell>
          <cell r="S859">
            <v>994.51900000000001</v>
          </cell>
          <cell r="T859">
            <v>1300.4190000000001</v>
          </cell>
        </row>
        <row r="860">
          <cell r="A860">
            <v>4280</v>
          </cell>
          <cell r="B860">
            <v>-3.8</v>
          </cell>
          <cell r="C860">
            <v>1338898.804</v>
          </cell>
          <cell r="D860">
            <v>1163464.773</v>
          </cell>
          <cell r="E860">
            <v>-0.2</v>
          </cell>
          <cell r="F860">
            <v>-7.5999999999999998E-2</v>
          </cell>
          <cell r="G860">
            <v>994.774</v>
          </cell>
          <cell r="H860">
            <v>4280</v>
          </cell>
          <cell r="I860">
            <v>0</v>
          </cell>
          <cell r="J860">
            <v>1338898.1440000001</v>
          </cell>
          <cell r="K860">
            <v>1163461.031</v>
          </cell>
          <cell r="L860">
            <v>994.85</v>
          </cell>
          <cell r="M860">
            <v>4280</v>
          </cell>
          <cell r="N860">
            <v>3.8</v>
          </cell>
          <cell r="O860">
            <v>1338897.4839999999</v>
          </cell>
          <cell r="P860">
            <v>1163457.2879999999</v>
          </cell>
          <cell r="Q860">
            <v>-0.2</v>
          </cell>
          <cell r="R860">
            <v>-7.5999999999999998E-2</v>
          </cell>
          <cell r="S860">
            <v>994.774</v>
          </cell>
          <cell r="T860">
            <v>1301.4190000000001</v>
          </cell>
        </row>
        <row r="861">
          <cell r="A861">
            <v>4285</v>
          </cell>
          <cell r="B861">
            <v>-3.8</v>
          </cell>
          <cell r="C861">
            <v>1338893.8799999999</v>
          </cell>
          <cell r="D861">
            <v>1163465.6410000001</v>
          </cell>
          <cell r="E861">
            <v>-0.2</v>
          </cell>
          <cell r="F861">
            <v>-7.5999999999999998E-2</v>
          </cell>
          <cell r="G861">
            <v>995.029</v>
          </cell>
          <cell r="H861">
            <v>4285</v>
          </cell>
          <cell r="I861">
            <v>0</v>
          </cell>
          <cell r="J861">
            <v>1338893.22</v>
          </cell>
          <cell r="K861">
            <v>1163461.899</v>
          </cell>
          <cell r="L861">
            <v>995.10500000000002</v>
          </cell>
          <cell r="M861">
            <v>4285</v>
          </cell>
          <cell r="N861">
            <v>3.8</v>
          </cell>
          <cell r="O861">
            <v>1338892.56</v>
          </cell>
          <cell r="P861">
            <v>1163458.1569999999</v>
          </cell>
          <cell r="Q861">
            <v>-0.2</v>
          </cell>
          <cell r="R861">
            <v>-7.5999999999999998E-2</v>
          </cell>
          <cell r="S861">
            <v>995.029</v>
          </cell>
          <cell r="T861">
            <v>1302.4190000000001</v>
          </cell>
        </row>
        <row r="862">
          <cell r="A862">
            <v>4290</v>
          </cell>
          <cell r="B862">
            <v>-3.8</v>
          </cell>
          <cell r="C862">
            <v>1338888.956</v>
          </cell>
          <cell r="D862">
            <v>1163466.51</v>
          </cell>
          <cell r="E862">
            <v>-0.2</v>
          </cell>
          <cell r="F862">
            <v>-7.5999999999999998E-2</v>
          </cell>
          <cell r="G862">
            <v>995.28399999999999</v>
          </cell>
          <cell r="H862">
            <v>4290</v>
          </cell>
          <cell r="I862">
            <v>0</v>
          </cell>
          <cell r="J862">
            <v>1338888.2960000001</v>
          </cell>
          <cell r="K862">
            <v>1163462.767</v>
          </cell>
          <cell r="L862">
            <v>995.36</v>
          </cell>
          <cell r="M862">
            <v>4290</v>
          </cell>
          <cell r="N862">
            <v>3.8</v>
          </cell>
          <cell r="O862">
            <v>1338887.6359999999</v>
          </cell>
          <cell r="P862">
            <v>1163459.0249999999</v>
          </cell>
          <cell r="Q862">
            <v>-0.2</v>
          </cell>
          <cell r="R862">
            <v>-7.5999999999999998E-2</v>
          </cell>
          <cell r="S862">
            <v>995.28399999999999</v>
          </cell>
          <cell r="T862">
            <v>1303.4190000000001</v>
          </cell>
        </row>
        <row r="863">
          <cell r="A863">
            <v>4295</v>
          </cell>
          <cell r="B863">
            <v>-3.8</v>
          </cell>
          <cell r="C863">
            <v>1338884.0319999999</v>
          </cell>
          <cell r="D863">
            <v>1163467.378</v>
          </cell>
          <cell r="E863">
            <v>-0.2</v>
          </cell>
          <cell r="F863">
            <v>-7.5999999999999998E-2</v>
          </cell>
          <cell r="G863">
            <v>995.53800000000001</v>
          </cell>
          <cell r="H863">
            <v>4295</v>
          </cell>
          <cell r="I863">
            <v>0</v>
          </cell>
          <cell r="J863">
            <v>1338883.372</v>
          </cell>
          <cell r="K863">
            <v>1163463.6359999999</v>
          </cell>
          <cell r="L863">
            <v>995.61400000000003</v>
          </cell>
          <cell r="M863">
            <v>4295</v>
          </cell>
          <cell r="N863">
            <v>3.8</v>
          </cell>
          <cell r="O863">
            <v>1338882.7120000001</v>
          </cell>
          <cell r="P863">
            <v>1163459.8940000001</v>
          </cell>
          <cell r="Q863">
            <v>-0.2</v>
          </cell>
          <cell r="R863">
            <v>-7.5999999999999998E-2</v>
          </cell>
          <cell r="S863">
            <v>995.53800000000001</v>
          </cell>
          <cell r="T863">
            <v>1304.4190000000001</v>
          </cell>
        </row>
        <row r="864">
          <cell r="A864">
            <v>4300</v>
          </cell>
          <cell r="B864">
            <v>-3.8</v>
          </cell>
          <cell r="C864">
            <v>1338879.108</v>
          </cell>
          <cell r="D864">
            <v>1163468.247</v>
          </cell>
          <cell r="E864">
            <v>-0.2</v>
          </cell>
          <cell r="F864">
            <v>-7.5999999999999998E-2</v>
          </cell>
          <cell r="G864">
            <v>995.79300000000001</v>
          </cell>
          <cell r="H864">
            <v>4300</v>
          </cell>
          <cell r="I864">
            <v>0</v>
          </cell>
          <cell r="J864">
            <v>1338878.4480000001</v>
          </cell>
          <cell r="K864">
            <v>1163464.504</v>
          </cell>
          <cell r="L864">
            <v>995.86900000000003</v>
          </cell>
          <cell r="M864">
            <v>4300</v>
          </cell>
          <cell r="N864">
            <v>3.8</v>
          </cell>
          <cell r="O864">
            <v>1338877.7879999999</v>
          </cell>
          <cell r="P864">
            <v>1163460.7620000001</v>
          </cell>
          <cell r="Q864">
            <v>-0.2</v>
          </cell>
          <cell r="R864">
            <v>-7.5999999999999998E-2</v>
          </cell>
          <cell r="S864">
            <v>995.79300000000001</v>
          </cell>
          <cell r="T864">
            <v>1305.4190000000001</v>
          </cell>
        </row>
        <row r="865">
          <cell r="A865">
            <v>4305</v>
          </cell>
          <cell r="B865">
            <v>-3.8</v>
          </cell>
          <cell r="C865">
            <v>1338874.1839999999</v>
          </cell>
          <cell r="D865">
            <v>1163469.115</v>
          </cell>
          <cell r="E865">
            <v>-0.2</v>
          </cell>
          <cell r="F865">
            <v>-7.5999999999999998E-2</v>
          </cell>
          <cell r="G865">
            <v>996.048</v>
          </cell>
          <cell r="H865">
            <v>4305</v>
          </cell>
          <cell r="I865">
            <v>0</v>
          </cell>
          <cell r="J865">
            <v>1338873.524</v>
          </cell>
          <cell r="K865">
            <v>1163465.3729999999</v>
          </cell>
          <cell r="L865">
            <v>996.12400000000002</v>
          </cell>
          <cell r="M865">
            <v>4305</v>
          </cell>
          <cell r="N865">
            <v>3.8</v>
          </cell>
          <cell r="O865">
            <v>1338872.8640000001</v>
          </cell>
          <cell r="P865">
            <v>1163461.6299999999</v>
          </cell>
          <cell r="Q865">
            <v>-0.2</v>
          </cell>
          <cell r="R865">
            <v>-7.5999999999999998E-2</v>
          </cell>
          <cell r="S865">
            <v>996.048</v>
          </cell>
          <cell r="T865">
            <v>1306.4190000000001</v>
          </cell>
        </row>
        <row r="866">
          <cell r="A866">
            <v>4310</v>
          </cell>
          <cell r="B866">
            <v>-3.8</v>
          </cell>
          <cell r="C866">
            <v>1338869.26</v>
          </cell>
          <cell r="D866">
            <v>1163469.983</v>
          </cell>
          <cell r="E866">
            <v>-0.2</v>
          </cell>
          <cell r="F866">
            <v>-7.5999999999999998E-2</v>
          </cell>
          <cell r="G866">
            <v>996.303</v>
          </cell>
          <cell r="H866">
            <v>4310</v>
          </cell>
          <cell r="I866">
            <v>0</v>
          </cell>
          <cell r="J866">
            <v>1338868.6000000001</v>
          </cell>
          <cell r="K866">
            <v>1163466.2409999999</v>
          </cell>
          <cell r="L866">
            <v>996.37900000000002</v>
          </cell>
          <cell r="M866">
            <v>4310</v>
          </cell>
          <cell r="N866">
            <v>3.8</v>
          </cell>
          <cell r="O866">
            <v>1338867.94</v>
          </cell>
          <cell r="P866">
            <v>1163462.4990000001</v>
          </cell>
          <cell r="Q866">
            <v>-0.2</v>
          </cell>
          <cell r="R866">
            <v>-7.5999999999999998E-2</v>
          </cell>
          <cell r="S866">
            <v>996.303</v>
          </cell>
          <cell r="T866">
            <v>1307.4190000000001</v>
          </cell>
        </row>
        <row r="867">
          <cell r="A867">
            <v>4315</v>
          </cell>
          <cell r="B867">
            <v>-3.8</v>
          </cell>
          <cell r="C867">
            <v>1338864.3359999999</v>
          </cell>
          <cell r="D867">
            <v>1163470.852</v>
          </cell>
          <cell r="E867">
            <v>-0.2</v>
          </cell>
          <cell r="F867">
            <v>-7.5999999999999998E-2</v>
          </cell>
          <cell r="G867">
            <v>996.55799999999999</v>
          </cell>
          <cell r="H867">
            <v>4315</v>
          </cell>
          <cell r="I867">
            <v>0</v>
          </cell>
          <cell r="J867">
            <v>1338863.676</v>
          </cell>
          <cell r="K867">
            <v>1163467.1089999999</v>
          </cell>
          <cell r="L867">
            <v>996.63400000000001</v>
          </cell>
          <cell r="M867">
            <v>4315</v>
          </cell>
          <cell r="N867">
            <v>3.8</v>
          </cell>
          <cell r="O867">
            <v>1338863.0160000001</v>
          </cell>
          <cell r="P867">
            <v>1163463.3670000001</v>
          </cell>
          <cell r="Q867">
            <v>-0.2</v>
          </cell>
          <cell r="R867">
            <v>-7.5999999999999998E-2</v>
          </cell>
          <cell r="S867">
            <v>996.55799999999999</v>
          </cell>
          <cell r="T867">
            <v>1308.4190000000001</v>
          </cell>
        </row>
        <row r="868">
          <cell r="A868">
            <v>4320</v>
          </cell>
          <cell r="B868">
            <v>-3.8</v>
          </cell>
          <cell r="C868">
            <v>1338859.412</v>
          </cell>
          <cell r="D868">
            <v>1163471.72</v>
          </cell>
          <cell r="E868">
            <v>-0.2</v>
          </cell>
          <cell r="F868">
            <v>-7.5999999999999998E-2</v>
          </cell>
          <cell r="G868">
            <v>996.81299999999999</v>
          </cell>
          <cell r="H868">
            <v>4320</v>
          </cell>
          <cell r="I868">
            <v>0</v>
          </cell>
          <cell r="J868">
            <v>1338858.7520000001</v>
          </cell>
          <cell r="K868">
            <v>1163467.9779999999</v>
          </cell>
          <cell r="L868">
            <v>996.88900000000001</v>
          </cell>
          <cell r="M868">
            <v>4320</v>
          </cell>
          <cell r="N868">
            <v>3.8</v>
          </cell>
          <cell r="O868">
            <v>1338858.0919999999</v>
          </cell>
          <cell r="P868">
            <v>1163464.236</v>
          </cell>
          <cell r="Q868">
            <v>-0.2</v>
          </cell>
          <cell r="R868">
            <v>-7.5999999999999998E-2</v>
          </cell>
          <cell r="S868">
            <v>996.81299999999999</v>
          </cell>
          <cell r="T868">
            <v>1309.4190000000001</v>
          </cell>
        </row>
        <row r="869">
          <cell r="A869">
            <v>4325</v>
          </cell>
          <cell r="B869">
            <v>-3.8</v>
          </cell>
          <cell r="C869">
            <v>1338854.4879999999</v>
          </cell>
          <cell r="D869">
            <v>1163472.588</v>
          </cell>
          <cell r="E869">
            <v>-0.2</v>
          </cell>
          <cell r="F869">
            <v>-7.5999999999999998E-2</v>
          </cell>
          <cell r="G869">
            <v>997.06700000000001</v>
          </cell>
          <cell r="H869">
            <v>4325</v>
          </cell>
          <cell r="I869">
            <v>0</v>
          </cell>
          <cell r="J869">
            <v>1338853.828</v>
          </cell>
          <cell r="K869">
            <v>1163468.8459999999</v>
          </cell>
          <cell r="L869">
            <v>997.14300000000003</v>
          </cell>
          <cell r="M869">
            <v>4325</v>
          </cell>
          <cell r="N869">
            <v>3.8</v>
          </cell>
          <cell r="O869">
            <v>1338853.1680000001</v>
          </cell>
          <cell r="P869">
            <v>1163465.1040000001</v>
          </cell>
          <cell r="Q869">
            <v>-0.2</v>
          </cell>
          <cell r="R869">
            <v>-7.5999999999999998E-2</v>
          </cell>
          <cell r="S869">
            <v>997.06700000000001</v>
          </cell>
          <cell r="T869">
            <v>1310.4190000000001</v>
          </cell>
        </row>
        <row r="870">
          <cell r="A870">
            <v>4330</v>
          </cell>
          <cell r="B870">
            <v>-3.8</v>
          </cell>
          <cell r="C870">
            <v>1338849.564</v>
          </cell>
          <cell r="D870">
            <v>1163473.4569999999</v>
          </cell>
          <cell r="E870">
            <v>-0.2</v>
          </cell>
          <cell r="F870">
            <v>-7.5999999999999998E-2</v>
          </cell>
          <cell r="G870">
            <v>997.322</v>
          </cell>
          <cell r="H870">
            <v>4330</v>
          </cell>
          <cell r="I870">
            <v>0</v>
          </cell>
          <cell r="J870">
            <v>1338848.9040000001</v>
          </cell>
          <cell r="K870">
            <v>1163469.7150000001</v>
          </cell>
          <cell r="L870">
            <v>997.39800000000002</v>
          </cell>
          <cell r="M870">
            <v>4330</v>
          </cell>
          <cell r="N870">
            <v>3.8</v>
          </cell>
          <cell r="O870">
            <v>1338848.2439999999</v>
          </cell>
          <cell r="P870">
            <v>1163465.9720000001</v>
          </cell>
          <cell r="Q870">
            <v>-0.2</v>
          </cell>
          <cell r="R870">
            <v>-7.5999999999999998E-2</v>
          </cell>
          <cell r="S870">
            <v>997.322</v>
          </cell>
          <cell r="T870">
            <v>1311.4190000000001</v>
          </cell>
        </row>
        <row r="871">
          <cell r="A871">
            <v>4335</v>
          </cell>
          <cell r="B871">
            <v>-3.8</v>
          </cell>
          <cell r="C871">
            <v>1338844.6399999999</v>
          </cell>
          <cell r="D871">
            <v>1163474.325</v>
          </cell>
          <cell r="E871">
            <v>-0.2</v>
          </cell>
          <cell r="F871">
            <v>-7.5999999999999998E-2</v>
          </cell>
          <cell r="G871">
            <v>997.577</v>
          </cell>
          <cell r="H871">
            <v>4335</v>
          </cell>
          <cell r="I871">
            <v>0</v>
          </cell>
          <cell r="J871">
            <v>1338843.98</v>
          </cell>
          <cell r="K871">
            <v>1163470.5830000001</v>
          </cell>
          <cell r="L871">
            <v>997.65300000000002</v>
          </cell>
          <cell r="M871">
            <v>4335</v>
          </cell>
          <cell r="N871">
            <v>3.8</v>
          </cell>
          <cell r="O871">
            <v>1338843.32</v>
          </cell>
          <cell r="P871">
            <v>1163466.841</v>
          </cell>
          <cell r="Q871">
            <v>-0.2</v>
          </cell>
          <cell r="R871">
            <v>-7.5999999999999998E-2</v>
          </cell>
          <cell r="S871">
            <v>997.577</v>
          </cell>
          <cell r="T871">
            <v>1312.4190000000001</v>
          </cell>
        </row>
        <row r="872">
          <cell r="A872">
            <v>4340</v>
          </cell>
          <cell r="B872">
            <v>-3.8</v>
          </cell>
          <cell r="C872">
            <v>1338839.716</v>
          </cell>
          <cell r="D872">
            <v>1163475.1939999999</v>
          </cell>
          <cell r="E872">
            <v>-0.2</v>
          </cell>
          <cell r="F872">
            <v>-7.5999999999999998E-2</v>
          </cell>
          <cell r="G872">
            <v>997.83199999999999</v>
          </cell>
          <cell r="H872">
            <v>4340</v>
          </cell>
          <cell r="I872">
            <v>0</v>
          </cell>
          <cell r="J872">
            <v>1338839.0560000001</v>
          </cell>
          <cell r="K872">
            <v>1163471.4509999999</v>
          </cell>
          <cell r="L872">
            <v>997.90800000000002</v>
          </cell>
          <cell r="M872">
            <v>4340</v>
          </cell>
          <cell r="N872">
            <v>3.8</v>
          </cell>
          <cell r="O872">
            <v>1338838.3959999999</v>
          </cell>
          <cell r="P872">
            <v>1163467.709</v>
          </cell>
          <cell r="Q872">
            <v>-0.2</v>
          </cell>
          <cell r="R872">
            <v>-7.5999999999999998E-2</v>
          </cell>
          <cell r="S872">
            <v>997.83199999999999</v>
          </cell>
          <cell r="T872">
            <v>1313.4190000000001</v>
          </cell>
        </row>
        <row r="873">
          <cell r="A873">
            <v>4345</v>
          </cell>
          <cell r="B873">
            <v>-3.8</v>
          </cell>
          <cell r="C873">
            <v>1338834.7919999999</v>
          </cell>
          <cell r="D873">
            <v>1163476.0619999999</v>
          </cell>
          <cell r="E873">
            <v>-0.2</v>
          </cell>
          <cell r="F873">
            <v>-7.5999999999999998E-2</v>
          </cell>
          <cell r="G873">
            <v>998.08699999999999</v>
          </cell>
          <cell r="H873">
            <v>4345</v>
          </cell>
          <cell r="I873">
            <v>0</v>
          </cell>
          <cell r="J873">
            <v>1338834.132</v>
          </cell>
          <cell r="K873">
            <v>1163472.32</v>
          </cell>
          <cell r="L873">
            <v>998.16300000000001</v>
          </cell>
          <cell r="M873">
            <v>4345</v>
          </cell>
          <cell r="N873">
            <v>3.8</v>
          </cell>
          <cell r="O873">
            <v>1338833.4720000001</v>
          </cell>
          <cell r="P873">
            <v>1163468.578</v>
          </cell>
          <cell r="Q873">
            <v>-0.2</v>
          </cell>
          <cell r="R873">
            <v>-7.5999999999999998E-2</v>
          </cell>
          <cell r="S873">
            <v>998.08699999999999</v>
          </cell>
          <cell r="T873">
            <v>1314.4190000000001</v>
          </cell>
        </row>
        <row r="874">
          <cell r="A874">
            <v>4350</v>
          </cell>
          <cell r="B874">
            <v>-3.8</v>
          </cell>
          <cell r="C874">
            <v>1338829.868</v>
          </cell>
          <cell r="D874">
            <v>1163476.93</v>
          </cell>
          <cell r="E874">
            <v>-0.2</v>
          </cell>
          <cell r="F874">
            <v>-7.5999999999999998E-2</v>
          </cell>
          <cell r="G874">
            <v>998.34199999999998</v>
          </cell>
          <cell r="H874">
            <v>4350</v>
          </cell>
          <cell r="I874">
            <v>0</v>
          </cell>
          <cell r="J874">
            <v>1338829.2080000001</v>
          </cell>
          <cell r="K874">
            <v>1163473.1880000001</v>
          </cell>
          <cell r="L874">
            <v>998.41800000000001</v>
          </cell>
          <cell r="M874">
            <v>4350</v>
          </cell>
          <cell r="N874">
            <v>3.8</v>
          </cell>
          <cell r="O874">
            <v>1338828.548</v>
          </cell>
          <cell r="P874">
            <v>1163469.446</v>
          </cell>
          <cell r="Q874">
            <v>-0.2</v>
          </cell>
          <cell r="R874">
            <v>-7.5999999999999998E-2</v>
          </cell>
          <cell r="S874">
            <v>998.34199999999998</v>
          </cell>
          <cell r="T874">
            <v>1315.4190000000001</v>
          </cell>
        </row>
        <row r="875">
          <cell r="A875">
            <v>4355</v>
          </cell>
          <cell r="B875">
            <v>-3.8</v>
          </cell>
          <cell r="C875">
            <v>1338824.9439999999</v>
          </cell>
          <cell r="D875">
            <v>1163477.7990000001</v>
          </cell>
          <cell r="E875">
            <v>-0.2</v>
          </cell>
          <cell r="F875">
            <v>-7.5999999999999998E-2</v>
          </cell>
          <cell r="G875">
            <v>998.596</v>
          </cell>
          <cell r="H875">
            <v>4355</v>
          </cell>
          <cell r="I875">
            <v>0</v>
          </cell>
          <cell r="J875">
            <v>1338824.284</v>
          </cell>
          <cell r="K875">
            <v>1163474.057</v>
          </cell>
          <cell r="L875">
            <v>998.67200000000003</v>
          </cell>
          <cell r="M875">
            <v>4355</v>
          </cell>
          <cell r="N875">
            <v>3.8</v>
          </cell>
          <cell r="O875">
            <v>1338823.6240000001</v>
          </cell>
          <cell r="P875">
            <v>1163470.314</v>
          </cell>
          <cell r="Q875">
            <v>-9.9000000000000005E-2</v>
          </cell>
          <cell r="R875">
            <v>-3.7620000000000001E-2</v>
          </cell>
          <cell r="S875">
            <v>998.63438000000008</v>
          </cell>
          <cell r="T875">
            <v>1316.4190000000001</v>
          </cell>
        </row>
        <row r="876">
          <cell r="A876">
            <v>4360</v>
          </cell>
          <cell r="B876">
            <v>-3.8</v>
          </cell>
          <cell r="C876">
            <v>1338820.02</v>
          </cell>
          <cell r="D876">
            <v>1163478.6669999999</v>
          </cell>
          <cell r="E876">
            <v>-0.2</v>
          </cell>
          <cell r="F876">
            <v>-7.5999999999999998E-2</v>
          </cell>
          <cell r="G876">
            <v>998.851</v>
          </cell>
          <cell r="H876">
            <v>4360</v>
          </cell>
          <cell r="I876">
            <v>0</v>
          </cell>
          <cell r="J876">
            <v>1338819.3600000001</v>
          </cell>
          <cell r="K876">
            <v>1163474.925</v>
          </cell>
          <cell r="L876">
            <v>998.92700000000002</v>
          </cell>
          <cell r="M876">
            <v>4360</v>
          </cell>
          <cell r="N876">
            <v>3.8</v>
          </cell>
          <cell r="O876">
            <v>1338818.7</v>
          </cell>
          <cell r="P876">
            <v>1163471.183</v>
          </cell>
          <cell r="Q876">
            <v>0.02</v>
          </cell>
          <cell r="R876">
            <v>7.6E-3</v>
          </cell>
          <cell r="S876">
            <v>998.93460000000005</v>
          </cell>
          <cell r="T876">
            <v>1317.4190000000001</v>
          </cell>
        </row>
        <row r="877">
          <cell r="A877">
            <v>4365</v>
          </cell>
          <cell r="B877">
            <v>-3.8</v>
          </cell>
          <cell r="C877">
            <v>1338815.0959999999</v>
          </cell>
          <cell r="D877">
            <v>1163479.5360000001</v>
          </cell>
          <cell r="E877">
            <v>-0.2</v>
          </cell>
          <cell r="F877">
            <v>-7.5999999999999998E-2</v>
          </cell>
          <cell r="G877">
            <v>999.10599999999999</v>
          </cell>
          <cell r="H877">
            <v>4365</v>
          </cell>
          <cell r="I877">
            <v>0</v>
          </cell>
          <cell r="J877">
            <v>1338814.436</v>
          </cell>
          <cell r="K877">
            <v>1163475.7930000001</v>
          </cell>
          <cell r="L877">
            <v>999.18200000000002</v>
          </cell>
          <cell r="M877">
            <v>4365</v>
          </cell>
          <cell r="N877">
            <v>3.8</v>
          </cell>
          <cell r="O877">
            <v>1338813.7760000001</v>
          </cell>
          <cell r="P877">
            <v>1163472.051</v>
          </cell>
          <cell r="Q877">
            <v>0.13600000000000001</v>
          </cell>
          <cell r="R877">
            <v>5.1680000000000004E-2</v>
          </cell>
          <cell r="S877">
            <v>999.23368000000005</v>
          </cell>
          <cell r="T877">
            <v>1318.4190000000001</v>
          </cell>
        </row>
        <row r="878">
          <cell r="A878">
            <v>4370</v>
          </cell>
          <cell r="B878">
            <v>-3.8</v>
          </cell>
          <cell r="C878">
            <v>1338810.172</v>
          </cell>
          <cell r="D878">
            <v>1163480.4040000001</v>
          </cell>
          <cell r="E878">
            <v>-0.26</v>
          </cell>
          <cell r="F878">
            <v>-9.8799999999999999E-2</v>
          </cell>
          <cell r="G878">
            <v>999.33820000000003</v>
          </cell>
          <cell r="H878">
            <v>4370</v>
          </cell>
          <cell r="I878">
            <v>0</v>
          </cell>
          <cell r="J878">
            <v>1338809.5120000001</v>
          </cell>
          <cell r="K878">
            <v>1163476.662</v>
          </cell>
          <cell r="L878">
            <v>999.43700000000001</v>
          </cell>
          <cell r="M878">
            <v>4370</v>
          </cell>
          <cell r="N878">
            <v>3.8</v>
          </cell>
          <cell r="O878">
            <v>1338808.852</v>
          </cell>
          <cell r="P878">
            <v>1163472.919</v>
          </cell>
          <cell r="Q878">
            <v>0.26</v>
          </cell>
          <cell r="R878">
            <v>9.8799999999999999E-2</v>
          </cell>
          <cell r="S878">
            <v>999.53579999999999</v>
          </cell>
          <cell r="T878">
            <v>1319.4190000000001</v>
          </cell>
        </row>
        <row r="879">
          <cell r="A879">
            <v>4375</v>
          </cell>
          <cell r="B879">
            <v>-3.8</v>
          </cell>
          <cell r="C879">
            <v>1338805.2479999999</v>
          </cell>
          <cell r="D879">
            <v>1163481.2720000001</v>
          </cell>
          <cell r="E879">
            <v>-0.39400000000000002</v>
          </cell>
          <cell r="F879">
            <v>-0.14972000000000002</v>
          </cell>
          <cell r="G879">
            <v>999.54228000000001</v>
          </cell>
          <cell r="H879">
            <v>4375</v>
          </cell>
          <cell r="I879">
            <v>0</v>
          </cell>
          <cell r="J879">
            <v>1338804.588</v>
          </cell>
          <cell r="K879">
            <v>1163477.53</v>
          </cell>
          <cell r="L879">
            <v>999.69200000000001</v>
          </cell>
          <cell r="M879">
            <v>4375</v>
          </cell>
          <cell r="N879">
            <v>3.8</v>
          </cell>
          <cell r="O879">
            <v>1338803.9280000001</v>
          </cell>
          <cell r="P879">
            <v>1163473.7879999999</v>
          </cell>
          <cell r="Q879">
            <v>0.39400000000000002</v>
          </cell>
          <cell r="R879">
            <v>0.14972000000000002</v>
          </cell>
          <cell r="S879">
            <v>999.84172000000001</v>
          </cell>
          <cell r="T879">
            <v>1320.4190000000001</v>
          </cell>
        </row>
        <row r="880">
          <cell r="A880">
            <v>4380</v>
          </cell>
          <cell r="B880">
            <v>-3.8</v>
          </cell>
          <cell r="C880">
            <v>1338800.324</v>
          </cell>
          <cell r="D880">
            <v>1163482.1410000001</v>
          </cell>
          <cell r="E880">
            <v>-0.52900000000000003</v>
          </cell>
          <cell r="F880">
            <v>-0.20102000000000003</v>
          </cell>
          <cell r="G880">
            <v>999.74598000000003</v>
          </cell>
          <cell r="H880">
            <v>4380</v>
          </cell>
          <cell r="I880">
            <v>0</v>
          </cell>
          <cell r="J880">
            <v>1338799.6640000001</v>
          </cell>
          <cell r="K880">
            <v>1163478.399</v>
          </cell>
          <cell r="L880">
            <v>999.947</v>
          </cell>
          <cell r="M880">
            <v>4380</v>
          </cell>
          <cell r="N880">
            <v>3.8</v>
          </cell>
          <cell r="O880">
            <v>1338799.004</v>
          </cell>
          <cell r="P880">
            <v>1163474.656</v>
          </cell>
          <cell r="Q880">
            <v>0.52900000000000003</v>
          </cell>
          <cell r="R880">
            <v>0.20102000000000003</v>
          </cell>
          <cell r="S880">
            <v>1000.14802</v>
          </cell>
          <cell r="T880">
            <v>1321.4190000000001</v>
          </cell>
        </row>
        <row r="881">
          <cell r="A881">
            <v>4385</v>
          </cell>
          <cell r="B881">
            <v>-3.8</v>
          </cell>
          <cell r="C881">
            <v>1338795.3999999999</v>
          </cell>
          <cell r="D881">
            <v>1163483.0090000001</v>
          </cell>
          <cell r="E881">
            <v>-0.66300000000000003</v>
          </cell>
          <cell r="F881">
            <v>-0.25194</v>
          </cell>
          <cell r="G881">
            <v>999.94906000000003</v>
          </cell>
          <cell r="H881">
            <v>4385</v>
          </cell>
          <cell r="I881">
            <v>0</v>
          </cell>
          <cell r="J881">
            <v>1338794.74</v>
          </cell>
          <cell r="K881">
            <v>1163479.267</v>
          </cell>
          <cell r="L881">
            <v>1000.201</v>
          </cell>
          <cell r="M881">
            <v>4385</v>
          </cell>
          <cell r="N881">
            <v>3.8</v>
          </cell>
          <cell r="O881">
            <v>1338794.08</v>
          </cell>
          <cell r="P881">
            <v>1163475.5249999999</v>
          </cell>
          <cell r="Q881">
            <v>0.66300000000000003</v>
          </cell>
          <cell r="R881">
            <v>0.25194</v>
          </cell>
          <cell r="S881">
            <v>1000.45294</v>
          </cell>
          <cell r="T881">
            <v>1322.4190000000001</v>
          </cell>
        </row>
        <row r="882">
          <cell r="A882">
            <v>4390</v>
          </cell>
          <cell r="B882">
            <v>-3.8</v>
          </cell>
          <cell r="C882">
            <v>1338790.476</v>
          </cell>
          <cell r="D882">
            <v>1163483.878</v>
          </cell>
          <cell r="E882">
            <v>-0.78</v>
          </cell>
          <cell r="F882">
            <v>-0.2964</v>
          </cell>
          <cell r="G882">
            <v>1000.1596000000001</v>
          </cell>
          <cell r="H882">
            <v>4390</v>
          </cell>
          <cell r="I882">
            <v>0</v>
          </cell>
          <cell r="J882">
            <v>1338789.8160000001</v>
          </cell>
          <cell r="K882">
            <v>1163480.135</v>
          </cell>
          <cell r="L882">
            <v>1000.456</v>
          </cell>
          <cell r="M882">
            <v>4390</v>
          </cell>
          <cell r="N882">
            <v>3.8</v>
          </cell>
          <cell r="O882">
            <v>1338789.156</v>
          </cell>
          <cell r="P882">
            <v>1163476.3929999999</v>
          </cell>
          <cell r="Q882">
            <v>0.78</v>
          </cell>
          <cell r="R882">
            <v>0.2964</v>
          </cell>
          <cell r="S882">
            <v>1000.7524</v>
          </cell>
          <cell r="T882">
            <v>1323.4190000000001</v>
          </cell>
        </row>
        <row r="883">
          <cell r="A883">
            <v>4395</v>
          </cell>
          <cell r="B883">
            <v>-3.8</v>
          </cell>
          <cell r="C883">
            <v>1338785.5519999999</v>
          </cell>
          <cell r="D883">
            <v>1163484.746</v>
          </cell>
          <cell r="E883">
            <v>-0.78</v>
          </cell>
          <cell r="F883">
            <v>-0.2964</v>
          </cell>
          <cell r="G883">
            <v>1000.4146000000001</v>
          </cell>
          <cell r="H883">
            <v>4395</v>
          </cell>
          <cell r="I883">
            <v>0</v>
          </cell>
          <cell r="J883">
            <v>1338784.892</v>
          </cell>
          <cell r="K883">
            <v>1163481.004</v>
          </cell>
          <cell r="L883">
            <v>1000.711</v>
          </cell>
          <cell r="M883">
            <v>4395</v>
          </cell>
          <cell r="N883">
            <v>3.8</v>
          </cell>
          <cell r="O883">
            <v>1338784.2320000001</v>
          </cell>
          <cell r="P883">
            <v>1163477.2609999999</v>
          </cell>
          <cell r="Q883">
            <v>0.78</v>
          </cell>
          <cell r="R883">
            <v>0.2964</v>
          </cell>
          <cell r="S883">
            <v>1001.0074</v>
          </cell>
          <cell r="T883">
            <v>1324.4190000000001</v>
          </cell>
        </row>
        <row r="884">
          <cell r="A884">
            <v>4400</v>
          </cell>
          <cell r="B884">
            <v>-3.8</v>
          </cell>
          <cell r="C884">
            <v>1338780.6270000001</v>
          </cell>
          <cell r="D884">
            <v>1163485.6140000001</v>
          </cell>
          <cell r="E884">
            <v>-0.78</v>
          </cell>
          <cell r="F884">
            <v>-0.2964</v>
          </cell>
          <cell r="G884">
            <v>1000.6696000000001</v>
          </cell>
          <cell r="H884">
            <v>4400</v>
          </cell>
          <cell r="I884">
            <v>0</v>
          </cell>
          <cell r="J884">
            <v>1338779.9680000001</v>
          </cell>
          <cell r="K884">
            <v>1163481.872</v>
          </cell>
          <cell r="L884">
            <v>1000.966</v>
          </cell>
          <cell r="M884">
            <v>4400</v>
          </cell>
          <cell r="N884">
            <v>3.8</v>
          </cell>
          <cell r="O884">
            <v>1338779.308</v>
          </cell>
          <cell r="P884">
            <v>1163478.1299999999</v>
          </cell>
          <cell r="Q884">
            <v>0.78</v>
          </cell>
          <cell r="R884">
            <v>0.2964</v>
          </cell>
          <cell r="S884">
            <v>1001.2624</v>
          </cell>
          <cell r="T884">
            <v>1325.4190000000001</v>
          </cell>
        </row>
        <row r="885">
          <cell r="A885">
            <v>4405</v>
          </cell>
          <cell r="B885">
            <v>-3.8</v>
          </cell>
          <cell r="C885">
            <v>1338775.7080000001</v>
          </cell>
          <cell r="D885">
            <v>1163486.4839999999</v>
          </cell>
          <cell r="E885">
            <v>-0.78</v>
          </cell>
          <cell r="F885">
            <v>-0.2964</v>
          </cell>
          <cell r="G885">
            <v>1000.9246000000001</v>
          </cell>
          <cell r="H885">
            <v>4405</v>
          </cell>
          <cell r="I885">
            <v>0</v>
          </cell>
          <cell r="J885">
            <v>1338775.044</v>
          </cell>
          <cell r="K885">
            <v>1163482.743</v>
          </cell>
          <cell r="L885">
            <v>1001.221</v>
          </cell>
          <cell r="M885">
            <v>4405</v>
          </cell>
          <cell r="N885">
            <v>3.8</v>
          </cell>
          <cell r="O885">
            <v>1338774.3799999999</v>
          </cell>
          <cell r="P885">
            <v>1163479.0009999999</v>
          </cell>
          <cell r="Q885">
            <v>0.78</v>
          </cell>
          <cell r="R885">
            <v>0.2964</v>
          </cell>
          <cell r="S885">
            <v>1001.5174</v>
          </cell>
          <cell r="T885">
            <v>1326.4190000000001</v>
          </cell>
        </row>
        <row r="886">
          <cell r="A886">
            <v>4410</v>
          </cell>
          <cell r="B886">
            <v>-3.8</v>
          </cell>
          <cell r="C886">
            <v>1338770.784</v>
          </cell>
          <cell r="D886">
            <v>1163487.3570000001</v>
          </cell>
          <cell r="E886">
            <v>-0.78</v>
          </cell>
          <cell r="F886">
            <v>-0.2964</v>
          </cell>
          <cell r="G886">
            <v>1001.1796000000001</v>
          </cell>
          <cell r="H886">
            <v>4410</v>
          </cell>
          <cell r="I886">
            <v>0</v>
          </cell>
          <cell r="J886">
            <v>1338770.121</v>
          </cell>
          <cell r="K886">
            <v>1163483.6159999999</v>
          </cell>
          <cell r="L886">
            <v>1001.476</v>
          </cell>
          <cell r="M886">
            <v>4410</v>
          </cell>
          <cell r="N886">
            <v>3.8</v>
          </cell>
          <cell r="O886">
            <v>1338769.4569999999</v>
          </cell>
          <cell r="P886">
            <v>1163479.8740000001</v>
          </cell>
          <cell r="Q886">
            <v>0.78</v>
          </cell>
          <cell r="R886">
            <v>0.2964</v>
          </cell>
          <cell r="S886">
            <v>1001.7723999999999</v>
          </cell>
          <cell r="T886">
            <v>1327.4190000000001</v>
          </cell>
        </row>
        <row r="887">
          <cell r="A887">
            <v>4415</v>
          </cell>
          <cell r="B887">
            <v>-3.8</v>
          </cell>
          <cell r="C887">
            <v>1338765.861</v>
          </cell>
          <cell r="D887">
            <v>1163488.2309999999</v>
          </cell>
          <cell r="E887">
            <v>-0.78</v>
          </cell>
          <cell r="F887">
            <v>-0.2964</v>
          </cell>
          <cell r="G887">
            <v>1001.4336000000001</v>
          </cell>
          <cell r="H887">
            <v>4415</v>
          </cell>
          <cell r="I887">
            <v>0</v>
          </cell>
          <cell r="J887">
            <v>1338765.1980000001</v>
          </cell>
          <cell r="K887">
            <v>1163484.4890000001</v>
          </cell>
          <cell r="L887">
            <v>1001.73</v>
          </cell>
          <cell r="M887">
            <v>4415</v>
          </cell>
          <cell r="N887">
            <v>3.8</v>
          </cell>
          <cell r="O887">
            <v>1338764.534</v>
          </cell>
          <cell r="P887">
            <v>1163480.747</v>
          </cell>
          <cell r="Q887">
            <v>0.78</v>
          </cell>
          <cell r="R887">
            <v>0.2964</v>
          </cell>
          <cell r="S887">
            <v>1002.0264</v>
          </cell>
          <cell r="T887">
            <v>1328.4190000000001</v>
          </cell>
        </row>
        <row r="888">
          <cell r="A888">
            <v>4420</v>
          </cell>
          <cell r="B888">
            <v>-3.8</v>
          </cell>
          <cell r="C888">
            <v>1338760.9380000001</v>
          </cell>
          <cell r="D888">
            <v>1163489.1040000001</v>
          </cell>
          <cell r="E888">
            <v>-0.66900000000000004</v>
          </cell>
          <cell r="F888">
            <v>-0.25422</v>
          </cell>
          <cell r="G888">
            <v>1001.73078</v>
          </cell>
          <cell r="H888">
            <v>4420</v>
          </cell>
          <cell r="I888">
            <v>0</v>
          </cell>
          <cell r="J888">
            <v>1338760.274</v>
          </cell>
          <cell r="K888">
            <v>1163485.362</v>
          </cell>
          <cell r="L888">
            <v>1001.985</v>
          </cell>
          <cell r="M888">
            <v>4420</v>
          </cell>
          <cell r="N888">
            <v>3.8</v>
          </cell>
          <cell r="O888">
            <v>1338759.611</v>
          </cell>
          <cell r="P888">
            <v>1163481.621</v>
          </cell>
          <cell r="Q888">
            <v>0.66900000000000004</v>
          </cell>
          <cell r="R888">
            <v>0.25422</v>
          </cell>
          <cell r="S888">
            <v>1002.23922</v>
          </cell>
          <cell r="T888">
            <v>1329.4190000000001</v>
          </cell>
        </row>
        <row r="889">
          <cell r="A889">
            <v>4425</v>
          </cell>
          <cell r="B889">
            <v>-3.8</v>
          </cell>
          <cell r="C889">
            <v>1338756.0149999999</v>
          </cell>
          <cell r="D889">
            <v>1163489.977</v>
          </cell>
          <cell r="E889">
            <v>-0.53200000000000003</v>
          </cell>
          <cell r="F889">
            <v>-0.20215999999999998</v>
          </cell>
          <cell r="G889">
            <v>1002.03784</v>
          </cell>
          <cell r="H889">
            <v>4425</v>
          </cell>
          <cell r="I889">
            <v>0</v>
          </cell>
          <cell r="J889">
            <v>1338755.351</v>
          </cell>
          <cell r="K889">
            <v>1163486.2350000001</v>
          </cell>
          <cell r="L889">
            <v>1002.24</v>
          </cell>
          <cell r="M889">
            <v>4425</v>
          </cell>
          <cell r="N889">
            <v>3.8</v>
          </cell>
          <cell r="O889">
            <v>1338754.6880000001</v>
          </cell>
          <cell r="P889">
            <v>1163482.4939999999</v>
          </cell>
          <cell r="Q889">
            <v>0.53200000000000003</v>
          </cell>
          <cell r="R889">
            <v>0.20215999999999998</v>
          </cell>
          <cell r="S889">
            <v>1002.4421600000001</v>
          </cell>
          <cell r="T889">
            <v>1330.4190000000001</v>
          </cell>
        </row>
        <row r="890">
          <cell r="A890">
            <v>4430</v>
          </cell>
          <cell r="B890">
            <v>-3.8</v>
          </cell>
          <cell r="C890">
            <v>1338751.0919999999</v>
          </cell>
          <cell r="D890">
            <v>1163490.8500000001</v>
          </cell>
          <cell r="E890">
            <v>-0.39500000000000002</v>
          </cell>
          <cell r="F890">
            <v>-0.15009999999999998</v>
          </cell>
          <cell r="G890">
            <v>1002.3449000000001</v>
          </cell>
          <cell r="H890">
            <v>4430</v>
          </cell>
          <cell r="I890">
            <v>0</v>
          </cell>
          <cell r="J890">
            <v>1338750.4280000001</v>
          </cell>
          <cell r="K890">
            <v>1163487.1089999999</v>
          </cell>
          <cell r="L890">
            <v>1002.495</v>
          </cell>
          <cell r="M890">
            <v>4430</v>
          </cell>
          <cell r="N890">
            <v>3.8</v>
          </cell>
          <cell r="O890">
            <v>1338749.764</v>
          </cell>
          <cell r="P890">
            <v>1163483.3670000001</v>
          </cell>
          <cell r="Q890">
            <v>0.39500000000000002</v>
          </cell>
          <cell r="R890">
            <v>0.15009999999999998</v>
          </cell>
          <cell r="S890">
            <v>1002.6451</v>
          </cell>
          <cell r="T890">
            <v>1331.4190000000001</v>
          </cell>
        </row>
        <row r="891">
          <cell r="A891">
            <v>4435</v>
          </cell>
          <cell r="B891">
            <v>-3.8</v>
          </cell>
          <cell r="C891">
            <v>1338746.169</v>
          </cell>
          <cell r="D891">
            <v>1163491.723</v>
          </cell>
          <cell r="E891">
            <v>-0.25700000000000001</v>
          </cell>
          <cell r="F891">
            <v>-9.7659999999999997E-2</v>
          </cell>
          <cell r="G891">
            <v>1002.65234</v>
          </cell>
          <cell r="H891">
            <v>4435</v>
          </cell>
          <cell r="I891">
            <v>0</v>
          </cell>
          <cell r="J891">
            <v>1338745.5049999999</v>
          </cell>
          <cell r="K891">
            <v>1163487.9820000001</v>
          </cell>
          <cell r="L891">
            <v>1002.75</v>
          </cell>
          <cell r="M891">
            <v>4435</v>
          </cell>
          <cell r="N891">
            <v>3.8</v>
          </cell>
          <cell r="O891">
            <v>1338744.841</v>
          </cell>
          <cell r="P891">
            <v>1163484.24</v>
          </cell>
          <cell r="Q891">
            <v>0.25700000000000001</v>
          </cell>
          <cell r="R891">
            <v>9.7659999999999997E-2</v>
          </cell>
          <cell r="S891">
            <v>1002.84766</v>
          </cell>
          <cell r="T891">
            <v>1332.4190000000001</v>
          </cell>
        </row>
        <row r="892">
          <cell r="A892">
            <v>4440</v>
          </cell>
          <cell r="B892">
            <v>-3.8</v>
          </cell>
          <cell r="C892">
            <v>1338741.2450000001</v>
          </cell>
          <cell r="D892">
            <v>1163492.5970000001</v>
          </cell>
          <cell r="E892">
            <v>-0.2</v>
          </cell>
          <cell r="F892">
            <v>-7.5999999999999998E-2</v>
          </cell>
          <cell r="G892">
            <v>1002.929</v>
          </cell>
          <cell r="H892">
            <v>4440</v>
          </cell>
          <cell r="I892">
            <v>0</v>
          </cell>
          <cell r="J892">
            <v>1338740.5819999999</v>
          </cell>
          <cell r="K892">
            <v>1163488.855</v>
          </cell>
          <cell r="L892">
            <v>1003.005</v>
          </cell>
          <cell r="M892">
            <v>4440</v>
          </cell>
          <cell r="N892">
            <v>3.8</v>
          </cell>
          <cell r="O892">
            <v>1338739.9180000001</v>
          </cell>
          <cell r="P892">
            <v>1163485.1129999999</v>
          </cell>
          <cell r="Q892">
            <v>0.14000000000000001</v>
          </cell>
          <cell r="R892">
            <v>5.3200000000000004E-2</v>
          </cell>
          <cell r="S892">
            <v>1003.0581999999999</v>
          </cell>
          <cell r="T892">
            <v>1333.4190000000001</v>
          </cell>
        </row>
        <row r="893">
          <cell r="A893">
            <v>4445</v>
          </cell>
          <cell r="B893">
            <v>-3.8</v>
          </cell>
          <cell r="C893">
            <v>1338736.3219999999</v>
          </cell>
          <cell r="D893">
            <v>1163493.47</v>
          </cell>
          <cell r="E893">
            <v>-0.2</v>
          </cell>
          <cell r="F893">
            <v>-7.5999999999999998E-2</v>
          </cell>
          <cell r="G893">
            <v>1003.183</v>
          </cell>
          <cell r="H893">
            <v>4445</v>
          </cell>
          <cell r="I893">
            <v>0</v>
          </cell>
          <cell r="J893">
            <v>1338735.659</v>
          </cell>
          <cell r="K893">
            <v>1163489.7279999999</v>
          </cell>
          <cell r="L893">
            <v>1003.259</v>
          </cell>
          <cell r="M893">
            <v>4445</v>
          </cell>
          <cell r="N893">
            <v>3.8</v>
          </cell>
          <cell r="O893">
            <v>1338734.9950000001</v>
          </cell>
          <cell r="P893">
            <v>1163485.987</v>
          </cell>
          <cell r="Q893">
            <v>3.5999999999999997E-2</v>
          </cell>
          <cell r="R893">
            <v>1.3679999999999998E-2</v>
          </cell>
          <cell r="S893">
            <v>1003.27268</v>
          </cell>
          <cell r="T893">
            <v>1334.4190000000001</v>
          </cell>
        </row>
        <row r="894">
          <cell r="A894">
            <v>4450</v>
          </cell>
          <cell r="B894">
            <v>-3.8</v>
          </cell>
          <cell r="C894">
            <v>1338731.399</v>
          </cell>
          <cell r="D894">
            <v>1163494.3430000001</v>
          </cell>
          <cell r="E894">
            <v>-0.2</v>
          </cell>
          <cell r="F894">
            <v>-7.5999999999999998E-2</v>
          </cell>
          <cell r="G894">
            <v>1003.438</v>
          </cell>
          <cell r="H894">
            <v>4450</v>
          </cell>
          <cell r="I894">
            <v>0</v>
          </cell>
          <cell r="J894">
            <v>1338730.7350000001</v>
          </cell>
          <cell r="K894">
            <v>1163490.601</v>
          </cell>
          <cell r="L894">
            <v>1003.514</v>
          </cell>
          <cell r="M894">
            <v>4450</v>
          </cell>
          <cell r="N894">
            <v>3.8</v>
          </cell>
          <cell r="O894">
            <v>1338730.0719999999</v>
          </cell>
          <cell r="P894">
            <v>1163486.8600000001</v>
          </cell>
          <cell r="Q894">
            <v>-7.0999999999999994E-2</v>
          </cell>
          <cell r="R894">
            <v>-2.6979999999999997E-2</v>
          </cell>
          <cell r="S894">
            <v>1003.48702</v>
          </cell>
          <cell r="T894">
            <v>1335.4190000000001</v>
          </cell>
        </row>
        <row r="895">
          <cell r="A895">
            <v>4455</v>
          </cell>
          <cell r="B895">
            <v>-3.8</v>
          </cell>
          <cell r="C895">
            <v>1338726.476</v>
          </cell>
          <cell r="D895">
            <v>1163495.216</v>
          </cell>
          <cell r="E895">
            <v>-0.2</v>
          </cell>
          <cell r="F895">
            <v>-7.5999999999999998E-2</v>
          </cell>
          <cell r="G895">
            <v>1003.693</v>
          </cell>
          <cell r="H895">
            <v>4455</v>
          </cell>
          <cell r="I895">
            <v>0</v>
          </cell>
          <cell r="J895">
            <v>1338725.8119999999</v>
          </cell>
          <cell r="K895">
            <v>1163491.4739999999</v>
          </cell>
          <cell r="L895">
            <v>1003.769</v>
          </cell>
          <cell r="M895">
            <v>4455</v>
          </cell>
          <cell r="N895">
            <v>3.8</v>
          </cell>
          <cell r="O895">
            <v>1338725.149</v>
          </cell>
          <cell r="P895">
            <v>1163487.733</v>
          </cell>
          <cell r="Q895">
            <v>-0.18099999999999999</v>
          </cell>
          <cell r="R895">
            <v>-6.8779999999999994E-2</v>
          </cell>
          <cell r="S895">
            <v>1003.7002200000001</v>
          </cell>
          <cell r="T895">
            <v>1336.4190000000001</v>
          </cell>
        </row>
        <row r="896">
          <cell r="A896">
            <v>4460</v>
          </cell>
          <cell r="B896">
            <v>-3.8</v>
          </cell>
          <cell r="C896">
            <v>1338721.5530000001</v>
          </cell>
          <cell r="D896">
            <v>1163496.0889999999</v>
          </cell>
          <cell r="E896">
            <v>-0.2</v>
          </cell>
          <cell r="F896">
            <v>-7.5999999999999998E-2</v>
          </cell>
          <cell r="G896">
            <v>1003.948</v>
          </cell>
          <cell r="H896">
            <v>4460</v>
          </cell>
          <cell r="I896">
            <v>0</v>
          </cell>
          <cell r="J896">
            <v>1338720.889</v>
          </cell>
          <cell r="K896">
            <v>1163492.348</v>
          </cell>
          <cell r="L896">
            <v>1004.024</v>
          </cell>
          <cell r="M896">
            <v>4460</v>
          </cell>
          <cell r="N896">
            <v>3.8</v>
          </cell>
          <cell r="O896">
            <v>1338720.2250000001</v>
          </cell>
          <cell r="P896">
            <v>1163488.6059999999</v>
          </cell>
          <cell r="Q896">
            <v>-0.2</v>
          </cell>
          <cell r="R896">
            <v>-7.5999999999999998E-2</v>
          </cell>
          <cell r="S896">
            <v>1003.948</v>
          </cell>
          <cell r="T896">
            <v>1337.4190000000001</v>
          </cell>
        </row>
        <row r="897">
          <cell r="A897">
            <v>4465</v>
          </cell>
          <cell r="B897">
            <v>-3.8</v>
          </cell>
          <cell r="C897">
            <v>1338716.6299999999</v>
          </cell>
          <cell r="D897">
            <v>1163496.9620000001</v>
          </cell>
          <cell r="E897">
            <v>-0.2</v>
          </cell>
          <cell r="F897">
            <v>-7.5999999999999998E-2</v>
          </cell>
          <cell r="G897">
            <v>1004.203</v>
          </cell>
          <cell r="H897">
            <v>4465</v>
          </cell>
          <cell r="I897">
            <v>0</v>
          </cell>
          <cell r="J897">
            <v>1338715.966</v>
          </cell>
          <cell r="K897">
            <v>1163493.2209999999</v>
          </cell>
          <cell r="L897">
            <v>1004.279</v>
          </cell>
          <cell r="M897">
            <v>4465</v>
          </cell>
          <cell r="N897">
            <v>3.8</v>
          </cell>
          <cell r="O897">
            <v>1338715.3019999999</v>
          </cell>
          <cell r="P897">
            <v>1163489.4790000001</v>
          </cell>
          <cell r="Q897">
            <v>-0.2</v>
          </cell>
          <cell r="R897">
            <v>-7.5999999999999998E-2</v>
          </cell>
          <cell r="S897">
            <v>1004.203</v>
          </cell>
          <cell r="T897">
            <v>1338.4190000000001</v>
          </cell>
        </row>
        <row r="898">
          <cell r="A898">
            <v>4470</v>
          </cell>
          <cell r="B898">
            <v>-3.8</v>
          </cell>
          <cell r="C898">
            <v>1338711.706</v>
          </cell>
          <cell r="D898">
            <v>1163497.8359999999</v>
          </cell>
          <cell r="E898">
            <v>-0.2</v>
          </cell>
          <cell r="F898">
            <v>-7.5999999999999998E-2</v>
          </cell>
          <cell r="G898">
            <v>1004.458</v>
          </cell>
          <cell r="H898">
            <v>4470</v>
          </cell>
          <cell r="I898">
            <v>0</v>
          </cell>
          <cell r="J898">
            <v>1338711.0430000001</v>
          </cell>
          <cell r="K898">
            <v>1163494.094</v>
          </cell>
          <cell r="L898">
            <v>1004.534</v>
          </cell>
          <cell r="M898">
            <v>4470</v>
          </cell>
          <cell r="N898">
            <v>3.8</v>
          </cell>
          <cell r="O898">
            <v>1338710.379</v>
          </cell>
          <cell r="P898">
            <v>1163490.352</v>
          </cell>
          <cell r="Q898">
            <v>-0.2</v>
          </cell>
          <cell r="R898">
            <v>-7.5999999999999998E-2</v>
          </cell>
          <cell r="S898">
            <v>1004.458</v>
          </cell>
          <cell r="T898">
            <v>1339.4190000000001</v>
          </cell>
        </row>
        <row r="899">
          <cell r="A899">
            <v>4475</v>
          </cell>
          <cell r="B899">
            <v>-3.8</v>
          </cell>
          <cell r="C899">
            <v>1338706.7830000001</v>
          </cell>
          <cell r="D899">
            <v>1163498.709</v>
          </cell>
          <cell r="E899">
            <v>-0.2</v>
          </cell>
          <cell r="F899">
            <v>-7.5999999999999998E-2</v>
          </cell>
          <cell r="G899">
            <v>1004.712</v>
          </cell>
          <cell r="H899">
            <v>4475</v>
          </cell>
          <cell r="I899">
            <v>0</v>
          </cell>
          <cell r="J899">
            <v>1338706.1200000001</v>
          </cell>
          <cell r="K899">
            <v>1163494.9669999999</v>
          </cell>
          <cell r="L899">
            <v>1004.788</v>
          </cell>
          <cell r="M899">
            <v>4475</v>
          </cell>
          <cell r="N899">
            <v>3.8</v>
          </cell>
          <cell r="O899">
            <v>1338705.456</v>
          </cell>
          <cell r="P899">
            <v>1163491.226</v>
          </cell>
          <cell r="Q899">
            <v>-0.2</v>
          </cell>
          <cell r="R899">
            <v>-7.5999999999999998E-2</v>
          </cell>
          <cell r="S899">
            <v>1004.712</v>
          </cell>
          <cell r="T899">
            <v>1340.4190000000001</v>
          </cell>
        </row>
        <row r="900">
          <cell r="A900">
            <v>4480</v>
          </cell>
          <cell r="B900">
            <v>-3.8</v>
          </cell>
          <cell r="C900">
            <v>1338701.8600000001</v>
          </cell>
          <cell r="D900">
            <v>1163499.5819999999</v>
          </cell>
          <cell r="E900">
            <v>-0.2</v>
          </cell>
          <cell r="F900">
            <v>-7.5999999999999998E-2</v>
          </cell>
          <cell r="G900">
            <v>1004.967</v>
          </cell>
          <cell r="H900">
            <v>4480</v>
          </cell>
          <cell r="I900">
            <v>0</v>
          </cell>
          <cell r="J900">
            <v>1338701.196</v>
          </cell>
          <cell r="K900">
            <v>1163495.8400000001</v>
          </cell>
          <cell r="L900">
            <v>1005.043</v>
          </cell>
          <cell r="M900">
            <v>4480</v>
          </cell>
          <cell r="N900">
            <v>3.8</v>
          </cell>
          <cell r="O900">
            <v>1338700.5330000001</v>
          </cell>
          <cell r="P900">
            <v>1163492.0989999999</v>
          </cell>
          <cell r="Q900">
            <v>-0.2</v>
          </cell>
          <cell r="R900">
            <v>-7.5999999999999998E-2</v>
          </cell>
          <cell r="S900">
            <v>1004.967</v>
          </cell>
          <cell r="T900">
            <v>1341.4190000000001</v>
          </cell>
        </row>
        <row r="901">
          <cell r="A901">
            <v>4485</v>
          </cell>
          <cell r="B901">
            <v>-3.8</v>
          </cell>
          <cell r="C901">
            <v>1338696.9369999999</v>
          </cell>
          <cell r="D901">
            <v>1163500.4550000001</v>
          </cell>
          <cell r="E901">
            <v>-0.2</v>
          </cell>
          <cell r="F901">
            <v>-7.5999999999999998E-2</v>
          </cell>
          <cell r="G901">
            <v>1005.222</v>
          </cell>
          <cell r="H901">
            <v>4485</v>
          </cell>
          <cell r="I901">
            <v>0</v>
          </cell>
          <cell r="J901">
            <v>1338696.273</v>
          </cell>
          <cell r="K901">
            <v>1163496.7139999999</v>
          </cell>
          <cell r="L901">
            <v>1005.298</v>
          </cell>
          <cell r="M901">
            <v>4485</v>
          </cell>
          <cell r="N901">
            <v>3.8</v>
          </cell>
          <cell r="O901">
            <v>1338695.6100000001</v>
          </cell>
          <cell r="P901">
            <v>1163492.9720000001</v>
          </cell>
          <cell r="Q901">
            <v>-0.2</v>
          </cell>
          <cell r="R901">
            <v>-7.5999999999999998E-2</v>
          </cell>
          <cell r="S901">
            <v>1005.222</v>
          </cell>
          <cell r="T901">
            <v>1342.4190000000001</v>
          </cell>
        </row>
        <row r="902">
          <cell r="A902">
            <v>4490</v>
          </cell>
          <cell r="B902">
            <v>-3.8</v>
          </cell>
          <cell r="C902">
            <v>1338692.014</v>
          </cell>
          <cell r="D902">
            <v>1163501.328</v>
          </cell>
          <cell r="E902">
            <v>-0.2</v>
          </cell>
          <cell r="F902">
            <v>-7.5999999999999998E-2</v>
          </cell>
          <cell r="G902">
            <v>1005.477</v>
          </cell>
          <cell r="H902">
            <v>4490</v>
          </cell>
          <cell r="I902">
            <v>0</v>
          </cell>
          <cell r="J902">
            <v>1338691.3500000001</v>
          </cell>
          <cell r="K902">
            <v>1163497.5870000001</v>
          </cell>
          <cell r="L902">
            <v>1005.553</v>
          </cell>
          <cell r="M902">
            <v>4490</v>
          </cell>
          <cell r="N902">
            <v>3.8</v>
          </cell>
          <cell r="O902">
            <v>1338690.686</v>
          </cell>
          <cell r="P902">
            <v>1163493.845</v>
          </cell>
          <cell r="Q902">
            <v>-0.2</v>
          </cell>
          <cell r="R902">
            <v>-7.5999999999999998E-2</v>
          </cell>
          <cell r="S902">
            <v>1005.477</v>
          </cell>
          <cell r="T902">
            <v>1343.4190000000001</v>
          </cell>
        </row>
        <row r="903">
          <cell r="A903">
            <v>4495</v>
          </cell>
          <cell r="B903">
            <v>-3.8</v>
          </cell>
          <cell r="C903">
            <v>1338687.091</v>
          </cell>
          <cell r="D903">
            <v>1163502.202</v>
          </cell>
          <cell r="E903">
            <v>-0.2</v>
          </cell>
          <cell r="F903">
            <v>-7.5999999999999998E-2</v>
          </cell>
          <cell r="G903">
            <v>1005.732</v>
          </cell>
          <cell r="H903">
            <v>4495</v>
          </cell>
          <cell r="I903">
            <v>0</v>
          </cell>
          <cell r="J903">
            <v>1338686.4269999999</v>
          </cell>
          <cell r="K903">
            <v>1163498.46</v>
          </cell>
          <cell r="L903">
            <v>1005.808</v>
          </cell>
          <cell r="M903">
            <v>4495</v>
          </cell>
          <cell r="N903">
            <v>3.8</v>
          </cell>
          <cell r="O903">
            <v>1338685.763</v>
          </cell>
          <cell r="P903">
            <v>1163494.7180000001</v>
          </cell>
          <cell r="Q903">
            <v>-0.2</v>
          </cell>
          <cell r="R903">
            <v>-7.5999999999999998E-2</v>
          </cell>
          <cell r="S903">
            <v>1005.732</v>
          </cell>
          <cell r="T903">
            <v>1344.4190000000001</v>
          </cell>
        </row>
        <row r="904">
          <cell r="A904">
            <v>4500</v>
          </cell>
          <cell r="B904">
            <v>-3.8</v>
          </cell>
          <cell r="C904">
            <v>1338682.1669999999</v>
          </cell>
          <cell r="D904">
            <v>1163503.075</v>
          </cell>
          <cell r="E904">
            <v>-0.2</v>
          </cell>
          <cell r="F904">
            <v>-7.5999999999999998E-2</v>
          </cell>
          <cell r="G904">
            <v>1005.987</v>
          </cell>
          <cell r="H904">
            <v>4500</v>
          </cell>
          <cell r="I904">
            <v>0</v>
          </cell>
          <cell r="J904">
            <v>1338681.504</v>
          </cell>
          <cell r="K904">
            <v>1163499.3330000001</v>
          </cell>
          <cell r="L904">
            <v>1006.063</v>
          </cell>
          <cell r="M904">
            <v>4500</v>
          </cell>
          <cell r="N904">
            <v>3.8</v>
          </cell>
          <cell r="O904">
            <v>1338680.8400000001</v>
          </cell>
          <cell r="P904">
            <v>1163495.591</v>
          </cell>
          <cell r="Q904">
            <v>-0.2</v>
          </cell>
          <cell r="R904">
            <v>-7.5999999999999998E-2</v>
          </cell>
          <cell r="S904">
            <v>1005.987</v>
          </cell>
          <cell r="T904">
            <v>1345.4190000000001</v>
          </cell>
        </row>
        <row r="905">
          <cell r="A905">
            <v>4505</v>
          </cell>
          <cell r="B905">
            <v>-3.8</v>
          </cell>
          <cell r="C905">
            <v>1338677.2439999999</v>
          </cell>
          <cell r="D905">
            <v>1163503.9480000001</v>
          </cell>
          <cell r="E905">
            <v>-0.2</v>
          </cell>
          <cell r="F905">
            <v>-7.5999999999999998E-2</v>
          </cell>
          <cell r="G905">
            <v>1006.241</v>
          </cell>
          <cell r="H905">
            <v>4505</v>
          </cell>
          <cell r="I905">
            <v>0</v>
          </cell>
          <cell r="J905">
            <v>1338676.581</v>
          </cell>
          <cell r="K905">
            <v>1163500.206</v>
          </cell>
          <cell r="L905">
            <v>1006.317</v>
          </cell>
          <cell r="M905">
            <v>4505</v>
          </cell>
          <cell r="N905">
            <v>3.8</v>
          </cell>
          <cell r="O905">
            <v>1338675.9169999999</v>
          </cell>
          <cell r="P905">
            <v>1163496.4650000001</v>
          </cell>
          <cell r="Q905">
            <v>-0.2</v>
          </cell>
          <cell r="R905">
            <v>-7.5999999999999998E-2</v>
          </cell>
          <cell r="S905">
            <v>1006.241</v>
          </cell>
          <cell r="T905">
            <v>1346.4190000000001</v>
          </cell>
        </row>
        <row r="906">
          <cell r="A906">
            <v>4510</v>
          </cell>
          <cell r="B906">
            <v>-3.8</v>
          </cell>
          <cell r="C906">
            <v>1338672.321</v>
          </cell>
          <cell r="D906">
            <v>1163504.821</v>
          </cell>
          <cell r="E906">
            <v>-0.2</v>
          </cell>
          <cell r="F906">
            <v>-7.5999999999999998E-2</v>
          </cell>
          <cell r="G906">
            <v>1006.496</v>
          </cell>
          <cell r="H906">
            <v>4510</v>
          </cell>
          <cell r="I906">
            <v>0</v>
          </cell>
          <cell r="J906">
            <v>1338671.6569999999</v>
          </cell>
          <cell r="K906">
            <v>1163501.0789999999</v>
          </cell>
          <cell r="L906">
            <v>1006.572</v>
          </cell>
          <cell r="M906">
            <v>4510</v>
          </cell>
          <cell r="N906">
            <v>3.8</v>
          </cell>
          <cell r="O906">
            <v>1338670.9939999999</v>
          </cell>
          <cell r="P906">
            <v>1163497.338</v>
          </cell>
          <cell r="Q906">
            <v>-0.2</v>
          </cell>
          <cell r="R906">
            <v>-7.5999999999999998E-2</v>
          </cell>
          <cell r="S906">
            <v>1006.496</v>
          </cell>
          <cell r="T906">
            <v>1347.4190000000001</v>
          </cell>
        </row>
        <row r="907">
          <cell r="A907">
            <v>4515</v>
          </cell>
          <cell r="B907">
            <v>-3.8</v>
          </cell>
          <cell r="C907">
            <v>1338667.398</v>
          </cell>
          <cell r="D907">
            <v>1163505.6939999999</v>
          </cell>
          <cell r="E907">
            <v>-0.2</v>
          </cell>
          <cell r="F907">
            <v>-7.5999999999999998E-2</v>
          </cell>
          <cell r="G907">
            <v>1006.751</v>
          </cell>
          <cell r="H907">
            <v>4515</v>
          </cell>
          <cell r="I907">
            <v>0</v>
          </cell>
          <cell r="J907">
            <v>1338666.7339999999</v>
          </cell>
          <cell r="K907">
            <v>1163501.953</v>
          </cell>
          <cell r="L907">
            <v>1006.827</v>
          </cell>
          <cell r="M907">
            <v>4515</v>
          </cell>
          <cell r="N907">
            <v>3.8</v>
          </cell>
          <cell r="O907">
            <v>1338666.071</v>
          </cell>
          <cell r="P907">
            <v>1163498.2109999999</v>
          </cell>
          <cell r="Q907">
            <v>-0.2</v>
          </cell>
          <cell r="R907">
            <v>-7.5999999999999998E-2</v>
          </cell>
          <cell r="S907">
            <v>1006.751</v>
          </cell>
          <cell r="T907">
            <v>1348.4190000000001</v>
          </cell>
        </row>
        <row r="908">
          <cell r="A908">
            <v>4520</v>
          </cell>
          <cell r="B908">
            <v>-3.8</v>
          </cell>
          <cell r="C908">
            <v>1338662.4750000001</v>
          </cell>
          <cell r="D908">
            <v>1163506.567</v>
          </cell>
          <cell r="E908">
            <v>-0.2</v>
          </cell>
          <cell r="F908">
            <v>-7.5999999999999998E-2</v>
          </cell>
          <cell r="G908">
            <v>1007.006</v>
          </cell>
          <cell r="H908">
            <v>4520</v>
          </cell>
          <cell r="I908">
            <v>0</v>
          </cell>
          <cell r="J908">
            <v>1338661.811</v>
          </cell>
          <cell r="K908">
            <v>1163502.8259999999</v>
          </cell>
          <cell r="L908">
            <v>1007.082</v>
          </cell>
          <cell r="M908">
            <v>4520</v>
          </cell>
          <cell r="N908">
            <v>3.8</v>
          </cell>
          <cell r="O908">
            <v>1338661.1470000001</v>
          </cell>
          <cell r="P908">
            <v>1163499.084</v>
          </cell>
          <cell r="Q908">
            <v>-0.2</v>
          </cell>
          <cell r="R908">
            <v>-7.5999999999999998E-2</v>
          </cell>
          <cell r="S908">
            <v>1007.006</v>
          </cell>
          <cell r="T908">
            <v>1349.4190000000001</v>
          </cell>
        </row>
        <row r="909">
          <cell r="A909">
            <v>4525</v>
          </cell>
          <cell r="B909">
            <v>-3.8</v>
          </cell>
          <cell r="C909">
            <v>1338657.5519999999</v>
          </cell>
          <cell r="D909">
            <v>1163507.4410000001</v>
          </cell>
          <cell r="E909">
            <v>-0.2</v>
          </cell>
          <cell r="F909">
            <v>-7.5999999999999998E-2</v>
          </cell>
          <cell r="G909">
            <v>1007.261</v>
          </cell>
          <cell r="H909">
            <v>4525</v>
          </cell>
          <cell r="I909">
            <v>0</v>
          </cell>
          <cell r="J909">
            <v>1338656.888</v>
          </cell>
          <cell r="K909">
            <v>1163503.699</v>
          </cell>
          <cell r="L909">
            <v>1007.337</v>
          </cell>
          <cell r="M909">
            <v>4525</v>
          </cell>
          <cell r="N909">
            <v>3.8</v>
          </cell>
          <cell r="O909">
            <v>1338656.2239999999</v>
          </cell>
          <cell r="P909">
            <v>1163499.9569999999</v>
          </cell>
          <cell r="Q909">
            <v>-0.2</v>
          </cell>
          <cell r="R909">
            <v>-7.5999999999999998E-2</v>
          </cell>
          <cell r="S909">
            <v>1007.261</v>
          </cell>
          <cell r="T909">
            <v>1350.4190000000001</v>
          </cell>
        </row>
        <row r="910">
          <cell r="A910">
            <v>4530</v>
          </cell>
          <cell r="B910">
            <v>-3.8</v>
          </cell>
          <cell r="C910">
            <v>1338652.628</v>
          </cell>
          <cell r="D910">
            <v>1163508.314</v>
          </cell>
          <cell r="E910">
            <v>-0.2</v>
          </cell>
          <cell r="F910">
            <v>-7.5999999999999998E-2</v>
          </cell>
          <cell r="G910">
            <v>1007.516</v>
          </cell>
          <cell r="H910">
            <v>4530</v>
          </cell>
          <cell r="I910">
            <v>0</v>
          </cell>
          <cell r="J910">
            <v>1338651.9650000001</v>
          </cell>
          <cell r="K910">
            <v>1163504.5719999999</v>
          </cell>
          <cell r="L910">
            <v>1007.592</v>
          </cell>
          <cell r="M910">
            <v>4530</v>
          </cell>
          <cell r="N910">
            <v>3.8</v>
          </cell>
          <cell r="O910">
            <v>1338651.301</v>
          </cell>
          <cell r="P910">
            <v>1163500.831</v>
          </cell>
          <cell r="Q910">
            <v>-0.2</v>
          </cell>
          <cell r="R910">
            <v>-7.5999999999999998E-2</v>
          </cell>
          <cell r="S910">
            <v>1007.516</v>
          </cell>
          <cell r="T910">
            <v>1351.4190000000001</v>
          </cell>
        </row>
        <row r="911">
          <cell r="A911">
            <v>4535</v>
          </cell>
          <cell r="B911">
            <v>-3.8</v>
          </cell>
          <cell r="C911">
            <v>1338647.7050000001</v>
          </cell>
          <cell r="D911">
            <v>1163509.1869999999</v>
          </cell>
          <cell r="E911">
            <v>-0.2</v>
          </cell>
          <cell r="F911">
            <v>-7.5999999999999998E-2</v>
          </cell>
          <cell r="G911">
            <v>1007.77</v>
          </cell>
          <cell r="H911">
            <v>4535</v>
          </cell>
          <cell r="I911">
            <v>0</v>
          </cell>
          <cell r="J911">
            <v>1338647.0419999999</v>
          </cell>
          <cell r="K911">
            <v>1163505.4450000001</v>
          </cell>
          <cell r="L911">
            <v>1007.846</v>
          </cell>
          <cell r="M911">
            <v>4535</v>
          </cell>
          <cell r="N911">
            <v>3.8</v>
          </cell>
          <cell r="O911">
            <v>1338646.378</v>
          </cell>
          <cell r="P911">
            <v>1163501.7039999999</v>
          </cell>
          <cell r="Q911">
            <v>-0.2</v>
          </cell>
          <cell r="R911">
            <v>-7.5999999999999998E-2</v>
          </cell>
          <cell r="S911">
            <v>1007.77</v>
          </cell>
          <cell r="T911">
            <v>1352.4190000000001</v>
          </cell>
        </row>
        <row r="912">
          <cell r="A912">
            <v>4540</v>
          </cell>
          <cell r="B912">
            <v>-3.8</v>
          </cell>
          <cell r="C912">
            <v>1338642.7819999999</v>
          </cell>
          <cell r="D912">
            <v>1163510.06</v>
          </cell>
          <cell r="E912">
            <v>-0.2</v>
          </cell>
          <cell r="F912">
            <v>-7.5999999999999998E-2</v>
          </cell>
          <cell r="G912">
            <v>1008.025</v>
          </cell>
          <cell r="H912">
            <v>4540</v>
          </cell>
          <cell r="I912">
            <v>0</v>
          </cell>
          <cell r="J912">
            <v>1338642.118</v>
          </cell>
          <cell r="K912">
            <v>1163506.3189999999</v>
          </cell>
          <cell r="L912">
            <v>1008.101</v>
          </cell>
          <cell r="M912">
            <v>4540</v>
          </cell>
          <cell r="N912">
            <v>3.8</v>
          </cell>
          <cell r="O912">
            <v>1338641.4550000001</v>
          </cell>
          <cell r="P912">
            <v>1163502.577</v>
          </cell>
          <cell r="Q912">
            <v>-0.2</v>
          </cell>
          <cell r="R912">
            <v>-7.5999999999999998E-2</v>
          </cell>
          <cell r="S912">
            <v>1008.025</v>
          </cell>
          <cell r="T912">
            <v>1353.4190000000001</v>
          </cell>
        </row>
        <row r="913">
          <cell r="A913">
            <v>4545</v>
          </cell>
          <cell r="B913">
            <v>-3.8</v>
          </cell>
          <cell r="C913">
            <v>1338637.8589999999</v>
          </cell>
          <cell r="D913">
            <v>1163510.933</v>
          </cell>
          <cell r="E913">
            <v>-0.2</v>
          </cell>
          <cell r="F913">
            <v>-7.5999999999999998E-2</v>
          </cell>
          <cell r="G913">
            <v>1008.28</v>
          </cell>
          <cell r="H913">
            <v>4545</v>
          </cell>
          <cell r="I913">
            <v>0</v>
          </cell>
          <cell r="J913">
            <v>1338637.1950000001</v>
          </cell>
          <cell r="K913">
            <v>1163507.192</v>
          </cell>
          <cell r="L913">
            <v>1008.356</v>
          </cell>
          <cell r="M913">
            <v>4545</v>
          </cell>
          <cell r="N913">
            <v>3.8</v>
          </cell>
          <cell r="O913">
            <v>1338636.5319999999</v>
          </cell>
          <cell r="P913">
            <v>1163503.45</v>
          </cell>
          <cell r="Q913">
            <v>-0.2</v>
          </cell>
          <cell r="R913">
            <v>-7.5999999999999998E-2</v>
          </cell>
          <cell r="S913">
            <v>1008.28</v>
          </cell>
          <cell r="T913">
            <v>1354.4190000000001</v>
          </cell>
        </row>
        <row r="914">
          <cell r="A914">
            <v>4550</v>
          </cell>
          <cell r="B914">
            <v>-3.8</v>
          </cell>
          <cell r="C914">
            <v>1338632.936</v>
          </cell>
          <cell r="D914">
            <v>1163511.8060000001</v>
          </cell>
          <cell r="E914">
            <v>-0.2</v>
          </cell>
          <cell r="F914">
            <v>-7.5999999999999998E-2</v>
          </cell>
          <cell r="G914">
            <v>1008.535</v>
          </cell>
          <cell r="H914">
            <v>4550</v>
          </cell>
          <cell r="I914">
            <v>0</v>
          </cell>
          <cell r="J914">
            <v>1338632.2720000001</v>
          </cell>
          <cell r="K914">
            <v>1163508.0649999999</v>
          </cell>
          <cell r="L914">
            <v>1008.611</v>
          </cell>
          <cell r="M914">
            <v>4550</v>
          </cell>
          <cell r="N914">
            <v>3.8</v>
          </cell>
          <cell r="O914">
            <v>1338631.608</v>
          </cell>
          <cell r="P914">
            <v>1163504.3230000001</v>
          </cell>
          <cell r="Q914">
            <v>-0.2</v>
          </cell>
          <cell r="R914">
            <v>-7.5999999999999998E-2</v>
          </cell>
          <cell r="S914">
            <v>1008.535</v>
          </cell>
          <cell r="T914">
            <v>1355.4190000000001</v>
          </cell>
        </row>
        <row r="915">
          <cell r="A915">
            <v>4555</v>
          </cell>
          <cell r="B915">
            <v>-3.8</v>
          </cell>
          <cell r="C915">
            <v>1338628.013</v>
          </cell>
          <cell r="D915">
            <v>1163512.68</v>
          </cell>
          <cell r="E915">
            <v>-0.2</v>
          </cell>
          <cell r="F915">
            <v>-7.5999999999999998E-2</v>
          </cell>
          <cell r="G915">
            <v>1008.79</v>
          </cell>
          <cell r="H915">
            <v>4555</v>
          </cell>
          <cell r="I915">
            <v>0</v>
          </cell>
          <cell r="J915">
            <v>1338627.3489999999</v>
          </cell>
          <cell r="K915">
            <v>1163508.9380000001</v>
          </cell>
          <cell r="L915">
            <v>1008.866</v>
          </cell>
          <cell r="M915">
            <v>4555</v>
          </cell>
          <cell r="N915">
            <v>3.8</v>
          </cell>
          <cell r="O915">
            <v>1338626.6850000001</v>
          </cell>
          <cell r="P915">
            <v>1163505.196</v>
          </cell>
          <cell r="Q915">
            <v>-0.2</v>
          </cell>
          <cell r="R915">
            <v>-7.5999999999999998E-2</v>
          </cell>
          <cell r="S915">
            <v>1008.79</v>
          </cell>
          <cell r="T915">
            <v>1356.4190000000001</v>
          </cell>
        </row>
        <row r="916">
          <cell r="A916">
            <v>4560</v>
          </cell>
          <cell r="B916">
            <v>-3.8</v>
          </cell>
          <cell r="C916">
            <v>1338623.0889999999</v>
          </cell>
          <cell r="D916">
            <v>1163513.5530000001</v>
          </cell>
          <cell r="E916">
            <v>-0.2</v>
          </cell>
          <cell r="F916">
            <v>-7.5999999999999998E-2</v>
          </cell>
          <cell r="G916">
            <v>1009.045</v>
          </cell>
          <cell r="H916">
            <v>4560</v>
          </cell>
          <cell r="I916">
            <v>0</v>
          </cell>
          <cell r="J916">
            <v>1338622.426</v>
          </cell>
          <cell r="K916">
            <v>1163509.811</v>
          </cell>
          <cell r="L916">
            <v>1009.121</v>
          </cell>
          <cell r="M916">
            <v>4560</v>
          </cell>
          <cell r="N916">
            <v>3.8</v>
          </cell>
          <cell r="O916">
            <v>1338621.7620000001</v>
          </cell>
          <cell r="P916">
            <v>1163506.07</v>
          </cell>
          <cell r="Q916">
            <v>-0.2</v>
          </cell>
          <cell r="R916">
            <v>-7.5999999999999998E-2</v>
          </cell>
          <cell r="S916">
            <v>1009.045</v>
          </cell>
          <cell r="T916">
            <v>1357.4190000000001</v>
          </cell>
        </row>
        <row r="917">
          <cell r="A917">
            <v>4565</v>
          </cell>
          <cell r="B917">
            <v>-3.8</v>
          </cell>
          <cell r="C917">
            <v>1338618.166</v>
          </cell>
          <cell r="D917">
            <v>1163514.426</v>
          </cell>
          <cell r="E917">
            <v>-0.2</v>
          </cell>
          <cell r="F917">
            <v>-7.5999999999999998E-2</v>
          </cell>
          <cell r="G917">
            <v>1009.299</v>
          </cell>
          <cell r="H917">
            <v>4565</v>
          </cell>
          <cell r="I917">
            <v>0</v>
          </cell>
          <cell r="J917">
            <v>1338617.503</v>
          </cell>
          <cell r="K917">
            <v>1163510.6839999999</v>
          </cell>
          <cell r="L917">
            <v>1009.375</v>
          </cell>
          <cell r="M917">
            <v>4565</v>
          </cell>
          <cell r="N917">
            <v>3.8</v>
          </cell>
          <cell r="O917">
            <v>1338616.8389999999</v>
          </cell>
          <cell r="P917">
            <v>1163506.943</v>
          </cell>
          <cell r="Q917">
            <v>-0.2</v>
          </cell>
          <cell r="R917">
            <v>-7.5999999999999998E-2</v>
          </cell>
          <cell r="S917">
            <v>1009.299</v>
          </cell>
          <cell r="T917">
            <v>1358.4190000000001</v>
          </cell>
        </row>
        <row r="918">
          <cell r="A918">
            <v>4570</v>
          </cell>
          <cell r="B918">
            <v>-3.8</v>
          </cell>
          <cell r="C918">
            <v>1338613.243</v>
          </cell>
          <cell r="D918">
            <v>1163515.2990000001</v>
          </cell>
          <cell r="E918">
            <v>-0.2</v>
          </cell>
          <cell r="F918">
            <v>-7.5999999999999998E-2</v>
          </cell>
          <cell r="G918">
            <v>1009.554</v>
          </cell>
          <cell r="H918">
            <v>4570</v>
          </cell>
          <cell r="I918">
            <v>0</v>
          </cell>
          <cell r="J918">
            <v>1338612.5789999999</v>
          </cell>
          <cell r="K918">
            <v>1163511.558</v>
          </cell>
          <cell r="L918">
            <v>1009.63</v>
          </cell>
          <cell r="M918">
            <v>4570</v>
          </cell>
          <cell r="N918">
            <v>3.8</v>
          </cell>
          <cell r="O918">
            <v>1338611.916</v>
          </cell>
          <cell r="P918">
            <v>1163507.8160000001</v>
          </cell>
          <cell r="Q918">
            <v>-0.2</v>
          </cell>
          <cell r="R918">
            <v>-7.5999999999999998E-2</v>
          </cell>
          <cell r="S918">
            <v>1009.554</v>
          </cell>
          <cell r="T918">
            <v>1359.4190000000001</v>
          </cell>
        </row>
        <row r="919">
          <cell r="A919">
            <v>4575</v>
          </cell>
          <cell r="B919">
            <v>-3.8</v>
          </cell>
          <cell r="C919">
            <v>1338608.32</v>
          </cell>
          <cell r="D919">
            <v>1163516.172</v>
          </cell>
          <cell r="E919">
            <v>-0.2</v>
          </cell>
          <cell r="F919">
            <v>-7.5999999999999998E-2</v>
          </cell>
          <cell r="G919">
            <v>1009.809</v>
          </cell>
          <cell r="H919">
            <v>4575</v>
          </cell>
          <cell r="I919">
            <v>0</v>
          </cell>
          <cell r="J919">
            <v>1338607.656</v>
          </cell>
          <cell r="K919">
            <v>1163512.4310000001</v>
          </cell>
          <cell r="L919">
            <v>1009.885</v>
          </cell>
          <cell r="M919">
            <v>4575</v>
          </cell>
          <cell r="N919">
            <v>3.8</v>
          </cell>
          <cell r="O919">
            <v>1338606.993</v>
          </cell>
          <cell r="P919">
            <v>1163508.689</v>
          </cell>
          <cell r="Q919">
            <v>-0.2</v>
          </cell>
          <cell r="R919">
            <v>-7.5999999999999998E-2</v>
          </cell>
          <cell r="S919">
            <v>1009.809</v>
          </cell>
          <cell r="T919">
            <v>1360.4190000000001</v>
          </cell>
        </row>
        <row r="920">
          <cell r="A920">
            <v>4580</v>
          </cell>
          <cell r="B920">
            <v>-3.8</v>
          </cell>
          <cell r="C920">
            <v>1338603.3970000001</v>
          </cell>
          <cell r="D920">
            <v>1163517.0460000001</v>
          </cell>
          <cell r="E920">
            <v>-0.2</v>
          </cell>
          <cell r="F920">
            <v>-7.5999999999999998E-2</v>
          </cell>
          <cell r="G920">
            <v>1010.064</v>
          </cell>
          <cell r="H920">
            <v>4580</v>
          </cell>
          <cell r="I920">
            <v>0</v>
          </cell>
          <cell r="J920">
            <v>1338602.733</v>
          </cell>
          <cell r="K920">
            <v>1163513.304</v>
          </cell>
          <cell r="L920">
            <v>1010.14</v>
          </cell>
          <cell r="M920">
            <v>4580</v>
          </cell>
          <cell r="N920">
            <v>3.8</v>
          </cell>
          <cell r="O920">
            <v>1338602.0689999999</v>
          </cell>
          <cell r="P920">
            <v>1163509.5619999999</v>
          </cell>
          <cell r="Q920">
            <v>-0.2</v>
          </cell>
          <cell r="R920">
            <v>-7.5999999999999998E-2</v>
          </cell>
          <cell r="S920">
            <v>1010.064</v>
          </cell>
          <cell r="T920">
            <v>1361.4190000000001</v>
          </cell>
        </row>
        <row r="921">
          <cell r="A921">
            <v>4585</v>
          </cell>
          <cell r="B921">
            <v>-3.8</v>
          </cell>
          <cell r="C921">
            <v>1338598.4739999999</v>
          </cell>
          <cell r="D921">
            <v>1163517.919</v>
          </cell>
          <cell r="E921">
            <v>-0.2</v>
          </cell>
          <cell r="F921">
            <v>-7.5999999999999998E-2</v>
          </cell>
          <cell r="G921">
            <v>1010.319</v>
          </cell>
          <cell r="H921">
            <v>4585</v>
          </cell>
          <cell r="I921">
            <v>0</v>
          </cell>
          <cell r="J921">
            <v>1338597.81</v>
          </cell>
          <cell r="K921">
            <v>1163514.1769999999</v>
          </cell>
          <cell r="L921">
            <v>1010.395</v>
          </cell>
          <cell r="M921">
            <v>4585</v>
          </cell>
          <cell r="N921">
            <v>3.8</v>
          </cell>
          <cell r="O921">
            <v>1338597.1459999999</v>
          </cell>
          <cell r="P921">
            <v>1163510.436</v>
          </cell>
          <cell r="Q921">
            <v>-0.2</v>
          </cell>
          <cell r="R921">
            <v>-7.5999999999999998E-2</v>
          </cell>
          <cell r="S921">
            <v>1010.319</v>
          </cell>
          <cell r="T921">
            <v>1362.4190000000001</v>
          </cell>
        </row>
        <row r="922">
          <cell r="A922">
            <v>4590</v>
          </cell>
          <cell r="B922">
            <v>-3.8</v>
          </cell>
          <cell r="C922">
            <v>1338593.55</v>
          </cell>
          <cell r="D922">
            <v>1163518.7919999999</v>
          </cell>
          <cell r="E922">
            <v>-0.2</v>
          </cell>
          <cell r="F922">
            <v>-7.5999999999999998E-2</v>
          </cell>
          <cell r="G922">
            <v>1010.574</v>
          </cell>
          <cell r="H922">
            <v>4590</v>
          </cell>
          <cell r="I922">
            <v>0</v>
          </cell>
          <cell r="J922">
            <v>1338592.8870000001</v>
          </cell>
          <cell r="K922">
            <v>1163515.05</v>
          </cell>
          <cell r="L922">
            <v>1010.65</v>
          </cell>
          <cell r="M922">
            <v>4590</v>
          </cell>
          <cell r="N922">
            <v>3.8</v>
          </cell>
          <cell r="O922">
            <v>1338592.223</v>
          </cell>
          <cell r="P922">
            <v>1163511.3089999999</v>
          </cell>
          <cell r="Q922">
            <v>-0.2</v>
          </cell>
          <cell r="R922">
            <v>-7.5999999999999998E-2</v>
          </cell>
          <cell r="S922">
            <v>1010.574</v>
          </cell>
          <cell r="T922">
            <v>1363.4190000000001</v>
          </cell>
        </row>
        <row r="923">
          <cell r="A923">
            <v>4595</v>
          </cell>
          <cell r="B923">
            <v>-3.8</v>
          </cell>
          <cell r="C923">
            <v>1338588.6270000001</v>
          </cell>
          <cell r="D923">
            <v>1163519.665</v>
          </cell>
          <cell r="E923">
            <v>-0.2</v>
          </cell>
          <cell r="F923">
            <v>-7.5999999999999998E-2</v>
          </cell>
          <cell r="G923">
            <v>1010.828</v>
          </cell>
          <cell r="H923">
            <v>4595</v>
          </cell>
          <cell r="I923">
            <v>0</v>
          </cell>
          <cell r="J923">
            <v>1338587.9639999999</v>
          </cell>
          <cell r="K923">
            <v>1163515.923</v>
          </cell>
          <cell r="L923">
            <v>1010.904</v>
          </cell>
          <cell r="M923">
            <v>4595</v>
          </cell>
          <cell r="N923">
            <v>3.8</v>
          </cell>
          <cell r="O923">
            <v>1338587.3</v>
          </cell>
          <cell r="P923">
            <v>1163512.182</v>
          </cell>
          <cell r="Q923">
            <v>-0.2</v>
          </cell>
          <cell r="R923">
            <v>-7.5999999999999998E-2</v>
          </cell>
          <cell r="S923">
            <v>1010.828</v>
          </cell>
          <cell r="T923">
            <v>1364.4190000000001</v>
          </cell>
        </row>
        <row r="924">
          <cell r="A924">
            <v>4600</v>
          </cell>
          <cell r="B924">
            <v>-3.8</v>
          </cell>
          <cell r="C924">
            <v>1338583.7039999999</v>
          </cell>
          <cell r="D924">
            <v>1163520.5379999999</v>
          </cell>
          <cell r="E924">
            <v>-0.2</v>
          </cell>
          <cell r="F924">
            <v>-7.5999999999999998E-2</v>
          </cell>
          <cell r="G924">
            <v>1011.083</v>
          </cell>
          <cell r="H924">
            <v>4600</v>
          </cell>
          <cell r="I924">
            <v>0</v>
          </cell>
          <cell r="J924">
            <v>1338583.04</v>
          </cell>
          <cell r="K924">
            <v>1163516.797</v>
          </cell>
          <cell r="L924">
            <v>1011.159</v>
          </cell>
          <cell r="M924">
            <v>4600</v>
          </cell>
          <cell r="N924">
            <v>3.8</v>
          </cell>
          <cell r="O924">
            <v>1338582.3770000001</v>
          </cell>
          <cell r="P924">
            <v>1163513.0549999999</v>
          </cell>
          <cell r="Q924">
            <v>-0.2</v>
          </cell>
          <cell r="R924">
            <v>-7.5999999999999998E-2</v>
          </cell>
          <cell r="S924">
            <v>1011.083</v>
          </cell>
          <cell r="T924">
            <v>1365.4190000000001</v>
          </cell>
        </row>
        <row r="925">
          <cell r="A925">
            <v>4605</v>
          </cell>
          <cell r="B925">
            <v>-3.8</v>
          </cell>
          <cell r="C925">
            <v>1338578.781</v>
          </cell>
          <cell r="D925">
            <v>1163521.4110000001</v>
          </cell>
          <cell r="E925">
            <v>-0.2</v>
          </cell>
          <cell r="F925">
            <v>-7.5999999999999998E-2</v>
          </cell>
          <cell r="G925">
            <v>1011.338</v>
          </cell>
          <cell r="H925">
            <v>4605</v>
          </cell>
          <cell r="I925">
            <v>0</v>
          </cell>
          <cell r="J925">
            <v>1338578.1170000001</v>
          </cell>
          <cell r="K925">
            <v>1163517.67</v>
          </cell>
          <cell r="L925">
            <v>1011.414</v>
          </cell>
          <cell r="M925">
            <v>4605</v>
          </cell>
          <cell r="N925">
            <v>3.8</v>
          </cell>
          <cell r="O925">
            <v>1338577.4539999999</v>
          </cell>
          <cell r="P925">
            <v>1163513.9280000001</v>
          </cell>
          <cell r="Q925">
            <v>-0.2</v>
          </cell>
          <cell r="R925">
            <v>-7.5999999999999998E-2</v>
          </cell>
          <cell r="S925">
            <v>1011.338</v>
          </cell>
          <cell r="T925">
            <v>1366.4190000000001</v>
          </cell>
        </row>
        <row r="926">
          <cell r="A926">
            <v>4610</v>
          </cell>
          <cell r="B926">
            <v>-3.8</v>
          </cell>
          <cell r="C926">
            <v>1338573.858</v>
          </cell>
          <cell r="D926">
            <v>1163522.2849999999</v>
          </cell>
          <cell r="E926">
            <v>-0.2</v>
          </cell>
          <cell r="F926">
            <v>-7.5999999999999998E-2</v>
          </cell>
          <cell r="G926">
            <v>1011.593</v>
          </cell>
          <cell r="H926">
            <v>4610</v>
          </cell>
          <cell r="I926">
            <v>0</v>
          </cell>
          <cell r="J926">
            <v>1338573.1939999999</v>
          </cell>
          <cell r="K926">
            <v>1163518.5430000001</v>
          </cell>
          <cell r="L926">
            <v>1011.669</v>
          </cell>
          <cell r="M926">
            <v>4610</v>
          </cell>
          <cell r="N926">
            <v>3.8</v>
          </cell>
          <cell r="O926">
            <v>1338572.53</v>
          </cell>
          <cell r="P926">
            <v>1163514.801</v>
          </cell>
          <cell r="Q926">
            <v>-0.2</v>
          </cell>
          <cell r="R926">
            <v>-7.5999999999999998E-2</v>
          </cell>
          <cell r="S926">
            <v>1011.593</v>
          </cell>
          <cell r="T926">
            <v>1367.4190000000001</v>
          </cell>
        </row>
        <row r="927">
          <cell r="A927">
            <v>4615</v>
          </cell>
          <cell r="B927">
            <v>-3.8</v>
          </cell>
          <cell r="C927">
            <v>1338568.9350000001</v>
          </cell>
          <cell r="D927">
            <v>1163523.1580000001</v>
          </cell>
          <cell r="E927">
            <v>-0.2</v>
          </cell>
          <cell r="F927">
            <v>-7.5999999999999998E-2</v>
          </cell>
          <cell r="G927">
            <v>1011.848</v>
          </cell>
          <cell r="H927">
            <v>4615</v>
          </cell>
          <cell r="I927">
            <v>0</v>
          </cell>
          <cell r="J927">
            <v>1338568.2709999999</v>
          </cell>
          <cell r="K927">
            <v>1163519.416</v>
          </cell>
          <cell r="L927">
            <v>1011.924</v>
          </cell>
          <cell r="M927">
            <v>4615</v>
          </cell>
          <cell r="N927">
            <v>3.8</v>
          </cell>
          <cell r="O927">
            <v>1338567.6070000001</v>
          </cell>
          <cell r="P927">
            <v>1163515.675</v>
          </cell>
          <cell r="Q927">
            <v>-0.2</v>
          </cell>
          <cell r="R927">
            <v>-7.5999999999999998E-2</v>
          </cell>
          <cell r="S927">
            <v>1011.848</v>
          </cell>
          <cell r="T927">
            <v>1368.4190000000001</v>
          </cell>
        </row>
        <row r="928">
          <cell r="A928">
            <v>4620</v>
          </cell>
          <cell r="B928">
            <v>-3.8</v>
          </cell>
          <cell r="C928">
            <v>1338564.0109999999</v>
          </cell>
          <cell r="D928">
            <v>1163524.031</v>
          </cell>
          <cell r="E928">
            <v>-0.2</v>
          </cell>
          <cell r="F928">
            <v>-7.5999999999999998E-2</v>
          </cell>
          <cell r="G928">
            <v>1012.1</v>
          </cell>
          <cell r="H928">
            <v>4620</v>
          </cell>
          <cell r="I928">
            <v>0</v>
          </cell>
          <cell r="J928">
            <v>1338563.348</v>
          </cell>
          <cell r="K928">
            <v>1163520.2890000001</v>
          </cell>
          <cell r="L928">
            <v>1012.176</v>
          </cell>
          <cell r="M928">
            <v>4620</v>
          </cell>
          <cell r="N928">
            <v>3.8</v>
          </cell>
          <cell r="O928">
            <v>1338562.6839999999</v>
          </cell>
          <cell r="P928">
            <v>1163516.548</v>
          </cell>
          <cell r="Q928">
            <v>-0.2</v>
          </cell>
          <cell r="R928">
            <v>-7.5999999999999998E-2</v>
          </cell>
          <cell r="S928">
            <v>1012.1</v>
          </cell>
          <cell r="T928">
            <v>1369.4190000000001</v>
          </cell>
        </row>
        <row r="929">
          <cell r="A929">
            <v>4625</v>
          </cell>
          <cell r="B929">
            <v>-3.8</v>
          </cell>
          <cell r="C929">
            <v>1338559.088</v>
          </cell>
          <cell r="D929">
            <v>1163524.9040000001</v>
          </cell>
          <cell r="E929">
            <v>-0.2</v>
          </cell>
          <cell r="F929">
            <v>-7.5999999999999998E-2</v>
          </cell>
          <cell r="G929">
            <v>1012.348</v>
          </cell>
          <cell r="H929">
            <v>4625</v>
          </cell>
          <cell r="I929">
            <v>0</v>
          </cell>
          <cell r="J929">
            <v>1338558.425</v>
          </cell>
          <cell r="K929">
            <v>1163521.1629999999</v>
          </cell>
          <cell r="L929">
            <v>1012.424</v>
          </cell>
          <cell r="M929">
            <v>4625</v>
          </cell>
          <cell r="N929">
            <v>3.8</v>
          </cell>
          <cell r="O929">
            <v>1338557.7609999999</v>
          </cell>
          <cell r="P929">
            <v>1163517.4210000001</v>
          </cell>
          <cell r="Q929">
            <v>-0.2</v>
          </cell>
          <cell r="R929">
            <v>-7.5999999999999998E-2</v>
          </cell>
          <cell r="S929">
            <v>1012.348</v>
          </cell>
          <cell r="T929">
            <v>1370.4190000000001</v>
          </cell>
        </row>
        <row r="930">
          <cell r="A930">
            <v>4630</v>
          </cell>
          <cell r="B930">
            <v>-3.8</v>
          </cell>
          <cell r="C930">
            <v>1338554.165</v>
          </cell>
          <cell r="D930">
            <v>1163525.777</v>
          </cell>
          <cell r="E930">
            <v>-0.2</v>
          </cell>
          <cell r="F930">
            <v>-7.5999999999999998E-2</v>
          </cell>
          <cell r="G930">
            <v>1012.591</v>
          </cell>
          <cell r="H930">
            <v>4630</v>
          </cell>
          <cell r="I930">
            <v>0</v>
          </cell>
          <cell r="J930">
            <v>1338553.5009999999</v>
          </cell>
          <cell r="K930">
            <v>1163522.0360000001</v>
          </cell>
          <cell r="L930">
            <v>1012.667</v>
          </cell>
          <cell r="M930">
            <v>4630</v>
          </cell>
          <cell r="N930">
            <v>3.8</v>
          </cell>
          <cell r="O930">
            <v>1338552.838</v>
          </cell>
          <cell r="P930">
            <v>1163518.294</v>
          </cell>
          <cell r="Q930">
            <v>-0.2</v>
          </cell>
          <cell r="R930">
            <v>-7.5999999999999998E-2</v>
          </cell>
          <cell r="S930">
            <v>1012.591</v>
          </cell>
          <cell r="T930">
            <v>1371.4190000000001</v>
          </cell>
        </row>
        <row r="931">
          <cell r="A931">
            <v>4635</v>
          </cell>
          <cell r="B931">
            <v>-3.8</v>
          </cell>
          <cell r="C931">
            <v>1338549.2420000001</v>
          </cell>
          <cell r="D931">
            <v>1163526.6499999999</v>
          </cell>
          <cell r="E931">
            <v>-0.2</v>
          </cell>
          <cell r="F931">
            <v>-7.5999999999999998E-2</v>
          </cell>
          <cell r="G931">
            <v>1012.829</v>
          </cell>
          <cell r="H931">
            <v>4635</v>
          </cell>
          <cell r="I931">
            <v>0</v>
          </cell>
          <cell r="J931">
            <v>1338548.578</v>
          </cell>
          <cell r="K931">
            <v>1163522.909</v>
          </cell>
          <cell r="L931">
            <v>1012.905</v>
          </cell>
          <cell r="M931">
            <v>4635</v>
          </cell>
          <cell r="N931">
            <v>3.8</v>
          </cell>
          <cell r="O931">
            <v>1338547.915</v>
          </cell>
          <cell r="P931">
            <v>1163519.1669999999</v>
          </cell>
          <cell r="Q931">
            <v>-0.2</v>
          </cell>
          <cell r="R931">
            <v>-7.5999999999999998E-2</v>
          </cell>
          <cell r="S931">
            <v>1012.829</v>
          </cell>
          <cell r="T931">
            <v>1372.4190000000001</v>
          </cell>
        </row>
        <row r="932">
          <cell r="A932">
            <v>4640</v>
          </cell>
          <cell r="B932">
            <v>-3.8</v>
          </cell>
          <cell r="C932">
            <v>1338544.3189999999</v>
          </cell>
          <cell r="D932">
            <v>1163527.524</v>
          </cell>
          <cell r="E932">
            <v>-0.2</v>
          </cell>
          <cell r="F932">
            <v>-7.5999999999999998E-2</v>
          </cell>
          <cell r="G932">
            <v>1013.062</v>
          </cell>
          <cell r="H932">
            <v>4640</v>
          </cell>
          <cell r="I932">
            <v>0</v>
          </cell>
          <cell r="J932">
            <v>1338543.655</v>
          </cell>
          <cell r="K932">
            <v>1163523.7819999999</v>
          </cell>
          <cell r="L932">
            <v>1013.138</v>
          </cell>
          <cell r="M932">
            <v>4640</v>
          </cell>
          <cell r="N932">
            <v>3.8</v>
          </cell>
          <cell r="O932">
            <v>1338542.9909999999</v>
          </cell>
          <cell r="P932">
            <v>1163520.04</v>
          </cell>
          <cell r="Q932">
            <v>-0.2</v>
          </cell>
          <cell r="R932">
            <v>-7.5999999999999998E-2</v>
          </cell>
          <cell r="S932">
            <v>1013.062</v>
          </cell>
          <cell r="T932">
            <v>1373.4190000000001</v>
          </cell>
        </row>
        <row r="933">
          <cell r="A933">
            <v>4645</v>
          </cell>
          <cell r="B933">
            <v>-3.8</v>
          </cell>
          <cell r="C933">
            <v>1338539.3959999999</v>
          </cell>
          <cell r="D933">
            <v>1163528.3970000001</v>
          </cell>
          <cell r="E933">
            <v>-0.2</v>
          </cell>
          <cell r="F933">
            <v>-7.5999999999999998E-2</v>
          </cell>
          <cell r="G933">
            <v>1013.2909999999999</v>
          </cell>
          <cell r="H933">
            <v>4645</v>
          </cell>
          <cell r="I933">
            <v>0</v>
          </cell>
          <cell r="J933">
            <v>1338538.7320000001</v>
          </cell>
          <cell r="K933">
            <v>1163524.655</v>
          </cell>
          <cell r="L933">
            <v>1013.367</v>
          </cell>
          <cell r="M933">
            <v>4645</v>
          </cell>
          <cell r="N933">
            <v>3.8</v>
          </cell>
          <cell r="O933">
            <v>1338538.068</v>
          </cell>
          <cell r="P933">
            <v>1163520.9140000001</v>
          </cell>
          <cell r="Q933">
            <v>-0.2</v>
          </cell>
          <cell r="R933">
            <v>-7.5999999999999998E-2</v>
          </cell>
          <cell r="S933">
            <v>1013.2909999999999</v>
          </cell>
          <cell r="T933">
            <v>1374.4190000000001</v>
          </cell>
        </row>
        <row r="934">
          <cell r="A934">
            <v>4650</v>
          </cell>
          <cell r="B934">
            <v>-3.8</v>
          </cell>
          <cell r="C934">
            <v>1338534.4720000001</v>
          </cell>
          <cell r="D934">
            <v>1163529.27</v>
          </cell>
          <cell r="E934">
            <v>-0.2</v>
          </cell>
          <cell r="F934">
            <v>-7.5999999999999998E-2</v>
          </cell>
          <cell r="G934">
            <v>1013.5169999999999</v>
          </cell>
          <cell r="H934">
            <v>4650</v>
          </cell>
          <cell r="I934">
            <v>0</v>
          </cell>
          <cell r="J934">
            <v>1338533.8089999999</v>
          </cell>
          <cell r="K934">
            <v>1163525.5279999999</v>
          </cell>
          <cell r="L934">
            <v>1013.593</v>
          </cell>
          <cell r="M934">
            <v>4650</v>
          </cell>
          <cell r="N934">
            <v>3.8</v>
          </cell>
          <cell r="O934">
            <v>1338533.145</v>
          </cell>
          <cell r="P934">
            <v>1163521.787</v>
          </cell>
          <cell r="Q934">
            <v>-0.2</v>
          </cell>
          <cell r="R934">
            <v>-7.5999999999999998E-2</v>
          </cell>
          <cell r="S934">
            <v>1013.5169999999999</v>
          </cell>
          <cell r="T934">
            <v>1375.4190000000001</v>
          </cell>
        </row>
        <row r="935">
          <cell r="A935">
            <v>4655</v>
          </cell>
          <cell r="B935">
            <v>-3.8</v>
          </cell>
          <cell r="C935">
            <v>1338529.5490000001</v>
          </cell>
          <cell r="D935">
            <v>1163530.1429999999</v>
          </cell>
          <cell r="E935">
            <v>-0.2</v>
          </cell>
          <cell r="F935">
            <v>-7.5999999999999998E-2</v>
          </cell>
          <cell r="G935">
            <v>1013.7429999999999</v>
          </cell>
          <cell r="H935">
            <v>4655</v>
          </cell>
          <cell r="I935">
            <v>0</v>
          </cell>
          <cell r="J935">
            <v>1338528.8859999999</v>
          </cell>
          <cell r="K935">
            <v>1163526.402</v>
          </cell>
          <cell r="L935">
            <v>1013.819</v>
          </cell>
          <cell r="M935">
            <v>4655</v>
          </cell>
          <cell r="N935">
            <v>3.8</v>
          </cell>
          <cell r="O935">
            <v>1338528.2220000001</v>
          </cell>
          <cell r="P935">
            <v>1163522.6599999999</v>
          </cell>
          <cell r="Q935">
            <v>-0.2</v>
          </cell>
          <cell r="R935">
            <v>-7.5999999999999998E-2</v>
          </cell>
          <cell r="S935">
            <v>1013.7429999999999</v>
          </cell>
          <cell r="T935">
            <v>1376.4190000000001</v>
          </cell>
        </row>
        <row r="936">
          <cell r="A936">
            <v>4660</v>
          </cell>
          <cell r="B936">
            <v>-3.8</v>
          </cell>
          <cell r="C936">
            <v>1338524.6259999999</v>
          </cell>
          <cell r="D936">
            <v>1163531.0160000001</v>
          </cell>
          <cell r="E936">
            <v>-0.2</v>
          </cell>
          <cell r="F936">
            <v>-7.5999999999999998E-2</v>
          </cell>
          <cell r="G936">
            <v>1013.9689999999999</v>
          </cell>
          <cell r="H936">
            <v>4660</v>
          </cell>
          <cell r="I936">
            <v>0</v>
          </cell>
          <cell r="J936">
            <v>1338523.9620000001</v>
          </cell>
          <cell r="K936">
            <v>1163527.2749999999</v>
          </cell>
          <cell r="L936">
            <v>1014.045</v>
          </cell>
          <cell r="M936">
            <v>4660</v>
          </cell>
          <cell r="N936">
            <v>3.8</v>
          </cell>
          <cell r="O936">
            <v>1338523.2990000001</v>
          </cell>
          <cell r="P936">
            <v>1163523.5330000001</v>
          </cell>
          <cell r="Q936">
            <v>-0.2</v>
          </cell>
          <cell r="R936">
            <v>-7.5999999999999998E-2</v>
          </cell>
          <cell r="S936">
            <v>1013.9689999999999</v>
          </cell>
          <cell r="T936">
            <v>1377.4190000000001</v>
          </cell>
        </row>
        <row r="937">
          <cell r="A937">
            <v>4665</v>
          </cell>
          <cell r="B937">
            <v>-3.8</v>
          </cell>
          <cell r="C937">
            <v>1338519.703</v>
          </cell>
          <cell r="D937">
            <v>1163531.8899999999</v>
          </cell>
          <cell r="E937">
            <v>-0.2</v>
          </cell>
          <cell r="F937">
            <v>-7.5999999999999998E-2</v>
          </cell>
          <cell r="G937">
            <v>1014.1949999999999</v>
          </cell>
          <cell r="H937">
            <v>4665</v>
          </cell>
          <cell r="I937">
            <v>0</v>
          </cell>
          <cell r="J937">
            <v>1338519.0390000001</v>
          </cell>
          <cell r="K937">
            <v>1163528.148</v>
          </cell>
          <cell r="L937">
            <v>1014.271</v>
          </cell>
          <cell r="M937">
            <v>4665</v>
          </cell>
          <cell r="N937">
            <v>3.8</v>
          </cell>
          <cell r="O937">
            <v>1338518.3759999999</v>
          </cell>
          <cell r="P937">
            <v>1163524.406</v>
          </cell>
          <cell r="Q937">
            <v>-0.2</v>
          </cell>
          <cell r="R937">
            <v>-7.5999999999999998E-2</v>
          </cell>
          <cell r="S937">
            <v>1014.1949999999999</v>
          </cell>
          <cell r="T937">
            <v>1378.4190000000001</v>
          </cell>
        </row>
        <row r="938">
          <cell r="A938">
            <v>4670</v>
          </cell>
          <cell r="B938">
            <v>-3.8</v>
          </cell>
          <cell r="C938">
            <v>1338514.78</v>
          </cell>
          <cell r="D938">
            <v>1163532.763</v>
          </cell>
          <cell r="E938">
            <v>-0.2</v>
          </cell>
          <cell r="F938">
            <v>-7.5999999999999998E-2</v>
          </cell>
          <cell r="G938">
            <v>1014.422</v>
          </cell>
          <cell r="H938">
            <v>4670</v>
          </cell>
          <cell r="I938">
            <v>0</v>
          </cell>
          <cell r="J938">
            <v>1338514.1159999999</v>
          </cell>
          <cell r="K938">
            <v>1163529.0209999999</v>
          </cell>
          <cell r="L938">
            <v>1014.498</v>
          </cell>
          <cell r="M938">
            <v>4670</v>
          </cell>
          <cell r="N938">
            <v>3.8</v>
          </cell>
          <cell r="O938">
            <v>1338513.452</v>
          </cell>
          <cell r="P938">
            <v>1163525.28</v>
          </cell>
          <cell r="Q938">
            <v>-0.2</v>
          </cell>
          <cell r="R938">
            <v>-7.5999999999999998E-2</v>
          </cell>
          <cell r="S938">
            <v>1014.422</v>
          </cell>
          <cell r="T938">
            <v>1379.4190000000001</v>
          </cell>
        </row>
        <row r="939">
          <cell r="A939">
            <v>4675</v>
          </cell>
          <cell r="B939">
            <v>-3.8</v>
          </cell>
          <cell r="C939">
            <v>1338509.8570000001</v>
          </cell>
          <cell r="D939">
            <v>1163533.6359999999</v>
          </cell>
          <cell r="E939">
            <v>-0.2</v>
          </cell>
          <cell r="F939">
            <v>-7.5999999999999998E-2</v>
          </cell>
          <cell r="G939">
            <v>1014.648</v>
          </cell>
          <cell r="H939">
            <v>4675</v>
          </cell>
          <cell r="I939">
            <v>0</v>
          </cell>
          <cell r="J939">
            <v>1338509.193</v>
          </cell>
          <cell r="K939">
            <v>1163529.8940000001</v>
          </cell>
          <cell r="L939">
            <v>1014.724</v>
          </cell>
          <cell r="M939">
            <v>4675</v>
          </cell>
          <cell r="N939">
            <v>3.8</v>
          </cell>
          <cell r="O939">
            <v>1338508.5290000001</v>
          </cell>
          <cell r="P939">
            <v>1163526.1529999999</v>
          </cell>
          <cell r="Q939">
            <v>-0.2</v>
          </cell>
          <cell r="R939">
            <v>-7.5999999999999998E-2</v>
          </cell>
          <cell r="S939">
            <v>1014.648</v>
          </cell>
          <cell r="T939">
            <v>1380.4190000000001</v>
          </cell>
        </row>
        <row r="940">
          <cell r="A940">
            <v>4680</v>
          </cell>
          <cell r="B940">
            <v>-3.8</v>
          </cell>
          <cell r="C940">
            <v>1338504.933</v>
          </cell>
          <cell r="D940">
            <v>1163534.5090000001</v>
          </cell>
          <cell r="E940">
            <v>-0.2</v>
          </cell>
          <cell r="F940">
            <v>-7.5999999999999998E-2</v>
          </cell>
          <cell r="G940">
            <v>1014.874</v>
          </cell>
          <cell r="H940">
            <v>4680</v>
          </cell>
          <cell r="I940">
            <v>0</v>
          </cell>
          <cell r="J940">
            <v>1338504.27</v>
          </cell>
          <cell r="K940">
            <v>1163530.767</v>
          </cell>
          <cell r="L940">
            <v>1014.95</v>
          </cell>
          <cell r="M940">
            <v>4680</v>
          </cell>
          <cell r="N940">
            <v>3.8</v>
          </cell>
          <cell r="O940">
            <v>1338503.6059999999</v>
          </cell>
          <cell r="P940">
            <v>1163527.0260000001</v>
          </cell>
          <cell r="Q940">
            <v>-0.2</v>
          </cell>
          <cell r="R940">
            <v>-7.5999999999999998E-2</v>
          </cell>
          <cell r="S940">
            <v>1014.874</v>
          </cell>
          <cell r="T940">
            <v>1381.4190000000001</v>
          </cell>
        </row>
        <row r="941">
          <cell r="A941">
            <v>4685</v>
          </cell>
          <cell r="B941">
            <v>-3.8</v>
          </cell>
          <cell r="C941">
            <v>1338500.01</v>
          </cell>
          <cell r="D941">
            <v>1163535.382</v>
          </cell>
          <cell r="E941">
            <v>-0.2</v>
          </cell>
          <cell r="F941">
            <v>-7.5999999999999998E-2</v>
          </cell>
          <cell r="G941">
            <v>1015.1</v>
          </cell>
          <cell r="H941">
            <v>4685</v>
          </cell>
          <cell r="I941">
            <v>0</v>
          </cell>
          <cell r="J941">
            <v>1338499.3470000001</v>
          </cell>
          <cell r="K941">
            <v>1163531.6410000001</v>
          </cell>
          <cell r="L941">
            <v>1015.176</v>
          </cell>
          <cell r="M941">
            <v>4685</v>
          </cell>
          <cell r="N941">
            <v>3.8</v>
          </cell>
          <cell r="O941">
            <v>1338498.683</v>
          </cell>
          <cell r="P941">
            <v>1163527.899</v>
          </cell>
          <cell r="Q941">
            <v>-0.2</v>
          </cell>
          <cell r="R941">
            <v>-7.5999999999999998E-2</v>
          </cell>
          <cell r="S941">
            <v>1015.1</v>
          </cell>
          <cell r="T941">
            <v>1382.4190000000001</v>
          </cell>
        </row>
        <row r="942">
          <cell r="A942">
            <v>4690</v>
          </cell>
          <cell r="B942">
            <v>-3.8</v>
          </cell>
          <cell r="C942">
            <v>1338495.0870000001</v>
          </cell>
          <cell r="D942">
            <v>1163536.2549999999</v>
          </cell>
          <cell r="E942">
            <v>-0.2</v>
          </cell>
          <cell r="F942">
            <v>-7.5999999999999998E-2</v>
          </cell>
          <cell r="G942">
            <v>1015.326</v>
          </cell>
          <cell r="H942">
            <v>4690</v>
          </cell>
          <cell r="I942">
            <v>0</v>
          </cell>
          <cell r="J942">
            <v>1338494.423</v>
          </cell>
          <cell r="K942">
            <v>1163532.514</v>
          </cell>
          <cell r="L942">
            <v>1015.402</v>
          </cell>
          <cell r="M942">
            <v>4690</v>
          </cell>
          <cell r="N942">
            <v>3.8</v>
          </cell>
          <cell r="O942">
            <v>1338493.76</v>
          </cell>
          <cell r="P942">
            <v>1163528.7720000001</v>
          </cell>
          <cell r="Q942">
            <v>-0.2</v>
          </cell>
          <cell r="R942">
            <v>-7.5999999999999998E-2</v>
          </cell>
          <cell r="S942">
            <v>1015.326</v>
          </cell>
          <cell r="T942">
            <v>1383.4190000000001</v>
          </cell>
        </row>
        <row r="943">
          <cell r="A943">
            <v>4695</v>
          </cell>
          <cell r="B943">
            <v>-3.8</v>
          </cell>
          <cell r="C943">
            <v>1338490.1640000001</v>
          </cell>
          <cell r="D943">
            <v>1163537.129</v>
          </cell>
          <cell r="E943">
            <v>-0.2</v>
          </cell>
          <cell r="F943">
            <v>-7.5999999999999998E-2</v>
          </cell>
          <cell r="G943">
            <v>1015.552</v>
          </cell>
          <cell r="H943">
            <v>4695</v>
          </cell>
          <cell r="I943">
            <v>0</v>
          </cell>
          <cell r="J943">
            <v>1338489.5</v>
          </cell>
          <cell r="K943">
            <v>1163533.3870000001</v>
          </cell>
          <cell r="L943">
            <v>1015.628</v>
          </cell>
          <cell r="M943">
            <v>4695</v>
          </cell>
          <cell r="N943">
            <v>3.8</v>
          </cell>
          <cell r="O943">
            <v>1338488.8370000001</v>
          </cell>
          <cell r="P943">
            <v>1163529.645</v>
          </cell>
          <cell r="Q943">
            <v>-0.2</v>
          </cell>
          <cell r="R943">
            <v>-7.5999999999999998E-2</v>
          </cell>
          <cell r="S943">
            <v>1015.552</v>
          </cell>
          <cell r="T943">
            <v>1384.4190000000001</v>
          </cell>
        </row>
        <row r="944">
          <cell r="A944">
            <v>4700</v>
          </cell>
          <cell r="B944">
            <v>-3.8</v>
          </cell>
          <cell r="C944">
            <v>1338485.2409999999</v>
          </cell>
          <cell r="D944">
            <v>1163538.0020000001</v>
          </cell>
          <cell r="E944">
            <v>-0.2</v>
          </cell>
          <cell r="F944">
            <v>-7.5999999999999998E-2</v>
          </cell>
          <cell r="G944">
            <v>1015.778</v>
          </cell>
          <cell r="H944">
            <v>4700</v>
          </cell>
          <cell r="I944">
            <v>0</v>
          </cell>
          <cell r="J944">
            <v>1338484.577</v>
          </cell>
          <cell r="K944">
            <v>1163534.26</v>
          </cell>
          <cell r="L944">
            <v>1015.854</v>
          </cell>
          <cell r="M944">
            <v>4700</v>
          </cell>
          <cell r="N944">
            <v>3.8</v>
          </cell>
          <cell r="O944">
            <v>1338483.9140000001</v>
          </cell>
          <cell r="P944">
            <v>1163530.5190000001</v>
          </cell>
          <cell r="Q944">
            <v>-0.2</v>
          </cell>
          <cell r="R944">
            <v>-7.5999999999999998E-2</v>
          </cell>
          <cell r="S944">
            <v>1015.778</v>
          </cell>
          <cell r="T944">
            <v>1385.4190000000001</v>
          </cell>
        </row>
        <row r="945">
          <cell r="A945">
            <v>4705</v>
          </cell>
          <cell r="B945">
            <v>-3.8</v>
          </cell>
          <cell r="C945">
            <v>1338480.318</v>
          </cell>
          <cell r="D945">
            <v>1163538.875</v>
          </cell>
          <cell r="E945">
            <v>-0.2</v>
          </cell>
          <cell r="F945">
            <v>-7.5999999999999998E-2</v>
          </cell>
          <cell r="G945">
            <v>1016.004</v>
          </cell>
          <cell r="H945">
            <v>4705</v>
          </cell>
          <cell r="I945">
            <v>0</v>
          </cell>
          <cell r="J945">
            <v>1338479.6540000001</v>
          </cell>
          <cell r="K945">
            <v>1163535.1329999999</v>
          </cell>
          <cell r="L945">
            <v>1016.08</v>
          </cell>
          <cell r="M945">
            <v>4705</v>
          </cell>
          <cell r="N945">
            <v>3.8</v>
          </cell>
          <cell r="O945">
            <v>1338478.99</v>
          </cell>
          <cell r="P945">
            <v>1163531.392</v>
          </cell>
          <cell r="Q945">
            <v>-0.2</v>
          </cell>
          <cell r="R945">
            <v>-7.5999999999999998E-2</v>
          </cell>
          <cell r="S945">
            <v>1016.004</v>
          </cell>
          <cell r="T945">
            <v>1386.4190000000001</v>
          </cell>
        </row>
        <row r="946">
          <cell r="A946">
            <v>4710</v>
          </cell>
          <cell r="B946">
            <v>-3.8</v>
          </cell>
          <cell r="C946">
            <v>1338475.3940000001</v>
          </cell>
          <cell r="D946">
            <v>1163539.7479999999</v>
          </cell>
          <cell r="E946">
            <v>-0.2</v>
          </cell>
          <cell r="F946">
            <v>-7.5999999999999998E-2</v>
          </cell>
          <cell r="G946">
            <v>1016.23</v>
          </cell>
          <cell r="H946">
            <v>4710</v>
          </cell>
          <cell r="I946">
            <v>0</v>
          </cell>
          <cell r="J946">
            <v>1338474.7309999999</v>
          </cell>
          <cell r="K946">
            <v>1163536.007</v>
          </cell>
          <cell r="L946">
            <v>1016.306</v>
          </cell>
          <cell r="M946">
            <v>4710</v>
          </cell>
          <cell r="N946">
            <v>3.8</v>
          </cell>
          <cell r="O946">
            <v>1338474.067</v>
          </cell>
          <cell r="P946">
            <v>1163532.2649999999</v>
          </cell>
          <cell r="Q946">
            <v>-0.2</v>
          </cell>
          <cell r="R946">
            <v>-7.5999999999999998E-2</v>
          </cell>
          <cell r="S946">
            <v>1016.23</v>
          </cell>
          <cell r="T946">
            <v>1387.4190000000001</v>
          </cell>
        </row>
        <row r="947">
          <cell r="A947">
            <v>4715</v>
          </cell>
          <cell r="B947">
            <v>-3.8</v>
          </cell>
          <cell r="C947">
            <v>1338470.4709999999</v>
          </cell>
          <cell r="D947">
            <v>1163540.621</v>
          </cell>
          <cell r="E947">
            <v>-0.2</v>
          </cell>
          <cell r="F947">
            <v>-7.5999999999999998E-2</v>
          </cell>
          <cell r="G947">
            <v>1016.456</v>
          </cell>
          <cell r="H947">
            <v>4715</v>
          </cell>
          <cell r="I947">
            <v>0</v>
          </cell>
          <cell r="J947">
            <v>1338469.808</v>
          </cell>
          <cell r="K947">
            <v>1163536.8799999999</v>
          </cell>
          <cell r="L947">
            <v>1016.532</v>
          </cell>
          <cell r="M947">
            <v>4715</v>
          </cell>
          <cell r="N947">
            <v>3.8</v>
          </cell>
          <cell r="O947">
            <v>1338469.1440000001</v>
          </cell>
          <cell r="P947">
            <v>1163533.138</v>
          </cell>
          <cell r="Q947">
            <v>-0.2</v>
          </cell>
          <cell r="R947">
            <v>-7.5999999999999998E-2</v>
          </cell>
          <cell r="S947">
            <v>1016.456</v>
          </cell>
          <cell r="T947">
            <v>1388.4190000000001</v>
          </cell>
        </row>
        <row r="948">
          <cell r="A948">
            <v>4720</v>
          </cell>
          <cell r="B948">
            <v>-3.8</v>
          </cell>
          <cell r="C948">
            <v>1338465.548</v>
          </cell>
          <cell r="D948">
            <v>1163541.4950000001</v>
          </cell>
          <cell r="E948">
            <v>-0.2</v>
          </cell>
          <cell r="F948">
            <v>-7.5999999999999998E-2</v>
          </cell>
          <cell r="G948">
            <v>1016.683</v>
          </cell>
          <cell r="H948">
            <v>4720</v>
          </cell>
          <cell r="I948">
            <v>0</v>
          </cell>
          <cell r="J948">
            <v>1338464.8840000001</v>
          </cell>
          <cell r="K948">
            <v>1163537.753</v>
          </cell>
          <cell r="L948">
            <v>1016.759</v>
          </cell>
          <cell r="M948">
            <v>4720</v>
          </cell>
          <cell r="N948">
            <v>3.8</v>
          </cell>
          <cell r="O948">
            <v>1338464.2209999999</v>
          </cell>
          <cell r="P948">
            <v>1163534.0109999999</v>
          </cell>
          <cell r="Q948">
            <v>-0.2</v>
          </cell>
          <cell r="R948">
            <v>-7.5999999999999998E-2</v>
          </cell>
          <cell r="S948">
            <v>1016.683</v>
          </cell>
          <cell r="T948">
            <v>1389.4190000000001</v>
          </cell>
        </row>
        <row r="949">
          <cell r="A949">
            <v>4725</v>
          </cell>
          <cell r="B949">
            <v>-3.8</v>
          </cell>
          <cell r="C949">
            <v>1338460.625</v>
          </cell>
          <cell r="D949">
            <v>1163542.368</v>
          </cell>
          <cell r="E949">
            <v>-0.2</v>
          </cell>
          <cell r="F949">
            <v>-7.5999999999999998E-2</v>
          </cell>
          <cell r="G949">
            <v>1016.909</v>
          </cell>
          <cell r="H949">
            <v>4725</v>
          </cell>
          <cell r="I949">
            <v>0</v>
          </cell>
          <cell r="J949">
            <v>1338459.9609999999</v>
          </cell>
          <cell r="K949">
            <v>1163538.6259999999</v>
          </cell>
          <cell r="L949">
            <v>1016.985</v>
          </cell>
          <cell r="M949">
            <v>4725</v>
          </cell>
          <cell r="N949">
            <v>3.8</v>
          </cell>
          <cell r="O949">
            <v>1338459.298</v>
          </cell>
          <cell r="P949">
            <v>1163534.8840000001</v>
          </cell>
          <cell r="Q949">
            <v>-0.2</v>
          </cell>
          <cell r="R949">
            <v>-7.5999999999999998E-2</v>
          </cell>
          <cell r="S949">
            <v>1016.909</v>
          </cell>
          <cell r="T949">
            <v>1390.4190000000001</v>
          </cell>
        </row>
        <row r="950">
          <cell r="A950">
            <v>4730</v>
          </cell>
          <cell r="B950">
            <v>-3.8</v>
          </cell>
          <cell r="C950">
            <v>1338455.702</v>
          </cell>
          <cell r="D950">
            <v>1163543.2409999999</v>
          </cell>
          <cell r="E950">
            <v>-0.2</v>
          </cell>
          <cell r="F950">
            <v>-7.5999999999999998E-2</v>
          </cell>
          <cell r="G950">
            <v>1017.135</v>
          </cell>
          <cell r="H950">
            <v>4730</v>
          </cell>
          <cell r="I950">
            <v>0</v>
          </cell>
          <cell r="J950">
            <v>1338455.0379999999</v>
          </cell>
          <cell r="K950">
            <v>1163539.4990000001</v>
          </cell>
          <cell r="L950">
            <v>1017.211</v>
          </cell>
          <cell r="M950">
            <v>4730</v>
          </cell>
          <cell r="N950">
            <v>3.8</v>
          </cell>
          <cell r="O950">
            <v>1338454.375</v>
          </cell>
          <cell r="P950">
            <v>1163535.7579999999</v>
          </cell>
          <cell r="Q950">
            <v>-0.2</v>
          </cell>
          <cell r="R950">
            <v>-7.5999999999999998E-2</v>
          </cell>
          <cell r="S950">
            <v>1017.135</v>
          </cell>
          <cell r="T950">
            <v>1391.4190000000001</v>
          </cell>
        </row>
        <row r="951">
          <cell r="A951">
            <v>4735</v>
          </cell>
          <cell r="B951">
            <v>-3.8</v>
          </cell>
          <cell r="C951">
            <v>1338450.7790000001</v>
          </cell>
          <cell r="D951">
            <v>1163544.1140000001</v>
          </cell>
          <cell r="E951">
            <v>-0.2</v>
          </cell>
          <cell r="F951">
            <v>-7.5999999999999998E-2</v>
          </cell>
          <cell r="G951">
            <v>1017.361</v>
          </cell>
          <cell r="H951">
            <v>4735</v>
          </cell>
          <cell r="I951">
            <v>0</v>
          </cell>
          <cell r="J951">
            <v>1338450.115</v>
          </cell>
          <cell r="K951">
            <v>1163540.372</v>
          </cell>
          <cell r="L951">
            <v>1017.437</v>
          </cell>
          <cell r="M951">
            <v>4735</v>
          </cell>
          <cell r="N951">
            <v>3.8</v>
          </cell>
          <cell r="O951">
            <v>1338449.4509999999</v>
          </cell>
          <cell r="P951">
            <v>1163536.6310000001</v>
          </cell>
          <cell r="Q951">
            <v>-0.2</v>
          </cell>
          <cell r="R951">
            <v>-7.5999999999999998E-2</v>
          </cell>
          <cell r="S951">
            <v>1017.361</v>
          </cell>
          <cell r="T951">
            <v>1392.4190000000001</v>
          </cell>
        </row>
        <row r="952">
          <cell r="A952">
            <v>4740</v>
          </cell>
          <cell r="B952">
            <v>-3.8</v>
          </cell>
          <cell r="C952">
            <v>1338445.855</v>
          </cell>
          <cell r="D952">
            <v>1163544.987</v>
          </cell>
          <cell r="E952">
            <v>-0.2</v>
          </cell>
          <cell r="F952">
            <v>-7.5999999999999998E-2</v>
          </cell>
          <cell r="G952">
            <v>1017.587</v>
          </cell>
          <cell r="H952">
            <v>4740</v>
          </cell>
          <cell r="I952">
            <v>0</v>
          </cell>
          <cell r="J952">
            <v>1338445.192</v>
          </cell>
          <cell r="K952">
            <v>1163541.246</v>
          </cell>
          <cell r="L952">
            <v>1017.663</v>
          </cell>
          <cell r="M952">
            <v>4740</v>
          </cell>
          <cell r="N952">
            <v>3.8</v>
          </cell>
          <cell r="O952">
            <v>1338444.5279999999</v>
          </cell>
          <cell r="P952">
            <v>1163537.504</v>
          </cell>
          <cell r="Q952">
            <v>-0.2</v>
          </cell>
          <cell r="R952">
            <v>-7.5999999999999998E-2</v>
          </cell>
          <cell r="S952">
            <v>1017.587</v>
          </cell>
          <cell r="T952">
            <v>1393.4190000000001</v>
          </cell>
        </row>
        <row r="953">
          <cell r="A953">
            <v>4745</v>
          </cell>
          <cell r="B953">
            <v>-3.8</v>
          </cell>
          <cell r="C953">
            <v>1338440.932</v>
          </cell>
          <cell r="D953">
            <v>1163545.8600000001</v>
          </cell>
          <cell r="E953">
            <v>-0.2</v>
          </cell>
          <cell r="F953">
            <v>-7.5999999999999998E-2</v>
          </cell>
          <cell r="G953">
            <v>1017.813</v>
          </cell>
          <cell r="H953">
            <v>4745</v>
          </cell>
          <cell r="I953">
            <v>0</v>
          </cell>
          <cell r="J953">
            <v>1338440.2690000001</v>
          </cell>
          <cell r="K953">
            <v>1163542.1189999999</v>
          </cell>
          <cell r="L953">
            <v>1017.889</v>
          </cell>
          <cell r="M953">
            <v>4745</v>
          </cell>
          <cell r="N953">
            <v>3.8</v>
          </cell>
          <cell r="O953">
            <v>1338439.605</v>
          </cell>
          <cell r="P953">
            <v>1163538.3770000001</v>
          </cell>
          <cell r="Q953">
            <v>-0.2</v>
          </cell>
          <cell r="R953">
            <v>-7.5999999999999998E-2</v>
          </cell>
          <cell r="S953">
            <v>1017.813</v>
          </cell>
          <cell r="T953">
            <v>1394.4190000000001</v>
          </cell>
        </row>
        <row r="954">
          <cell r="A954">
            <v>4750</v>
          </cell>
          <cell r="B954">
            <v>-3.8</v>
          </cell>
          <cell r="C954">
            <v>1338436.0090000001</v>
          </cell>
          <cell r="D954">
            <v>1163546.7339999999</v>
          </cell>
          <cell r="E954">
            <v>-0.2</v>
          </cell>
          <cell r="F954">
            <v>-7.5999999999999998E-2</v>
          </cell>
          <cell r="G954">
            <v>1018.039</v>
          </cell>
          <cell r="H954">
            <v>4750</v>
          </cell>
          <cell r="I954">
            <v>0</v>
          </cell>
          <cell r="J954">
            <v>1338435.345</v>
          </cell>
          <cell r="K954">
            <v>1163542.9920000001</v>
          </cell>
          <cell r="L954">
            <v>1018.115</v>
          </cell>
          <cell r="M954">
            <v>4750</v>
          </cell>
          <cell r="N954">
            <v>3.8</v>
          </cell>
          <cell r="O954">
            <v>1338434.682</v>
          </cell>
          <cell r="P954">
            <v>1163539.25</v>
          </cell>
          <cell r="Q954">
            <v>-0.2</v>
          </cell>
          <cell r="R954">
            <v>-7.5999999999999998E-2</v>
          </cell>
          <cell r="S954">
            <v>1018.039</v>
          </cell>
          <cell r="T954">
            <v>1395.4190000000001</v>
          </cell>
        </row>
        <row r="955">
          <cell r="A955">
            <v>4755</v>
          </cell>
          <cell r="B955">
            <v>-3.8</v>
          </cell>
          <cell r="C955">
            <v>1338431.0859999999</v>
          </cell>
          <cell r="D955">
            <v>1163547.6070000001</v>
          </cell>
          <cell r="E955">
            <v>-0.2</v>
          </cell>
          <cell r="F955">
            <v>-7.5999999999999998E-2</v>
          </cell>
          <cell r="G955">
            <v>1018.265</v>
          </cell>
          <cell r="H955">
            <v>4755</v>
          </cell>
          <cell r="I955">
            <v>0</v>
          </cell>
          <cell r="J955">
            <v>1338430.422</v>
          </cell>
          <cell r="K955">
            <v>1163543.865</v>
          </cell>
          <cell r="L955">
            <v>1018.341</v>
          </cell>
          <cell r="M955">
            <v>4755</v>
          </cell>
          <cell r="N955">
            <v>3.8</v>
          </cell>
          <cell r="O955">
            <v>1338429.7590000001</v>
          </cell>
          <cell r="P955">
            <v>1163540.1240000001</v>
          </cell>
          <cell r="Q955">
            <v>-0.2</v>
          </cell>
          <cell r="R955">
            <v>-7.5999999999999998E-2</v>
          </cell>
          <cell r="S955">
            <v>1018.265</v>
          </cell>
          <cell r="T955">
            <v>1396.4190000000001</v>
          </cell>
        </row>
        <row r="956">
          <cell r="A956">
            <v>4760</v>
          </cell>
          <cell r="B956">
            <v>-3.8</v>
          </cell>
          <cell r="C956">
            <v>1338426.1629999999</v>
          </cell>
          <cell r="D956">
            <v>1163548.48</v>
          </cell>
          <cell r="E956">
            <v>-0.2</v>
          </cell>
          <cell r="F956">
            <v>-7.5999999999999998E-2</v>
          </cell>
          <cell r="G956">
            <v>1018.491</v>
          </cell>
          <cell r="H956">
            <v>4760</v>
          </cell>
          <cell r="I956">
            <v>0</v>
          </cell>
          <cell r="J956">
            <v>1338425.4990000001</v>
          </cell>
          <cell r="K956">
            <v>1163544.7379999999</v>
          </cell>
          <cell r="L956">
            <v>1018.567</v>
          </cell>
          <cell r="M956">
            <v>4760</v>
          </cell>
          <cell r="N956">
            <v>3.8</v>
          </cell>
          <cell r="O956">
            <v>1338424.8359999999</v>
          </cell>
          <cell r="P956">
            <v>1163540.997</v>
          </cell>
          <cell r="Q956">
            <v>-0.2</v>
          </cell>
          <cell r="R956">
            <v>-7.5999999999999998E-2</v>
          </cell>
          <cell r="S956">
            <v>1018.491</v>
          </cell>
          <cell r="T956">
            <v>1397.4190000000001</v>
          </cell>
        </row>
        <row r="957">
          <cell r="A957">
            <v>4765</v>
          </cell>
          <cell r="B957">
            <v>-3.8</v>
          </cell>
          <cell r="C957">
            <v>1338421.24</v>
          </cell>
          <cell r="D957">
            <v>1163549.3529999999</v>
          </cell>
          <cell r="E957">
            <v>-0.2</v>
          </cell>
          <cell r="F957">
            <v>-7.5999999999999998E-2</v>
          </cell>
          <cell r="G957">
            <v>1018.717</v>
          </cell>
          <cell r="H957">
            <v>4765</v>
          </cell>
          <cell r="I957">
            <v>0</v>
          </cell>
          <cell r="J957">
            <v>1338420.5759999999</v>
          </cell>
          <cell r="K957">
            <v>1163545.612</v>
          </cell>
          <cell r="L957">
            <v>1018.793</v>
          </cell>
          <cell r="M957">
            <v>4765</v>
          </cell>
          <cell r="N957">
            <v>3.8</v>
          </cell>
          <cell r="O957">
            <v>1338419.912</v>
          </cell>
          <cell r="P957">
            <v>1163541.8700000001</v>
          </cell>
          <cell r="Q957">
            <v>-0.2</v>
          </cell>
          <cell r="R957">
            <v>-7.5999999999999998E-2</v>
          </cell>
          <cell r="S957">
            <v>1018.717</v>
          </cell>
          <cell r="T957">
            <v>1398.4190000000001</v>
          </cell>
        </row>
        <row r="958">
          <cell r="A958">
            <v>4770</v>
          </cell>
          <cell r="B958">
            <v>-3.8</v>
          </cell>
          <cell r="C958">
            <v>1338416.3160000001</v>
          </cell>
          <cell r="D958">
            <v>1163550.226</v>
          </cell>
          <cell r="E958">
            <v>-0.2</v>
          </cell>
          <cell r="F958">
            <v>-7.5999999999999998E-2</v>
          </cell>
          <cell r="G958">
            <v>1018.944</v>
          </cell>
          <cell r="H958">
            <v>4770</v>
          </cell>
          <cell r="I958">
            <v>0</v>
          </cell>
          <cell r="J958">
            <v>1338415.6529999999</v>
          </cell>
          <cell r="K958">
            <v>1163546.4850000001</v>
          </cell>
          <cell r="L958">
            <v>1019.02</v>
          </cell>
          <cell r="M958">
            <v>4770</v>
          </cell>
          <cell r="N958">
            <v>3.8</v>
          </cell>
          <cell r="O958">
            <v>1338414.9890000001</v>
          </cell>
          <cell r="P958">
            <v>1163542.743</v>
          </cell>
          <cell r="Q958">
            <v>-0.2</v>
          </cell>
          <cell r="R958">
            <v>-7.5999999999999998E-2</v>
          </cell>
          <cell r="S958">
            <v>1018.944</v>
          </cell>
          <cell r="T958">
            <v>1399.4190000000001</v>
          </cell>
        </row>
        <row r="959">
          <cell r="A959">
            <v>4775</v>
          </cell>
          <cell r="B959">
            <v>-3.8</v>
          </cell>
          <cell r="C959">
            <v>1338411.3929999999</v>
          </cell>
          <cell r="D959">
            <v>1163551.0989999999</v>
          </cell>
          <cell r="E959">
            <v>-0.2</v>
          </cell>
          <cell r="F959">
            <v>-7.5999999999999998E-2</v>
          </cell>
          <cell r="G959">
            <v>1019.173</v>
          </cell>
          <cell r="H959">
            <v>4775</v>
          </cell>
          <cell r="I959">
            <v>0</v>
          </cell>
          <cell r="J959">
            <v>1338410.73</v>
          </cell>
          <cell r="K959">
            <v>1163547.358</v>
          </cell>
          <cell r="L959">
            <v>1019.249</v>
          </cell>
          <cell r="M959">
            <v>4775</v>
          </cell>
          <cell r="N959">
            <v>3.8</v>
          </cell>
          <cell r="O959">
            <v>1338410.0660000001</v>
          </cell>
          <cell r="P959">
            <v>1163543.6159999999</v>
          </cell>
          <cell r="Q959">
            <v>-0.2</v>
          </cell>
          <cell r="R959">
            <v>-7.5999999999999998E-2</v>
          </cell>
          <cell r="S959">
            <v>1019.173</v>
          </cell>
          <cell r="T959">
            <v>1400.4190000000001</v>
          </cell>
        </row>
        <row r="960">
          <cell r="A960">
            <v>4780</v>
          </cell>
          <cell r="B960">
            <v>-3.8</v>
          </cell>
          <cell r="C960">
            <v>1338406.47</v>
          </cell>
          <cell r="D960">
            <v>1163551.973</v>
          </cell>
          <cell r="E960">
            <v>-0.2</v>
          </cell>
          <cell r="F960">
            <v>-7.5999999999999998E-2</v>
          </cell>
          <cell r="G960">
            <v>1019.412</v>
          </cell>
          <cell r="H960">
            <v>4780</v>
          </cell>
          <cell r="I960">
            <v>0</v>
          </cell>
          <cell r="J960">
            <v>1338405.8060000001</v>
          </cell>
          <cell r="K960">
            <v>1163548.2309999999</v>
          </cell>
          <cell r="L960">
            <v>1019.4880000000001</v>
          </cell>
          <cell r="M960">
            <v>4780</v>
          </cell>
          <cell r="N960">
            <v>3.8</v>
          </cell>
          <cell r="O960">
            <v>1338405.1429999999</v>
          </cell>
          <cell r="P960">
            <v>1163544.4890000001</v>
          </cell>
          <cell r="Q960">
            <v>-0.2</v>
          </cell>
          <cell r="R960">
            <v>-7.5999999999999998E-2</v>
          </cell>
          <cell r="S960">
            <v>1019.412</v>
          </cell>
          <cell r="T960">
            <v>1401.4190000000001</v>
          </cell>
        </row>
        <row r="961">
          <cell r="A961">
            <v>4785</v>
          </cell>
          <cell r="B961">
            <v>-3.8</v>
          </cell>
          <cell r="C961">
            <v>1338401.547</v>
          </cell>
          <cell r="D961">
            <v>1163552.8459999999</v>
          </cell>
          <cell r="E961">
            <v>-0.2</v>
          </cell>
          <cell r="F961">
            <v>-7.5999999999999998E-2</v>
          </cell>
          <cell r="G961">
            <v>1019.659</v>
          </cell>
          <cell r="H961">
            <v>4785</v>
          </cell>
          <cell r="I961">
            <v>0</v>
          </cell>
          <cell r="J961">
            <v>1338400.8829999999</v>
          </cell>
          <cell r="K961">
            <v>1163549.1040000001</v>
          </cell>
          <cell r="L961">
            <v>1019.735</v>
          </cell>
          <cell r="M961">
            <v>4785</v>
          </cell>
          <cell r="N961">
            <v>3.8</v>
          </cell>
          <cell r="O961">
            <v>1338400.22</v>
          </cell>
          <cell r="P961">
            <v>1163545.3629999999</v>
          </cell>
          <cell r="Q961">
            <v>-0.2</v>
          </cell>
          <cell r="R961">
            <v>-7.5999999999999998E-2</v>
          </cell>
          <cell r="S961">
            <v>1019.659</v>
          </cell>
          <cell r="T961">
            <v>1402.4190000000001</v>
          </cell>
        </row>
        <row r="962">
          <cell r="A962">
            <v>4790</v>
          </cell>
          <cell r="B962">
            <v>-3.8</v>
          </cell>
          <cell r="C962">
            <v>1338396.6240000001</v>
          </cell>
          <cell r="D962">
            <v>1163553.719</v>
          </cell>
          <cell r="E962">
            <v>-0.2</v>
          </cell>
          <cell r="F962">
            <v>-7.5999999999999998E-2</v>
          </cell>
          <cell r="G962">
            <v>1019.915</v>
          </cell>
          <cell r="H962">
            <v>4790</v>
          </cell>
          <cell r="I962">
            <v>0</v>
          </cell>
          <cell r="J962">
            <v>1338395.96</v>
          </cell>
          <cell r="K962">
            <v>1163549.977</v>
          </cell>
          <cell r="L962">
            <v>1019.991</v>
          </cell>
          <cell r="M962">
            <v>4790</v>
          </cell>
          <cell r="N962">
            <v>3.8</v>
          </cell>
          <cell r="O962">
            <v>1338395.297</v>
          </cell>
          <cell r="P962">
            <v>1163546.236</v>
          </cell>
          <cell r="Q962">
            <v>-0.2</v>
          </cell>
          <cell r="R962">
            <v>-7.5999999999999998E-2</v>
          </cell>
          <cell r="S962">
            <v>1019.915</v>
          </cell>
          <cell r="T962">
            <v>1403.4190000000001</v>
          </cell>
        </row>
        <row r="963">
          <cell r="A963">
            <v>4795</v>
          </cell>
          <cell r="B963">
            <v>-3.8</v>
          </cell>
          <cell r="C963">
            <v>1338391.7009999999</v>
          </cell>
          <cell r="D963">
            <v>1163554.5919999999</v>
          </cell>
          <cell r="E963">
            <v>-0.2</v>
          </cell>
          <cell r="F963">
            <v>-7.5999999999999998E-2</v>
          </cell>
          <cell r="G963">
            <v>1020.18</v>
          </cell>
          <cell r="H963">
            <v>4795</v>
          </cell>
          <cell r="I963">
            <v>0</v>
          </cell>
          <cell r="J963">
            <v>1338391.037</v>
          </cell>
          <cell r="K963">
            <v>1163550.851</v>
          </cell>
          <cell r="L963">
            <v>1020.256</v>
          </cell>
          <cell r="M963">
            <v>4795</v>
          </cell>
          <cell r="N963">
            <v>3.8</v>
          </cell>
          <cell r="O963">
            <v>1338390.3729999999</v>
          </cell>
          <cell r="P963">
            <v>1163547.1089999999</v>
          </cell>
          <cell r="Q963">
            <v>-0.2</v>
          </cell>
          <cell r="R963">
            <v>-7.5999999999999998E-2</v>
          </cell>
          <cell r="S963">
            <v>1020.18</v>
          </cell>
          <cell r="T963">
            <v>1404.4190000000001</v>
          </cell>
        </row>
        <row r="964">
          <cell r="A964">
            <v>4800</v>
          </cell>
          <cell r="B964">
            <v>-3.8</v>
          </cell>
          <cell r="C964">
            <v>1338386.777</v>
          </cell>
          <cell r="D964">
            <v>1163555.4650000001</v>
          </cell>
          <cell r="E964">
            <v>-0.2</v>
          </cell>
          <cell r="F964">
            <v>-7.5999999999999998E-2</v>
          </cell>
          <cell r="G964">
            <v>1020.454</v>
          </cell>
          <cell r="H964">
            <v>4800</v>
          </cell>
          <cell r="I964">
            <v>0</v>
          </cell>
          <cell r="J964">
            <v>1338386.1140000001</v>
          </cell>
          <cell r="K964">
            <v>1163551.7239999999</v>
          </cell>
          <cell r="L964">
            <v>1020.53</v>
          </cell>
          <cell r="M964">
            <v>4800</v>
          </cell>
          <cell r="N964">
            <v>3.8</v>
          </cell>
          <cell r="O964">
            <v>1338385.45</v>
          </cell>
          <cell r="P964">
            <v>1163547.9820000001</v>
          </cell>
          <cell r="Q964">
            <v>-0.2</v>
          </cell>
          <cell r="R964">
            <v>-7.5999999999999998E-2</v>
          </cell>
          <cell r="S964">
            <v>1020.454</v>
          </cell>
          <cell r="T964">
            <v>1405.4190000000001</v>
          </cell>
        </row>
        <row r="965">
          <cell r="A965">
            <v>4805</v>
          </cell>
          <cell r="B965">
            <v>-3.8</v>
          </cell>
          <cell r="C965">
            <v>1338381.8540000001</v>
          </cell>
          <cell r="D965">
            <v>1163556.3389999999</v>
          </cell>
          <cell r="E965">
            <v>-0.2</v>
          </cell>
          <cell r="F965">
            <v>-7.5999999999999998E-2</v>
          </cell>
          <cell r="G965">
            <v>1020.737</v>
          </cell>
          <cell r="H965">
            <v>4805</v>
          </cell>
          <cell r="I965">
            <v>0</v>
          </cell>
          <cell r="J965">
            <v>1338381.1910000001</v>
          </cell>
          <cell r="K965">
            <v>1163552.5970000001</v>
          </cell>
          <cell r="L965">
            <v>1020.813</v>
          </cell>
          <cell r="M965">
            <v>4805</v>
          </cell>
          <cell r="N965">
            <v>3.8</v>
          </cell>
          <cell r="O965">
            <v>1338380.527</v>
          </cell>
          <cell r="P965">
            <v>1163548.855</v>
          </cell>
          <cell r="Q965">
            <v>-0.2</v>
          </cell>
          <cell r="R965">
            <v>-7.5999999999999998E-2</v>
          </cell>
          <cell r="S965">
            <v>1020.737</v>
          </cell>
          <cell r="T965">
            <v>1406.4190000000001</v>
          </cell>
        </row>
        <row r="966">
          <cell r="A966">
            <v>4810</v>
          </cell>
          <cell r="B966">
            <v>-3.8</v>
          </cell>
          <cell r="C966">
            <v>1338376.9310000001</v>
          </cell>
          <cell r="D966">
            <v>1163557.2120000001</v>
          </cell>
          <cell r="E966">
            <v>-0.2</v>
          </cell>
          <cell r="F966">
            <v>-7.5999999999999998E-2</v>
          </cell>
          <cell r="G966">
            <v>1021.029</v>
          </cell>
          <cell r="H966">
            <v>4810</v>
          </cell>
          <cell r="I966">
            <v>0</v>
          </cell>
          <cell r="J966">
            <v>1338376.267</v>
          </cell>
          <cell r="K966">
            <v>1163553.47</v>
          </cell>
          <cell r="L966">
            <v>1021.105</v>
          </cell>
          <cell r="M966">
            <v>4810</v>
          </cell>
          <cell r="N966">
            <v>3.8</v>
          </cell>
          <cell r="O966">
            <v>1338375.6040000001</v>
          </cell>
          <cell r="P966">
            <v>1163549.7279999999</v>
          </cell>
          <cell r="Q966">
            <v>-0.2</v>
          </cell>
          <cell r="R966">
            <v>-7.5999999999999998E-2</v>
          </cell>
          <cell r="S966">
            <v>1021.029</v>
          </cell>
          <cell r="T966">
            <v>1407.4190000000001</v>
          </cell>
        </row>
        <row r="967">
          <cell r="A967">
            <v>4815</v>
          </cell>
          <cell r="B967">
            <v>-3.8</v>
          </cell>
          <cell r="C967">
            <v>1338372.0079999999</v>
          </cell>
          <cell r="D967">
            <v>1163558.085</v>
          </cell>
          <cell r="E967">
            <v>-0.2</v>
          </cell>
          <cell r="F967">
            <v>-7.5999999999999998E-2</v>
          </cell>
          <cell r="G967">
            <v>1021.3299999999999</v>
          </cell>
          <cell r="H967">
            <v>4815</v>
          </cell>
          <cell r="I967">
            <v>0</v>
          </cell>
          <cell r="J967">
            <v>1338371.344</v>
          </cell>
          <cell r="K967">
            <v>1163554.3430000001</v>
          </cell>
          <cell r="L967">
            <v>1021.4059999999999</v>
          </cell>
          <cell r="M967">
            <v>4815</v>
          </cell>
          <cell r="N967">
            <v>3.8</v>
          </cell>
          <cell r="O967">
            <v>1338370.6810000001</v>
          </cell>
          <cell r="P967">
            <v>1163550.602</v>
          </cell>
          <cell r="Q967">
            <v>-0.2</v>
          </cell>
          <cell r="R967">
            <v>-7.5999999999999998E-2</v>
          </cell>
          <cell r="S967">
            <v>1021.3299999999999</v>
          </cell>
          <cell r="T967">
            <v>1408.4190000000001</v>
          </cell>
        </row>
        <row r="968">
          <cell r="A968">
            <v>4820</v>
          </cell>
          <cell r="B968">
            <v>-3.8</v>
          </cell>
          <cell r="C968">
            <v>1338367.085</v>
          </cell>
          <cell r="D968">
            <v>1163558.9580000001</v>
          </cell>
          <cell r="E968">
            <v>-0.2</v>
          </cell>
          <cell r="F968">
            <v>-7.5999999999999998E-2</v>
          </cell>
          <cell r="G968">
            <v>1021.639</v>
          </cell>
          <cell r="H968">
            <v>4820</v>
          </cell>
          <cell r="I968">
            <v>0</v>
          </cell>
          <cell r="J968">
            <v>1338366.4210000001</v>
          </cell>
          <cell r="K968">
            <v>1163555.216</v>
          </cell>
          <cell r="L968">
            <v>1021.715</v>
          </cell>
          <cell r="M968">
            <v>4820</v>
          </cell>
          <cell r="N968">
            <v>3.8</v>
          </cell>
          <cell r="O968">
            <v>1338365.7579999999</v>
          </cell>
          <cell r="P968">
            <v>1163551.4750000001</v>
          </cell>
          <cell r="Q968">
            <v>-0.2</v>
          </cell>
          <cell r="R968">
            <v>-7.5999999999999998E-2</v>
          </cell>
          <cell r="S968">
            <v>1021.639</v>
          </cell>
          <cell r="T968">
            <v>1409.4190000000001</v>
          </cell>
        </row>
        <row r="969">
          <cell r="A969">
            <v>4825</v>
          </cell>
          <cell r="B969">
            <v>-3.8</v>
          </cell>
          <cell r="C969">
            <v>1338362.162</v>
          </cell>
          <cell r="D969">
            <v>1163559.831</v>
          </cell>
          <cell r="E969">
            <v>-0.2</v>
          </cell>
          <cell r="F969">
            <v>-7.5999999999999998E-2</v>
          </cell>
          <cell r="G969">
            <v>1021.958</v>
          </cell>
          <cell r="H969">
            <v>4825</v>
          </cell>
          <cell r="I969">
            <v>0</v>
          </cell>
          <cell r="J969">
            <v>1338361.4979999999</v>
          </cell>
          <cell r="K969">
            <v>1163556.0900000001</v>
          </cell>
          <cell r="L969">
            <v>1022.034</v>
          </cell>
          <cell r="M969">
            <v>4825</v>
          </cell>
          <cell r="N969">
            <v>3.8</v>
          </cell>
          <cell r="O969">
            <v>1338360.834</v>
          </cell>
          <cell r="P969">
            <v>1163552.348</v>
          </cell>
          <cell r="Q969">
            <v>-0.2</v>
          </cell>
          <cell r="R969">
            <v>-7.5999999999999998E-2</v>
          </cell>
          <cell r="S969">
            <v>1021.958</v>
          </cell>
          <cell r="T969">
            <v>1410.4190000000001</v>
          </cell>
        </row>
        <row r="970">
          <cell r="A970">
            <v>4830</v>
          </cell>
          <cell r="B970">
            <v>-3.8</v>
          </cell>
          <cell r="C970">
            <v>1338357.2379999999</v>
          </cell>
          <cell r="D970">
            <v>1163560.7039999999</v>
          </cell>
          <cell r="E970">
            <v>-0.2</v>
          </cell>
          <cell r="F970">
            <v>-7.5999999999999998E-2</v>
          </cell>
          <cell r="G970">
            <v>1022.285</v>
          </cell>
          <cell r="H970">
            <v>4830</v>
          </cell>
          <cell r="I970">
            <v>0</v>
          </cell>
          <cell r="J970">
            <v>1338356.575</v>
          </cell>
          <cell r="K970">
            <v>1163556.963</v>
          </cell>
          <cell r="L970">
            <v>1022.361</v>
          </cell>
          <cell r="M970">
            <v>4830</v>
          </cell>
          <cell r="N970">
            <v>3.8</v>
          </cell>
          <cell r="O970">
            <v>1338355.9110000001</v>
          </cell>
          <cell r="P970">
            <v>1163553.2209999999</v>
          </cell>
          <cell r="Q970">
            <v>-0.2</v>
          </cell>
          <cell r="R970">
            <v>-7.5999999999999998E-2</v>
          </cell>
          <cell r="S970">
            <v>1022.285</v>
          </cell>
          <cell r="T970">
            <v>1411.4190000000001</v>
          </cell>
        </row>
        <row r="971">
          <cell r="A971">
            <v>4835</v>
          </cell>
          <cell r="B971">
            <v>-3.8</v>
          </cell>
          <cell r="C971">
            <v>1338352.3149999999</v>
          </cell>
          <cell r="D971">
            <v>1163561.578</v>
          </cell>
          <cell r="E971">
            <v>-0.2</v>
          </cell>
          <cell r="F971">
            <v>-7.5999999999999998E-2</v>
          </cell>
          <cell r="G971">
            <v>1022.621</v>
          </cell>
          <cell r="H971">
            <v>4835</v>
          </cell>
          <cell r="I971">
            <v>0</v>
          </cell>
          <cell r="J971">
            <v>1338351.652</v>
          </cell>
          <cell r="K971">
            <v>1163557.8359999999</v>
          </cell>
          <cell r="L971">
            <v>1022.697</v>
          </cell>
          <cell r="M971">
            <v>4835</v>
          </cell>
          <cell r="N971">
            <v>3.8</v>
          </cell>
          <cell r="O971">
            <v>1338350.9879999999</v>
          </cell>
          <cell r="P971">
            <v>1163554.094</v>
          </cell>
          <cell r="Q971">
            <v>-0.2</v>
          </cell>
          <cell r="R971">
            <v>-7.5999999999999998E-2</v>
          </cell>
          <cell r="S971">
            <v>1022.621</v>
          </cell>
          <cell r="T971">
            <v>1412.4190000000001</v>
          </cell>
        </row>
        <row r="972">
          <cell r="A972">
            <v>4840</v>
          </cell>
          <cell r="B972">
            <v>-3.8</v>
          </cell>
          <cell r="C972">
            <v>1338347.392</v>
          </cell>
          <cell r="D972">
            <v>1163562.4509999999</v>
          </cell>
          <cell r="E972">
            <v>-0.2</v>
          </cell>
          <cell r="F972">
            <v>-7.5999999999999998E-2</v>
          </cell>
          <cell r="G972">
            <v>1022.967</v>
          </cell>
          <cell r="H972">
            <v>4840</v>
          </cell>
          <cell r="I972">
            <v>0</v>
          </cell>
          <cell r="J972">
            <v>1338346.7279999999</v>
          </cell>
          <cell r="K972">
            <v>1163558.709</v>
          </cell>
          <cell r="L972">
            <v>1023.043</v>
          </cell>
          <cell r="M972">
            <v>4840</v>
          </cell>
          <cell r="N972">
            <v>3.8</v>
          </cell>
          <cell r="O972">
            <v>1338346.0649999999</v>
          </cell>
          <cell r="P972">
            <v>1163554.9680000001</v>
          </cell>
          <cell r="Q972">
            <v>-0.16</v>
          </cell>
          <cell r="R972">
            <v>-6.08E-2</v>
          </cell>
          <cell r="S972">
            <v>1022.9822</v>
          </cell>
          <cell r="T972">
            <v>1413.4190000000001</v>
          </cell>
        </row>
        <row r="973">
          <cell r="A973">
            <v>4845</v>
          </cell>
          <cell r="B973">
            <v>-3.8</v>
          </cell>
          <cell r="C973">
            <v>1338342.469</v>
          </cell>
          <cell r="D973">
            <v>1163563.324</v>
          </cell>
          <cell r="E973">
            <v>-0.2</v>
          </cell>
          <cell r="F973">
            <v>-7.5999999999999998E-2</v>
          </cell>
          <cell r="G973">
            <v>1023.321</v>
          </cell>
          <cell r="H973">
            <v>4845</v>
          </cell>
          <cell r="I973">
            <v>0</v>
          </cell>
          <cell r="J973">
            <v>1338341.8049999999</v>
          </cell>
          <cell r="K973">
            <v>1163559.5819999999</v>
          </cell>
          <cell r="L973">
            <v>1023.397</v>
          </cell>
          <cell r="M973">
            <v>4845</v>
          </cell>
          <cell r="N973">
            <v>3.8</v>
          </cell>
          <cell r="O973">
            <v>1338341.142</v>
          </cell>
          <cell r="P973">
            <v>1163555.841</v>
          </cell>
          <cell r="Q973">
            <v>-7.6999999999999999E-2</v>
          </cell>
          <cell r="R973">
            <v>-2.9259999999999998E-2</v>
          </cell>
          <cell r="S973">
            <v>1023.36774</v>
          </cell>
          <cell r="T973">
            <v>1414.4190000000001</v>
          </cell>
        </row>
        <row r="974">
          <cell r="A974">
            <v>4850</v>
          </cell>
          <cell r="B974">
            <v>-3.8</v>
          </cell>
          <cell r="C974">
            <v>1338337.5460000001</v>
          </cell>
          <cell r="D974">
            <v>1163564.1969999999</v>
          </cell>
          <cell r="E974">
            <v>-0.2</v>
          </cell>
          <cell r="F974">
            <v>-7.5999999999999998E-2</v>
          </cell>
          <cell r="G974">
            <v>1023.684</v>
          </cell>
          <cell r="H974">
            <v>4850</v>
          </cell>
          <cell r="I974">
            <v>0</v>
          </cell>
          <cell r="J974">
            <v>1338336.882</v>
          </cell>
          <cell r="K974">
            <v>1163560.456</v>
          </cell>
          <cell r="L974">
            <v>1023.76</v>
          </cell>
          <cell r="M974">
            <v>4850</v>
          </cell>
          <cell r="N974">
            <v>3.8</v>
          </cell>
          <cell r="O974">
            <v>1338336.219</v>
          </cell>
          <cell r="P974">
            <v>1163556.7139999999</v>
          </cell>
          <cell r="Q974">
            <v>7.0000000000000001E-3</v>
          </cell>
          <cell r="R974">
            <v>2.66E-3</v>
          </cell>
          <cell r="S974">
            <v>1023.76266</v>
          </cell>
          <cell r="T974">
            <v>1415.4190000000001</v>
          </cell>
        </row>
        <row r="975">
          <cell r="A975">
            <v>4855</v>
          </cell>
          <cell r="B975">
            <v>-3.8</v>
          </cell>
          <cell r="C975">
            <v>1338332.6229999999</v>
          </cell>
          <cell r="D975">
            <v>1163565.07</v>
          </cell>
          <cell r="E975">
            <v>-0.2</v>
          </cell>
          <cell r="F975">
            <v>-7.5999999999999998E-2</v>
          </cell>
          <cell r="G975">
            <v>1024.0550000000001</v>
          </cell>
          <cell r="H975">
            <v>4855</v>
          </cell>
          <cell r="I975">
            <v>0</v>
          </cell>
          <cell r="J975">
            <v>1338331.959</v>
          </cell>
          <cell r="K975">
            <v>1163561.3289999999</v>
          </cell>
          <cell r="L975">
            <v>1024.1310000000001</v>
          </cell>
          <cell r="M975">
            <v>4855</v>
          </cell>
          <cell r="N975">
            <v>3.8</v>
          </cell>
          <cell r="O975">
            <v>1338331.2949999999</v>
          </cell>
          <cell r="P975">
            <v>1163557.5870000001</v>
          </cell>
          <cell r="Q975">
            <v>0.09</v>
          </cell>
          <cell r="R975">
            <v>3.4199999999999994E-2</v>
          </cell>
          <cell r="S975">
            <v>1024.1652000000001</v>
          </cell>
          <cell r="T975">
            <v>1416.4190000000001</v>
          </cell>
        </row>
        <row r="976">
          <cell r="A976">
            <v>4860</v>
          </cell>
          <cell r="B976">
            <v>-3.8</v>
          </cell>
          <cell r="C976">
            <v>1338327.699</v>
          </cell>
          <cell r="D976">
            <v>1163565.943</v>
          </cell>
          <cell r="E976">
            <v>-0.2</v>
          </cell>
          <cell r="F976">
            <v>-7.5999999999999998E-2</v>
          </cell>
          <cell r="G976">
            <v>1024.4359999999999</v>
          </cell>
          <cell r="H976">
            <v>4860</v>
          </cell>
          <cell r="I976">
            <v>0</v>
          </cell>
          <cell r="J976">
            <v>1338327.0360000001</v>
          </cell>
          <cell r="K976">
            <v>1163562.202</v>
          </cell>
          <cell r="L976">
            <v>1024.5119999999999</v>
          </cell>
          <cell r="M976">
            <v>4860</v>
          </cell>
          <cell r="N976">
            <v>3.8</v>
          </cell>
          <cell r="O976">
            <v>1338326.372</v>
          </cell>
          <cell r="P976">
            <v>1163558.46</v>
          </cell>
          <cell r="Q976">
            <v>0.17299999999999999</v>
          </cell>
          <cell r="R976">
            <v>6.5739999999999993E-2</v>
          </cell>
          <cell r="S976">
            <v>1024.5777399999999</v>
          </cell>
          <cell r="T976">
            <v>1417.4190000000001</v>
          </cell>
        </row>
        <row r="977">
          <cell r="A977">
            <v>4865</v>
          </cell>
          <cell r="B977">
            <v>-3.8</v>
          </cell>
          <cell r="C977">
            <v>1338322.7779999999</v>
          </cell>
          <cell r="D977">
            <v>1163566.817</v>
          </cell>
          <cell r="E977">
            <v>-0.25700000000000001</v>
          </cell>
          <cell r="F977">
            <v>-9.7659999999999997E-2</v>
          </cell>
          <cell r="G977">
            <v>1024.8043400000001</v>
          </cell>
          <cell r="H977">
            <v>4865</v>
          </cell>
          <cell r="I977">
            <v>0</v>
          </cell>
          <cell r="J977">
            <v>1338322.1129999999</v>
          </cell>
          <cell r="K977">
            <v>1163563.075</v>
          </cell>
          <cell r="L977">
            <v>1024.902</v>
          </cell>
          <cell r="M977">
            <v>4865</v>
          </cell>
          <cell r="N977">
            <v>3.8</v>
          </cell>
          <cell r="O977">
            <v>1338321.4469999999</v>
          </cell>
          <cell r="P977">
            <v>1163559.334</v>
          </cell>
          <cell r="Q977">
            <v>0.25700000000000001</v>
          </cell>
          <cell r="R977">
            <v>9.7659999999999997E-2</v>
          </cell>
          <cell r="S977">
            <v>1024.9996599999999</v>
          </cell>
          <cell r="T977">
            <v>1418.4190000000001</v>
          </cell>
        </row>
        <row r="978">
          <cell r="A978">
            <v>4870</v>
          </cell>
          <cell r="B978">
            <v>-3.8</v>
          </cell>
          <cell r="C978">
            <v>1338317.8970000001</v>
          </cell>
          <cell r="D978">
            <v>1163567.7050000001</v>
          </cell>
          <cell r="E978">
            <v>-0.34</v>
          </cell>
          <cell r="F978">
            <v>-0.12920000000000001</v>
          </cell>
          <cell r="G978">
            <v>1025.1707999999999</v>
          </cell>
          <cell r="H978">
            <v>4870</v>
          </cell>
          <cell r="I978">
            <v>0</v>
          </cell>
          <cell r="J978">
            <v>1338317.1939999999</v>
          </cell>
          <cell r="K978">
            <v>1163563.9709999999</v>
          </cell>
          <cell r="L978">
            <v>1025.3</v>
          </cell>
          <cell r="M978">
            <v>4870</v>
          </cell>
          <cell r="N978">
            <v>3.8</v>
          </cell>
          <cell r="O978">
            <v>1338316.49</v>
          </cell>
          <cell r="P978">
            <v>1163560.237</v>
          </cell>
          <cell r="Q978">
            <v>0.34</v>
          </cell>
          <cell r="R978">
            <v>0.12920000000000001</v>
          </cell>
          <cell r="S978">
            <v>1025.4292</v>
          </cell>
          <cell r="T978">
            <v>1419.4190000000001</v>
          </cell>
        </row>
        <row r="979">
          <cell r="A979">
            <v>4875</v>
          </cell>
          <cell r="B979">
            <v>-3.8</v>
          </cell>
          <cell r="C979">
            <v>1338313.08</v>
          </cell>
          <cell r="D979">
            <v>1163568.665</v>
          </cell>
          <cell r="E979">
            <v>-0.42299999999999999</v>
          </cell>
          <cell r="F979">
            <v>-0.16073999999999999</v>
          </cell>
          <cell r="G979">
            <v>1025.5472600000001</v>
          </cell>
          <cell r="H979">
            <v>4875</v>
          </cell>
          <cell r="I979">
            <v>0</v>
          </cell>
          <cell r="J979">
            <v>1338312.29</v>
          </cell>
          <cell r="K979">
            <v>1163564.9480000001</v>
          </cell>
          <cell r="L979">
            <v>1025.7080000000001</v>
          </cell>
          <cell r="M979">
            <v>4875</v>
          </cell>
          <cell r="N979">
            <v>3.8</v>
          </cell>
          <cell r="O979">
            <v>1338311.5</v>
          </cell>
          <cell r="P979">
            <v>1163561.2309999999</v>
          </cell>
          <cell r="Q979">
            <v>0.42299999999999999</v>
          </cell>
          <cell r="R979">
            <v>0.16073999999999999</v>
          </cell>
          <cell r="S979">
            <v>1025.8687400000001</v>
          </cell>
          <cell r="T979">
            <v>1420.4190000000001</v>
          </cell>
        </row>
        <row r="980">
          <cell r="A980">
            <v>4880</v>
          </cell>
          <cell r="B980">
            <v>-3.8</v>
          </cell>
          <cell r="C980">
            <v>1338308.3419999999</v>
          </cell>
          <cell r="D980">
            <v>1163569.757</v>
          </cell>
          <cell r="E980">
            <v>-0.5</v>
          </cell>
          <cell r="F980">
            <v>-0.19</v>
          </cell>
          <cell r="G980">
            <v>1025.934</v>
          </cell>
          <cell r="H980">
            <v>4880</v>
          </cell>
          <cell r="I980">
            <v>0</v>
          </cell>
          <cell r="J980">
            <v>1338307.4180000001</v>
          </cell>
          <cell r="K980">
            <v>1163566.071</v>
          </cell>
          <cell r="L980">
            <v>1026.124</v>
          </cell>
          <cell r="M980">
            <v>4880</v>
          </cell>
          <cell r="N980">
            <v>3.8</v>
          </cell>
          <cell r="O980">
            <v>1338306.4939999999</v>
          </cell>
          <cell r="P980">
            <v>1163562.385</v>
          </cell>
          <cell r="Q980">
            <v>0.5</v>
          </cell>
          <cell r="R980">
            <v>0.19</v>
          </cell>
          <cell r="S980">
            <v>1026.3140000000001</v>
          </cell>
          <cell r="T980">
            <v>1421.4190000000001</v>
          </cell>
        </row>
        <row r="981">
          <cell r="A981">
            <v>4885</v>
          </cell>
          <cell r="B981">
            <v>-3.8</v>
          </cell>
          <cell r="C981">
            <v>1338303.6710000001</v>
          </cell>
          <cell r="D981">
            <v>1163571.031</v>
          </cell>
          <cell r="E981">
            <v>-0.5</v>
          </cell>
          <cell r="F981">
            <v>-0.19</v>
          </cell>
          <cell r="G981">
            <v>1026.3589999999999</v>
          </cell>
          <cell r="H981">
            <v>4885</v>
          </cell>
          <cell r="I981">
            <v>0</v>
          </cell>
          <cell r="J981">
            <v>1338302.595</v>
          </cell>
          <cell r="K981">
            <v>1163567.3870000001</v>
          </cell>
          <cell r="L981">
            <v>1026.549</v>
          </cell>
          <cell r="M981">
            <v>4885</v>
          </cell>
          <cell r="N981">
            <v>3.8</v>
          </cell>
          <cell r="O981">
            <v>1338301.5179999999</v>
          </cell>
          <cell r="P981">
            <v>1163563.743</v>
          </cell>
          <cell r="Q981">
            <v>0.5</v>
          </cell>
          <cell r="R981">
            <v>0.19</v>
          </cell>
          <cell r="S981">
            <v>1026.739</v>
          </cell>
          <cell r="T981">
            <v>1422.4190000000001</v>
          </cell>
        </row>
        <row r="982">
          <cell r="A982">
            <v>4890</v>
          </cell>
          <cell r="B982">
            <v>-3.8</v>
          </cell>
          <cell r="C982">
            <v>1338299.058</v>
          </cell>
          <cell r="D982">
            <v>1163572.4990000001</v>
          </cell>
          <cell r="E982">
            <v>-0.5</v>
          </cell>
          <cell r="F982">
            <v>-0.19</v>
          </cell>
          <cell r="G982">
            <v>1026.7849999999999</v>
          </cell>
          <cell r="H982">
            <v>4890</v>
          </cell>
          <cell r="I982">
            <v>0</v>
          </cell>
          <cell r="J982">
            <v>1338297.831</v>
          </cell>
          <cell r="K982">
            <v>1163568.9029999999</v>
          </cell>
          <cell r="L982">
            <v>1026.9749999999999</v>
          </cell>
          <cell r="M982">
            <v>4890</v>
          </cell>
          <cell r="N982">
            <v>3.8</v>
          </cell>
          <cell r="O982">
            <v>1338296.6029999999</v>
          </cell>
          <cell r="P982">
            <v>1163565.307</v>
          </cell>
          <cell r="Q982">
            <v>0.5</v>
          </cell>
          <cell r="R982">
            <v>0.19</v>
          </cell>
          <cell r="S982">
            <v>1027.165</v>
          </cell>
          <cell r="T982">
            <v>1423.4190000000001</v>
          </cell>
        </row>
        <row r="983">
          <cell r="A983">
            <v>4895</v>
          </cell>
          <cell r="B983">
            <v>-3.8</v>
          </cell>
          <cell r="C983">
            <v>1338294.51</v>
          </cell>
          <cell r="D983">
            <v>1163574.1580000001</v>
          </cell>
          <cell r="E983">
            <v>-0.5</v>
          </cell>
          <cell r="F983">
            <v>-0.19</v>
          </cell>
          <cell r="G983">
            <v>1027.21</v>
          </cell>
          <cell r="H983">
            <v>4895</v>
          </cell>
          <cell r="I983">
            <v>0</v>
          </cell>
          <cell r="J983">
            <v>1338293.1340000001</v>
          </cell>
          <cell r="K983">
            <v>1163570.6159999999</v>
          </cell>
          <cell r="L983">
            <v>1027.4000000000001</v>
          </cell>
          <cell r="M983">
            <v>4895</v>
          </cell>
          <cell r="N983">
            <v>3.8</v>
          </cell>
          <cell r="O983">
            <v>1338291.757</v>
          </cell>
          <cell r="P983">
            <v>1163567.074</v>
          </cell>
          <cell r="Q983">
            <v>0.5</v>
          </cell>
          <cell r="R983">
            <v>0.19</v>
          </cell>
          <cell r="S983">
            <v>1027.5900000000001</v>
          </cell>
          <cell r="T983">
            <v>1424.4190000000001</v>
          </cell>
        </row>
        <row r="984">
          <cell r="A984">
            <v>4900</v>
          </cell>
          <cell r="B984">
            <v>-3.8</v>
          </cell>
          <cell r="C984">
            <v>1338290.0349999999</v>
          </cell>
          <cell r="D984">
            <v>1163576.0049999999</v>
          </cell>
          <cell r="E984">
            <v>-0.5</v>
          </cell>
          <cell r="F984">
            <v>-0.19</v>
          </cell>
          <cell r="G984">
            <v>1027.636</v>
          </cell>
          <cell r="H984">
            <v>4900</v>
          </cell>
          <cell r="I984">
            <v>0</v>
          </cell>
          <cell r="J984">
            <v>1338288.5120000001</v>
          </cell>
          <cell r="K984">
            <v>1163572.524</v>
          </cell>
          <cell r="L984">
            <v>1027.826</v>
          </cell>
          <cell r="M984">
            <v>4900</v>
          </cell>
          <cell r="N984">
            <v>3.8</v>
          </cell>
          <cell r="O984">
            <v>1338286.99</v>
          </cell>
          <cell r="P984">
            <v>1163569.0419999999</v>
          </cell>
          <cell r="Q984">
            <v>0.5</v>
          </cell>
          <cell r="R984">
            <v>0.19</v>
          </cell>
          <cell r="S984">
            <v>1028.0160000000001</v>
          </cell>
          <cell r="T984">
            <v>1425.4190000000001</v>
          </cell>
        </row>
        <row r="985">
          <cell r="A985">
            <v>4905</v>
          </cell>
          <cell r="B985">
            <v>-3.8</v>
          </cell>
          <cell r="C985">
            <v>1338285.6399999999</v>
          </cell>
          <cell r="D985">
            <v>1163578.037</v>
          </cell>
          <cell r="E985">
            <v>-0.5</v>
          </cell>
          <cell r="F985">
            <v>-0.19</v>
          </cell>
          <cell r="G985">
            <v>1028.0619999999999</v>
          </cell>
          <cell r="H985">
            <v>4905</v>
          </cell>
          <cell r="I985">
            <v>0</v>
          </cell>
          <cell r="J985">
            <v>1338283.9739999999</v>
          </cell>
          <cell r="K985">
            <v>1163574.622</v>
          </cell>
          <cell r="L985">
            <v>1028.252</v>
          </cell>
          <cell r="M985">
            <v>4905</v>
          </cell>
          <cell r="N985">
            <v>3.8</v>
          </cell>
          <cell r="O985">
            <v>1338282.308</v>
          </cell>
          <cell r="P985">
            <v>1163571.2069999999</v>
          </cell>
          <cell r="Q985">
            <v>0.5</v>
          </cell>
          <cell r="R985">
            <v>0.19</v>
          </cell>
          <cell r="S985">
            <v>1028.442</v>
          </cell>
          <cell r="T985">
            <v>1426.4190000000001</v>
          </cell>
        </row>
        <row r="986">
          <cell r="A986">
            <v>4910</v>
          </cell>
          <cell r="B986">
            <v>-3.8</v>
          </cell>
          <cell r="C986">
            <v>1338281.335</v>
          </cell>
          <cell r="D986">
            <v>1163580.25</v>
          </cell>
          <cell r="E986">
            <v>-0.5</v>
          </cell>
          <cell r="F986">
            <v>-0.19</v>
          </cell>
          <cell r="G986">
            <v>1028.4880000000001</v>
          </cell>
          <cell r="H986">
            <v>4910</v>
          </cell>
          <cell r="I986">
            <v>0</v>
          </cell>
          <cell r="J986">
            <v>1338279.527</v>
          </cell>
          <cell r="K986">
            <v>1163576.9080000001</v>
          </cell>
          <cell r="L986">
            <v>1028.6780000000001</v>
          </cell>
          <cell r="M986">
            <v>4910</v>
          </cell>
          <cell r="N986">
            <v>3.8</v>
          </cell>
          <cell r="O986">
            <v>1338277.72</v>
          </cell>
          <cell r="P986">
            <v>1163573.5649999999</v>
          </cell>
          <cell r="Q986">
            <v>0.5</v>
          </cell>
          <cell r="R986">
            <v>0.19</v>
          </cell>
          <cell r="S986">
            <v>1028.8680000000002</v>
          </cell>
          <cell r="T986">
            <v>1427.4190000000001</v>
          </cell>
        </row>
        <row r="987">
          <cell r="A987">
            <v>4915</v>
          </cell>
          <cell r="B987">
            <v>-3.8</v>
          </cell>
          <cell r="C987">
            <v>1338277.1140000001</v>
          </cell>
          <cell r="D987">
            <v>1163582.6440000001</v>
          </cell>
          <cell r="E987">
            <v>-0.44600000000000001</v>
          </cell>
          <cell r="F987">
            <v>-0.16947999999999999</v>
          </cell>
          <cell r="G987">
            <v>1028.93452</v>
          </cell>
          <cell r="H987">
            <v>4915</v>
          </cell>
          <cell r="I987">
            <v>0</v>
          </cell>
          <cell r="J987">
            <v>1338275.1780000001</v>
          </cell>
          <cell r="K987">
            <v>1163579.3740000001</v>
          </cell>
          <cell r="L987">
            <v>1029.104</v>
          </cell>
          <cell r="M987">
            <v>4915</v>
          </cell>
          <cell r="N987">
            <v>3.8</v>
          </cell>
          <cell r="O987">
            <v>1338273.243</v>
          </cell>
          <cell r="P987">
            <v>1163576.1040000001</v>
          </cell>
          <cell r="Q987">
            <v>0.44600000000000001</v>
          </cell>
          <cell r="R987">
            <v>0.16947999999999999</v>
          </cell>
          <cell r="S987">
            <v>1029.2734800000001</v>
          </cell>
          <cell r="T987">
            <v>1428.4190000000001</v>
          </cell>
        </row>
        <row r="988">
          <cell r="A988">
            <v>4920</v>
          </cell>
          <cell r="B988">
            <v>-3.8</v>
          </cell>
          <cell r="C988">
            <v>1338272.9350000001</v>
          </cell>
          <cell r="D988">
            <v>1163585.2</v>
          </cell>
          <cell r="E988">
            <v>-0.36199999999999999</v>
          </cell>
          <cell r="F988">
            <v>-0.13755999999999999</v>
          </cell>
          <cell r="G988">
            <v>1029.3924400000001</v>
          </cell>
          <cell r="H988">
            <v>4920</v>
          </cell>
          <cell r="I988">
            <v>0</v>
          </cell>
          <cell r="J988">
            <v>1338270.9129999999</v>
          </cell>
          <cell r="K988">
            <v>1163581.9820000001</v>
          </cell>
          <cell r="L988">
            <v>1029.53</v>
          </cell>
          <cell r="M988">
            <v>4920</v>
          </cell>
          <cell r="N988">
            <v>3.8</v>
          </cell>
          <cell r="O988">
            <v>1338268.8910000001</v>
          </cell>
          <cell r="P988">
            <v>1163578.7649999999</v>
          </cell>
          <cell r="Q988">
            <v>0.36199999999999999</v>
          </cell>
          <cell r="R988">
            <v>0.13755999999999999</v>
          </cell>
          <cell r="S988">
            <v>1029.6675599999999</v>
          </cell>
          <cell r="T988">
            <v>1429.4190000000001</v>
          </cell>
        </row>
        <row r="989">
          <cell r="A989">
            <v>4925</v>
          </cell>
          <cell r="B989">
            <v>-3.8</v>
          </cell>
          <cell r="C989">
            <v>1338268.767</v>
          </cell>
          <cell r="D989">
            <v>1163587.8659999999</v>
          </cell>
          <cell r="E989">
            <v>-0.27900000000000003</v>
          </cell>
          <cell r="F989">
            <v>-0.10602</v>
          </cell>
          <cell r="G989">
            <v>1029.84998</v>
          </cell>
          <cell r="H989">
            <v>4925</v>
          </cell>
          <cell r="I989">
            <v>0</v>
          </cell>
          <cell r="J989">
            <v>1338266.7009999999</v>
          </cell>
          <cell r="K989">
            <v>1163584.676</v>
          </cell>
          <cell r="L989">
            <v>1029.9559999999999</v>
          </cell>
          <cell r="M989">
            <v>4925</v>
          </cell>
          <cell r="N989">
            <v>3.8</v>
          </cell>
          <cell r="O989">
            <v>1338264.635</v>
          </cell>
          <cell r="P989">
            <v>1163581.487</v>
          </cell>
          <cell r="Q989">
            <v>0.27900000000000003</v>
          </cell>
          <cell r="R989">
            <v>0.10602</v>
          </cell>
          <cell r="S989">
            <v>1030.0620199999998</v>
          </cell>
          <cell r="T989">
            <v>1430.4190000000001</v>
          </cell>
        </row>
        <row r="990">
          <cell r="A990">
            <v>4930</v>
          </cell>
          <cell r="B990">
            <v>-3.8</v>
          </cell>
          <cell r="C990">
            <v>1338264.581</v>
          </cell>
          <cell r="D990">
            <v>1163590.5870000001</v>
          </cell>
          <cell r="E990">
            <v>-0.2</v>
          </cell>
          <cell r="F990">
            <v>-7.5999999999999998E-2</v>
          </cell>
          <cell r="G990">
            <v>1030.306</v>
          </cell>
          <cell r="H990">
            <v>4930</v>
          </cell>
          <cell r="I990">
            <v>0</v>
          </cell>
          <cell r="J990">
            <v>1338262.5090000001</v>
          </cell>
          <cell r="K990">
            <v>1163587.4010000001</v>
          </cell>
          <cell r="L990">
            <v>1030.3820000000001</v>
          </cell>
          <cell r="M990">
            <v>4930</v>
          </cell>
          <cell r="N990">
            <v>3.8</v>
          </cell>
          <cell r="O990">
            <v>1338260.4369999999</v>
          </cell>
          <cell r="P990">
            <v>1163584.216</v>
          </cell>
          <cell r="Q990">
            <v>0.19600000000000001</v>
          </cell>
          <cell r="R990">
            <v>7.4480000000000005E-2</v>
          </cell>
          <cell r="S990">
            <v>1030.4564800000001</v>
          </cell>
          <cell r="T990">
            <v>1431.4190000000001</v>
          </cell>
        </row>
        <row r="991">
          <cell r="A991">
            <v>4935</v>
          </cell>
          <cell r="B991">
            <v>-3.8</v>
          </cell>
          <cell r="C991">
            <v>1338260.389</v>
          </cell>
          <cell r="D991">
            <v>1163593.3130000001</v>
          </cell>
          <cell r="E991">
            <v>-0.2</v>
          </cell>
          <cell r="F991">
            <v>-7.5999999999999998E-2</v>
          </cell>
          <cell r="G991">
            <v>1030.732</v>
          </cell>
          <cell r="H991">
            <v>4935</v>
          </cell>
          <cell r="I991">
            <v>0</v>
          </cell>
          <cell r="J991">
            <v>1338258.317</v>
          </cell>
          <cell r="K991">
            <v>1163590.1270000001</v>
          </cell>
          <cell r="L991">
            <v>1030.808</v>
          </cell>
          <cell r="M991">
            <v>4935</v>
          </cell>
          <cell r="N991">
            <v>3.8</v>
          </cell>
          <cell r="O991">
            <v>1338256.2450000001</v>
          </cell>
          <cell r="P991">
            <v>1163586.942</v>
          </cell>
          <cell r="Q991">
            <v>0.112</v>
          </cell>
          <cell r="R991">
            <v>4.2560000000000001E-2</v>
          </cell>
          <cell r="S991">
            <v>1030.8505600000001</v>
          </cell>
          <cell r="T991">
            <v>1432.4190000000001</v>
          </cell>
        </row>
        <row r="992">
          <cell r="A992">
            <v>4940</v>
          </cell>
          <cell r="B992">
            <v>-3.8</v>
          </cell>
          <cell r="C992">
            <v>1338256.1980000001</v>
          </cell>
          <cell r="D992">
            <v>1163596.0390000001</v>
          </cell>
          <cell r="E992">
            <v>-0.2</v>
          </cell>
          <cell r="F992">
            <v>-7.5999999999999998E-2</v>
          </cell>
          <cell r="G992">
            <v>1031.1579999999999</v>
          </cell>
          <cell r="H992">
            <v>4940</v>
          </cell>
          <cell r="I992">
            <v>0</v>
          </cell>
          <cell r="J992">
            <v>1338254.1259999999</v>
          </cell>
          <cell r="K992">
            <v>1163592.8540000001</v>
          </cell>
          <cell r="L992">
            <v>1031.2339999999999</v>
          </cell>
          <cell r="M992">
            <v>4940</v>
          </cell>
          <cell r="N992">
            <v>3.8</v>
          </cell>
          <cell r="O992">
            <v>1338252.054</v>
          </cell>
          <cell r="P992">
            <v>1163589.6680000001</v>
          </cell>
          <cell r="Q992">
            <v>2.9000000000000001E-2</v>
          </cell>
          <cell r="R992">
            <v>1.102E-2</v>
          </cell>
          <cell r="S992">
            <v>1031.2450199999998</v>
          </cell>
          <cell r="T992">
            <v>1433.4190000000001</v>
          </cell>
        </row>
        <row r="993">
          <cell r="A993">
            <v>4945</v>
          </cell>
          <cell r="B993">
            <v>-3.8</v>
          </cell>
          <cell r="C993">
            <v>1338252.007</v>
          </cell>
          <cell r="D993">
            <v>1163598.7660000001</v>
          </cell>
          <cell r="E993">
            <v>-0.2</v>
          </cell>
          <cell r="F993">
            <v>-7.5999999999999998E-2</v>
          </cell>
          <cell r="G993">
            <v>1031.5840000000001</v>
          </cell>
          <cell r="H993">
            <v>4945</v>
          </cell>
          <cell r="I993">
            <v>0</v>
          </cell>
          <cell r="J993">
            <v>1338249.9350000001</v>
          </cell>
          <cell r="K993">
            <v>1163595.58</v>
          </cell>
          <cell r="L993">
            <v>1031.6600000000001</v>
          </cell>
          <cell r="M993">
            <v>4945</v>
          </cell>
          <cell r="N993">
            <v>3.8</v>
          </cell>
          <cell r="O993">
            <v>1338247.8629999999</v>
          </cell>
          <cell r="P993">
            <v>1163592.395</v>
          </cell>
          <cell r="Q993">
            <v>-5.3999999999999999E-2</v>
          </cell>
          <cell r="R993">
            <v>-2.052E-2</v>
          </cell>
          <cell r="S993">
            <v>1031.63948</v>
          </cell>
          <cell r="T993">
            <v>1434.4190000000001</v>
          </cell>
        </row>
        <row r="994">
          <cell r="A994">
            <v>4950</v>
          </cell>
          <cell r="B994">
            <v>-3.8</v>
          </cell>
          <cell r="C994">
            <v>1338247.8149999999</v>
          </cell>
          <cell r="D994">
            <v>1163601.4920000001</v>
          </cell>
          <cell r="E994">
            <v>-0.2</v>
          </cell>
          <cell r="F994">
            <v>-7.5999999999999998E-2</v>
          </cell>
          <cell r="G994">
            <v>1032.01</v>
          </cell>
          <cell r="H994">
            <v>4950</v>
          </cell>
          <cell r="I994">
            <v>0</v>
          </cell>
          <cell r="J994">
            <v>1338245.743</v>
          </cell>
          <cell r="K994">
            <v>1163598.3060000001</v>
          </cell>
          <cell r="L994">
            <v>1032.086</v>
          </cell>
          <cell r="M994">
            <v>4950</v>
          </cell>
          <cell r="N994">
            <v>3.8</v>
          </cell>
          <cell r="O994">
            <v>1338243.6710000001</v>
          </cell>
          <cell r="P994">
            <v>1163595.121</v>
          </cell>
          <cell r="Q994">
            <v>-0.13800000000000001</v>
          </cell>
          <cell r="R994">
            <v>-5.2440000000000001E-2</v>
          </cell>
          <cell r="S994">
            <v>1032.0335600000001</v>
          </cell>
          <cell r="T994">
            <v>1435.4190000000001</v>
          </cell>
        </row>
        <row r="995">
          <cell r="A995">
            <v>4955</v>
          </cell>
          <cell r="B995">
            <v>-3.8</v>
          </cell>
          <cell r="C995">
            <v>1338243.6240000001</v>
          </cell>
          <cell r="D995">
            <v>1163604.2180000001</v>
          </cell>
          <cell r="E995">
            <v>-0.2</v>
          </cell>
          <cell r="F995">
            <v>-7.5999999999999998E-2</v>
          </cell>
          <cell r="G995">
            <v>1032.4359999999999</v>
          </cell>
          <cell r="H995">
            <v>4955</v>
          </cell>
          <cell r="I995">
            <v>0</v>
          </cell>
          <cell r="J995">
            <v>1338241.5519999999</v>
          </cell>
          <cell r="K995">
            <v>1163601.0330000001</v>
          </cell>
          <cell r="L995">
            <v>1032.5119999999999</v>
          </cell>
          <cell r="M995">
            <v>4955</v>
          </cell>
          <cell r="N995">
            <v>3.8</v>
          </cell>
          <cell r="O995">
            <v>1338239.48</v>
          </cell>
          <cell r="P995">
            <v>1163597.8470000001</v>
          </cell>
          <cell r="Q995">
            <v>-0.2</v>
          </cell>
          <cell r="R995">
            <v>-7.5999999999999998E-2</v>
          </cell>
          <cell r="S995">
            <v>1032.4359999999999</v>
          </cell>
          <cell r="T995">
            <v>1436.4190000000001</v>
          </cell>
        </row>
        <row r="996">
          <cell r="A996">
            <v>4960</v>
          </cell>
          <cell r="B996">
            <v>-3.8</v>
          </cell>
          <cell r="C996">
            <v>1338239.433</v>
          </cell>
          <cell r="D996">
            <v>1163606.9439999999</v>
          </cell>
          <cell r="E996">
            <v>-0.2</v>
          </cell>
          <cell r="F996">
            <v>-7.5999999999999998E-2</v>
          </cell>
          <cell r="G996">
            <v>1032.8620000000001</v>
          </cell>
          <cell r="H996">
            <v>4960</v>
          </cell>
          <cell r="I996">
            <v>0</v>
          </cell>
          <cell r="J996">
            <v>1338237.361</v>
          </cell>
          <cell r="K996">
            <v>1163603.7590000001</v>
          </cell>
          <cell r="L996">
            <v>1032.9380000000001</v>
          </cell>
          <cell r="M996">
            <v>4960</v>
          </cell>
          <cell r="N996">
            <v>3.8</v>
          </cell>
          <cell r="O996">
            <v>1338235.2890000001</v>
          </cell>
          <cell r="P996">
            <v>1163600.574</v>
          </cell>
          <cell r="Q996">
            <v>-0.2</v>
          </cell>
          <cell r="R996">
            <v>-7.5999999999999998E-2</v>
          </cell>
          <cell r="S996">
            <v>1032.8620000000001</v>
          </cell>
          <cell r="T996">
            <v>1437.4190000000001</v>
          </cell>
        </row>
        <row r="997">
          <cell r="A997">
            <v>4965</v>
          </cell>
          <cell r="B997">
            <v>-3.8</v>
          </cell>
          <cell r="C997">
            <v>1338235.2409999999</v>
          </cell>
          <cell r="D997">
            <v>1163609.6710000001</v>
          </cell>
          <cell r="E997">
            <v>-0.2</v>
          </cell>
          <cell r="F997">
            <v>-7.5999999999999998E-2</v>
          </cell>
          <cell r="G997">
            <v>1033.288</v>
          </cell>
          <cell r="H997">
            <v>4965</v>
          </cell>
          <cell r="I997">
            <v>0</v>
          </cell>
          <cell r="J997">
            <v>1338233.169</v>
          </cell>
          <cell r="K997">
            <v>1163606.4850000001</v>
          </cell>
          <cell r="L997">
            <v>1033.364</v>
          </cell>
          <cell r="M997">
            <v>4965</v>
          </cell>
          <cell r="N997">
            <v>3.8</v>
          </cell>
          <cell r="O997">
            <v>1338231.0970000001</v>
          </cell>
          <cell r="P997">
            <v>1163603.3</v>
          </cell>
          <cell r="Q997">
            <v>-0.2</v>
          </cell>
          <cell r="R997">
            <v>-7.5999999999999998E-2</v>
          </cell>
          <cell r="S997">
            <v>1033.288</v>
          </cell>
          <cell r="T997">
            <v>1438.4190000000001</v>
          </cell>
        </row>
        <row r="998">
          <cell r="A998">
            <v>4970</v>
          </cell>
          <cell r="B998">
            <v>-3.8</v>
          </cell>
          <cell r="C998">
            <v>1338231.05</v>
          </cell>
          <cell r="D998">
            <v>1163612.3970000001</v>
          </cell>
          <cell r="E998">
            <v>-0.2</v>
          </cell>
          <cell r="F998">
            <v>-7.5999999999999998E-2</v>
          </cell>
          <cell r="G998">
            <v>1033.7139999999999</v>
          </cell>
          <cell r="H998">
            <v>4970</v>
          </cell>
          <cell r="I998">
            <v>0</v>
          </cell>
          <cell r="J998">
            <v>1338228.9779999999</v>
          </cell>
          <cell r="K998">
            <v>1163609.2120000001</v>
          </cell>
          <cell r="L998">
            <v>1033.79</v>
          </cell>
          <cell r="M998">
            <v>4970</v>
          </cell>
          <cell r="N998">
            <v>3.8</v>
          </cell>
          <cell r="O998">
            <v>1338226.906</v>
          </cell>
          <cell r="P998">
            <v>1163606.0260000001</v>
          </cell>
          <cell r="Q998">
            <v>-0.2</v>
          </cell>
          <cell r="R998">
            <v>-7.5999999999999998E-2</v>
          </cell>
          <cell r="S998">
            <v>1033.7139999999999</v>
          </cell>
          <cell r="T998">
            <v>1439.4190000000001</v>
          </cell>
        </row>
        <row r="999">
          <cell r="A999">
            <v>4975</v>
          </cell>
          <cell r="B999">
            <v>-3.8</v>
          </cell>
          <cell r="C999">
            <v>1338226.8589999999</v>
          </cell>
          <cell r="D999">
            <v>1163615.1229999999</v>
          </cell>
          <cell r="E999">
            <v>-0.2</v>
          </cell>
          <cell r="F999">
            <v>-7.5999999999999998E-2</v>
          </cell>
          <cell r="G999">
            <v>1034.1399999999999</v>
          </cell>
          <cell r="H999">
            <v>4975</v>
          </cell>
          <cell r="I999">
            <v>0</v>
          </cell>
          <cell r="J999">
            <v>1338224.787</v>
          </cell>
          <cell r="K999">
            <v>1163611.9380000001</v>
          </cell>
          <cell r="L999">
            <v>1034.2159999999999</v>
          </cell>
          <cell r="M999">
            <v>4975</v>
          </cell>
          <cell r="N999">
            <v>3.8</v>
          </cell>
          <cell r="O999">
            <v>1338222.7150000001</v>
          </cell>
          <cell r="P999">
            <v>1163608.753</v>
          </cell>
          <cell r="Q999">
            <v>-0.2</v>
          </cell>
          <cell r="R999">
            <v>-7.5999999999999998E-2</v>
          </cell>
          <cell r="S999">
            <v>1034.1399999999999</v>
          </cell>
          <cell r="T999">
            <v>1440.4190000000001</v>
          </cell>
        </row>
        <row r="1000">
          <cell r="A1000">
            <v>4980</v>
          </cell>
          <cell r="B1000">
            <v>-3.8</v>
          </cell>
          <cell r="C1000">
            <v>1338222.6669999999</v>
          </cell>
          <cell r="D1000">
            <v>1163617.8500000001</v>
          </cell>
          <cell r="E1000">
            <v>-0.2</v>
          </cell>
          <cell r="F1000">
            <v>-7.5999999999999998E-2</v>
          </cell>
          <cell r="G1000">
            <v>1034.566</v>
          </cell>
          <cell r="H1000">
            <v>4980</v>
          </cell>
          <cell r="I1000">
            <v>0</v>
          </cell>
          <cell r="J1000">
            <v>1338220.595</v>
          </cell>
          <cell r="K1000">
            <v>1163614.6640000001</v>
          </cell>
          <cell r="L1000">
            <v>1034.6420000000001</v>
          </cell>
          <cell r="M1000">
            <v>4980</v>
          </cell>
          <cell r="N1000">
            <v>3.8</v>
          </cell>
          <cell r="O1000">
            <v>1338218.523</v>
          </cell>
          <cell r="P1000">
            <v>1163611.4790000001</v>
          </cell>
          <cell r="Q1000">
            <v>-0.2</v>
          </cell>
          <cell r="R1000">
            <v>-7.5999999999999998E-2</v>
          </cell>
          <cell r="S1000">
            <v>1034.566</v>
          </cell>
          <cell r="T1000">
            <v>1441.4190000000001</v>
          </cell>
        </row>
        <row r="1001">
          <cell r="A1001">
            <v>4985</v>
          </cell>
          <cell r="B1001">
            <v>-3.8</v>
          </cell>
          <cell r="C1001">
            <v>1338218.476</v>
          </cell>
          <cell r="D1001">
            <v>1163620.5759999999</v>
          </cell>
          <cell r="E1001">
            <v>-0.2</v>
          </cell>
          <cell r="F1001">
            <v>-7.5999999999999998E-2</v>
          </cell>
          <cell r="G1001">
            <v>1034.992</v>
          </cell>
          <cell r="H1001">
            <v>4985</v>
          </cell>
          <cell r="I1001">
            <v>0</v>
          </cell>
          <cell r="J1001">
            <v>1338216.4040000001</v>
          </cell>
          <cell r="K1001">
            <v>1163617.3910000001</v>
          </cell>
          <cell r="L1001">
            <v>1035.068</v>
          </cell>
          <cell r="M1001">
            <v>4985</v>
          </cell>
          <cell r="N1001">
            <v>3.8</v>
          </cell>
          <cell r="O1001">
            <v>1338214.3319999999</v>
          </cell>
          <cell r="P1001">
            <v>1163614.2050000001</v>
          </cell>
          <cell r="Q1001">
            <v>-0.2</v>
          </cell>
          <cell r="R1001">
            <v>-7.5999999999999998E-2</v>
          </cell>
          <cell r="S1001">
            <v>1034.992</v>
          </cell>
          <cell r="T1001">
            <v>1442.4190000000001</v>
          </cell>
        </row>
        <row r="1002">
          <cell r="A1002">
            <v>4990</v>
          </cell>
          <cell r="B1002">
            <v>-3.8</v>
          </cell>
          <cell r="C1002">
            <v>1338214.2849999999</v>
          </cell>
          <cell r="D1002">
            <v>1163623.3019999999</v>
          </cell>
          <cell r="E1002">
            <v>-0.2</v>
          </cell>
          <cell r="F1002">
            <v>-7.5999999999999998E-2</v>
          </cell>
          <cell r="G1002">
            <v>1035.4179999999999</v>
          </cell>
          <cell r="H1002">
            <v>4990</v>
          </cell>
          <cell r="I1002">
            <v>0</v>
          </cell>
          <cell r="J1002">
            <v>1338212.213</v>
          </cell>
          <cell r="K1002">
            <v>1163620.1170000001</v>
          </cell>
          <cell r="L1002">
            <v>1035.4939999999999</v>
          </cell>
          <cell r="M1002">
            <v>4990</v>
          </cell>
          <cell r="N1002">
            <v>3.8</v>
          </cell>
          <cell r="O1002">
            <v>1338210.1410000001</v>
          </cell>
          <cell r="P1002">
            <v>1163616.9310000001</v>
          </cell>
          <cell r="Q1002">
            <v>-0.2</v>
          </cell>
          <cell r="R1002">
            <v>-7.5999999999999998E-2</v>
          </cell>
          <cell r="S1002">
            <v>1035.4179999999999</v>
          </cell>
          <cell r="T1002">
            <v>1443.4190000000001</v>
          </cell>
        </row>
        <row r="1003">
          <cell r="A1003">
            <v>4995</v>
          </cell>
          <cell r="B1003">
            <v>-3.8</v>
          </cell>
          <cell r="C1003">
            <v>1338210.0930000001</v>
          </cell>
          <cell r="D1003">
            <v>1163626.0290000001</v>
          </cell>
          <cell r="E1003">
            <v>-0.2</v>
          </cell>
          <cell r="F1003">
            <v>-7.5999999999999998E-2</v>
          </cell>
          <cell r="G1003">
            <v>1035.8440000000001</v>
          </cell>
          <cell r="H1003">
            <v>4995</v>
          </cell>
          <cell r="I1003">
            <v>0</v>
          </cell>
          <cell r="J1003">
            <v>1338208.0209999999</v>
          </cell>
          <cell r="K1003">
            <v>1163622.8430000001</v>
          </cell>
          <cell r="L1003">
            <v>1035.92</v>
          </cell>
          <cell r="M1003">
            <v>4995</v>
          </cell>
          <cell r="N1003">
            <v>3.8</v>
          </cell>
          <cell r="O1003">
            <v>1338205.949</v>
          </cell>
          <cell r="P1003">
            <v>1163619.6580000001</v>
          </cell>
          <cell r="Q1003">
            <v>-0.2</v>
          </cell>
          <cell r="R1003">
            <v>-7.5999999999999998E-2</v>
          </cell>
          <cell r="S1003">
            <v>1035.8440000000001</v>
          </cell>
          <cell r="T1003">
            <v>1444.4190000000001</v>
          </cell>
        </row>
        <row r="1004">
          <cell r="A1004">
            <v>5000</v>
          </cell>
          <cell r="B1004">
            <v>-3.8</v>
          </cell>
          <cell r="C1004">
            <v>1338205.902</v>
          </cell>
          <cell r="D1004">
            <v>1163628.7549999999</v>
          </cell>
          <cell r="E1004">
            <v>-0.2</v>
          </cell>
          <cell r="F1004">
            <v>-7.5999999999999998E-2</v>
          </cell>
          <cell r="G1004">
            <v>1036.27</v>
          </cell>
          <cell r="H1004">
            <v>5000</v>
          </cell>
          <cell r="I1004">
            <v>0</v>
          </cell>
          <cell r="J1004">
            <v>1338203.83</v>
          </cell>
          <cell r="K1004">
            <v>1163625.5689999999</v>
          </cell>
          <cell r="L1004">
            <v>1036.346</v>
          </cell>
          <cell r="M1004">
            <v>5000</v>
          </cell>
          <cell r="N1004">
            <v>3.8</v>
          </cell>
          <cell r="O1004">
            <v>1338201.7579999999</v>
          </cell>
          <cell r="P1004">
            <v>1163622.3840000001</v>
          </cell>
          <cell r="Q1004">
            <v>-0.2</v>
          </cell>
          <cell r="R1004">
            <v>-7.5999999999999998E-2</v>
          </cell>
          <cell r="S1004">
            <v>1036.27</v>
          </cell>
          <cell r="T1004">
            <v>1445.4190000000001</v>
          </cell>
        </row>
        <row r="1005">
          <cell r="A1005">
            <v>5005</v>
          </cell>
          <cell r="B1005">
            <v>-3.8</v>
          </cell>
          <cell r="C1005">
            <v>1338201.7109999999</v>
          </cell>
          <cell r="D1005">
            <v>1163631.4809999999</v>
          </cell>
          <cell r="E1005">
            <v>-0.2</v>
          </cell>
          <cell r="F1005">
            <v>-7.5999999999999998E-2</v>
          </cell>
          <cell r="G1005">
            <v>1036.6959999999999</v>
          </cell>
          <cell r="H1005">
            <v>5005</v>
          </cell>
          <cell r="I1005">
            <v>0</v>
          </cell>
          <cell r="J1005">
            <v>1338199.639</v>
          </cell>
          <cell r="K1005">
            <v>1163628.2960000001</v>
          </cell>
          <cell r="L1005">
            <v>1036.7719999999999</v>
          </cell>
          <cell r="M1005">
            <v>5005</v>
          </cell>
          <cell r="N1005">
            <v>3.8</v>
          </cell>
          <cell r="O1005">
            <v>1338197.567</v>
          </cell>
          <cell r="P1005">
            <v>1163625.1100000001</v>
          </cell>
          <cell r="Q1005">
            <v>-0.2</v>
          </cell>
          <cell r="R1005">
            <v>-7.5999999999999998E-2</v>
          </cell>
          <cell r="S1005">
            <v>1036.6959999999999</v>
          </cell>
          <cell r="T1005">
            <v>1446.4190000000001</v>
          </cell>
        </row>
        <row r="1006">
          <cell r="A1006">
            <v>5010</v>
          </cell>
          <cell r="B1006">
            <v>-3.8</v>
          </cell>
          <cell r="C1006">
            <v>1338197.5190000001</v>
          </cell>
          <cell r="D1006">
            <v>1163634.2080000001</v>
          </cell>
          <cell r="E1006">
            <v>-0.2</v>
          </cell>
          <cell r="F1006">
            <v>-7.5999999999999998E-2</v>
          </cell>
          <cell r="G1006">
            <v>1037.1220000000001</v>
          </cell>
          <cell r="H1006">
            <v>5010</v>
          </cell>
          <cell r="I1006">
            <v>0</v>
          </cell>
          <cell r="J1006">
            <v>1338195.4469999999</v>
          </cell>
          <cell r="K1006">
            <v>1163631.0220000001</v>
          </cell>
          <cell r="L1006">
            <v>1037.1980000000001</v>
          </cell>
          <cell r="M1006">
            <v>5010</v>
          </cell>
          <cell r="N1006">
            <v>3.8</v>
          </cell>
          <cell r="O1006">
            <v>1338193.375</v>
          </cell>
          <cell r="P1006">
            <v>1163627.8370000001</v>
          </cell>
          <cell r="Q1006">
            <v>-0.2</v>
          </cell>
          <cell r="R1006">
            <v>-7.5999999999999998E-2</v>
          </cell>
          <cell r="S1006">
            <v>1037.1220000000001</v>
          </cell>
          <cell r="T1006">
            <v>1447.4190000000001</v>
          </cell>
        </row>
        <row r="1007">
          <cell r="A1007">
            <v>5015</v>
          </cell>
          <cell r="B1007">
            <v>-3.8</v>
          </cell>
          <cell r="C1007">
            <v>1338193.328</v>
          </cell>
          <cell r="D1007">
            <v>1163636.9339999999</v>
          </cell>
          <cell r="E1007">
            <v>-0.2</v>
          </cell>
          <cell r="F1007">
            <v>-7.5999999999999998E-2</v>
          </cell>
          <cell r="G1007">
            <v>1037.548</v>
          </cell>
          <cell r="H1007">
            <v>5015</v>
          </cell>
          <cell r="I1007">
            <v>0</v>
          </cell>
          <cell r="J1007">
            <v>1338191.2560000001</v>
          </cell>
          <cell r="K1007">
            <v>1163633.7479999999</v>
          </cell>
          <cell r="L1007">
            <v>1037.624</v>
          </cell>
          <cell r="M1007">
            <v>5015</v>
          </cell>
          <cell r="N1007">
            <v>3.8</v>
          </cell>
          <cell r="O1007">
            <v>1338189.1839999999</v>
          </cell>
          <cell r="P1007">
            <v>1163630.5630000001</v>
          </cell>
          <cell r="Q1007">
            <v>-0.2</v>
          </cell>
          <cell r="R1007">
            <v>-7.5999999999999998E-2</v>
          </cell>
          <cell r="S1007">
            <v>1037.548</v>
          </cell>
          <cell r="T1007">
            <v>1448.4190000000001</v>
          </cell>
        </row>
        <row r="1008">
          <cell r="A1008">
            <v>5020</v>
          </cell>
          <cell r="B1008">
            <v>-3.8</v>
          </cell>
          <cell r="C1008">
            <v>1338189.1370000001</v>
          </cell>
          <cell r="D1008">
            <v>1163639.6599999999</v>
          </cell>
          <cell r="E1008">
            <v>-0.2</v>
          </cell>
          <cell r="F1008">
            <v>-7.5999999999999998E-2</v>
          </cell>
          <cell r="G1008">
            <v>1037.9739999999999</v>
          </cell>
          <cell r="H1008">
            <v>5020</v>
          </cell>
          <cell r="I1008">
            <v>0</v>
          </cell>
          <cell r="J1008">
            <v>1338187.0649999999</v>
          </cell>
          <cell r="K1008">
            <v>1163636.4750000001</v>
          </cell>
          <cell r="L1008">
            <v>1038.05</v>
          </cell>
          <cell r="M1008">
            <v>5020</v>
          </cell>
          <cell r="N1008">
            <v>3.8</v>
          </cell>
          <cell r="O1008">
            <v>1338184.993</v>
          </cell>
          <cell r="P1008">
            <v>1163633.2890000001</v>
          </cell>
          <cell r="Q1008">
            <v>-0.2</v>
          </cell>
          <cell r="R1008">
            <v>-7.5999999999999998E-2</v>
          </cell>
          <cell r="S1008">
            <v>1037.9739999999999</v>
          </cell>
          <cell r="T1008">
            <v>1449.4190000000001</v>
          </cell>
        </row>
        <row r="1009">
          <cell r="A1009">
            <v>5025</v>
          </cell>
          <cell r="B1009">
            <v>-3.8</v>
          </cell>
          <cell r="C1009">
            <v>1338184.9450000001</v>
          </cell>
          <cell r="D1009">
            <v>1163642.3859999999</v>
          </cell>
          <cell r="E1009">
            <v>-0.2</v>
          </cell>
          <cell r="F1009">
            <v>-7.5999999999999998E-2</v>
          </cell>
          <cell r="G1009">
            <v>1038.4000000000001</v>
          </cell>
          <cell r="H1009">
            <v>5025</v>
          </cell>
          <cell r="I1009">
            <v>0</v>
          </cell>
          <cell r="J1009">
            <v>1338182.8729999999</v>
          </cell>
          <cell r="K1009">
            <v>1163639.2009999999</v>
          </cell>
          <cell r="L1009">
            <v>1038.4760000000001</v>
          </cell>
          <cell r="M1009">
            <v>5025</v>
          </cell>
          <cell r="N1009">
            <v>3.8</v>
          </cell>
          <cell r="O1009">
            <v>1338180.801</v>
          </cell>
          <cell r="P1009">
            <v>1163636.0160000001</v>
          </cell>
          <cell r="Q1009">
            <v>-0.2</v>
          </cell>
          <cell r="R1009">
            <v>-7.5999999999999998E-2</v>
          </cell>
          <cell r="S1009">
            <v>1038.4000000000001</v>
          </cell>
          <cell r="T1009">
            <v>1450.4190000000001</v>
          </cell>
        </row>
        <row r="1010">
          <cell r="A1010">
            <v>5030</v>
          </cell>
          <cell r="B1010">
            <v>-3.8</v>
          </cell>
          <cell r="C1010">
            <v>1338180.754</v>
          </cell>
          <cell r="D1010">
            <v>1163645.1129999999</v>
          </cell>
          <cell r="E1010">
            <v>-0.2</v>
          </cell>
          <cell r="F1010">
            <v>-7.5999999999999998E-2</v>
          </cell>
          <cell r="G1010">
            <v>1038.826</v>
          </cell>
          <cell r="H1010">
            <v>5030</v>
          </cell>
          <cell r="I1010">
            <v>0</v>
          </cell>
          <cell r="J1010">
            <v>1338178.682</v>
          </cell>
          <cell r="K1010">
            <v>1163641.9269999999</v>
          </cell>
          <cell r="L1010">
            <v>1038.902</v>
          </cell>
          <cell r="M1010">
            <v>5030</v>
          </cell>
          <cell r="N1010">
            <v>3.8</v>
          </cell>
          <cell r="O1010">
            <v>1338176.6100000001</v>
          </cell>
          <cell r="P1010">
            <v>1163638.7420000001</v>
          </cell>
          <cell r="Q1010">
            <v>-0.2</v>
          </cell>
          <cell r="R1010">
            <v>-7.5999999999999998E-2</v>
          </cell>
          <cell r="S1010">
            <v>1038.826</v>
          </cell>
          <cell r="T1010">
            <v>1451.4190000000001</v>
          </cell>
        </row>
        <row r="1011">
          <cell r="A1011">
            <v>5035</v>
          </cell>
          <cell r="B1011">
            <v>-3.8</v>
          </cell>
          <cell r="C1011">
            <v>1338176.5630000001</v>
          </cell>
          <cell r="D1011">
            <v>1163647.8389999999</v>
          </cell>
          <cell r="E1011">
            <v>-0.2</v>
          </cell>
          <cell r="F1011">
            <v>-7.5999999999999998E-2</v>
          </cell>
          <cell r="G1011">
            <v>1039.252</v>
          </cell>
          <cell r="H1011">
            <v>5035</v>
          </cell>
          <cell r="I1011">
            <v>0</v>
          </cell>
          <cell r="J1011">
            <v>1338174.4909999999</v>
          </cell>
          <cell r="K1011">
            <v>1163644.6540000001</v>
          </cell>
          <cell r="L1011">
            <v>1039.328</v>
          </cell>
          <cell r="M1011">
            <v>5035</v>
          </cell>
          <cell r="N1011">
            <v>3.8</v>
          </cell>
          <cell r="O1011">
            <v>1338172.419</v>
          </cell>
          <cell r="P1011">
            <v>1163641.4680000001</v>
          </cell>
          <cell r="Q1011">
            <v>-0.2</v>
          </cell>
          <cell r="R1011">
            <v>-7.5999999999999998E-2</v>
          </cell>
          <cell r="S1011">
            <v>1039.252</v>
          </cell>
          <cell r="T1011">
            <v>1452.4190000000001</v>
          </cell>
        </row>
        <row r="1012">
          <cell r="A1012">
            <v>5040</v>
          </cell>
          <cell r="B1012">
            <v>-3.8</v>
          </cell>
          <cell r="C1012">
            <v>1338172.371</v>
          </cell>
          <cell r="D1012">
            <v>1163650.5649999999</v>
          </cell>
          <cell r="E1012">
            <v>-0.2</v>
          </cell>
          <cell r="F1012">
            <v>-7.5999999999999998E-2</v>
          </cell>
          <cell r="G1012">
            <v>1039.6779999999999</v>
          </cell>
          <cell r="H1012">
            <v>5040</v>
          </cell>
          <cell r="I1012">
            <v>0</v>
          </cell>
          <cell r="J1012">
            <v>1338170.2990000001</v>
          </cell>
          <cell r="K1012">
            <v>1163647.3799999999</v>
          </cell>
          <cell r="L1012">
            <v>1039.7539999999999</v>
          </cell>
          <cell r="M1012">
            <v>5040</v>
          </cell>
          <cell r="N1012">
            <v>3.8</v>
          </cell>
          <cell r="O1012">
            <v>1338168.227</v>
          </cell>
          <cell r="P1012">
            <v>1163644.1950000001</v>
          </cell>
          <cell r="Q1012">
            <v>-0.2</v>
          </cell>
          <cell r="R1012">
            <v>-7.5999999999999998E-2</v>
          </cell>
          <cell r="S1012">
            <v>1039.6779999999999</v>
          </cell>
          <cell r="T1012">
            <v>1453.4190000000001</v>
          </cell>
        </row>
        <row r="1013">
          <cell r="A1013">
            <v>5045</v>
          </cell>
          <cell r="B1013">
            <v>-3.8</v>
          </cell>
          <cell r="C1013">
            <v>1338168.1939999999</v>
          </cell>
          <cell r="D1013">
            <v>1163653.297</v>
          </cell>
          <cell r="E1013">
            <v>-0.2</v>
          </cell>
          <cell r="F1013">
            <v>-7.5999999999999998E-2</v>
          </cell>
          <cell r="G1013">
            <v>1040.1020000000001</v>
          </cell>
          <cell r="H1013">
            <v>5045</v>
          </cell>
          <cell r="I1013">
            <v>0</v>
          </cell>
          <cell r="J1013">
            <v>1338166.115</v>
          </cell>
          <cell r="K1013">
            <v>1163650.1159999999</v>
          </cell>
          <cell r="L1013">
            <v>1040.1780000000001</v>
          </cell>
          <cell r="M1013">
            <v>5045</v>
          </cell>
          <cell r="N1013">
            <v>3.8</v>
          </cell>
          <cell r="O1013">
            <v>1338164.0349999999</v>
          </cell>
          <cell r="P1013">
            <v>1163646.936</v>
          </cell>
          <cell r="Q1013">
            <v>-0.2</v>
          </cell>
          <cell r="R1013">
            <v>-7.5999999999999998E-2</v>
          </cell>
          <cell r="S1013">
            <v>1040.1020000000001</v>
          </cell>
          <cell r="T1013">
            <v>1454.4190000000001</v>
          </cell>
        </row>
        <row r="1014">
          <cell r="A1014">
            <v>5050</v>
          </cell>
          <cell r="B1014">
            <v>-3.8</v>
          </cell>
          <cell r="C1014">
            <v>1338164.01</v>
          </cell>
          <cell r="D1014">
            <v>1163656.0330000001</v>
          </cell>
          <cell r="E1014">
            <v>-0.2</v>
          </cell>
          <cell r="F1014">
            <v>-7.5999999999999998E-2</v>
          </cell>
          <cell r="G1014">
            <v>1040.5239999999999</v>
          </cell>
          <cell r="H1014">
            <v>5050</v>
          </cell>
          <cell r="I1014">
            <v>0</v>
          </cell>
          <cell r="J1014">
            <v>1338161.93</v>
          </cell>
          <cell r="K1014">
            <v>1163652.8529999999</v>
          </cell>
          <cell r="L1014">
            <v>1040.5999999999999</v>
          </cell>
          <cell r="M1014">
            <v>5050</v>
          </cell>
          <cell r="N1014">
            <v>3.8</v>
          </cell>
          <cell r="O1014">
            <v>1338159.8500000001</v>
          </cell>
          <cell r="P1014">
            <v>1163649.672</v>
          </cell>
          <cell r="Q1014">
            <v>-0.2</v>
          </cell>
          <cell r="R1014">
            <v>-7.5999999999999998E-2</v>
          </cell>
          <cell r="S1014">
            <v>1040.5239999999999</v>
          </cell>
          <cell r="T1014">
            <v>1455.4190000000001</v>
          </cell>
        </row>
        <row r="1015">
          <cell r="A1015">
            <v>5055</v>
          </cell>
          <cell r="B1015">
            <v>-3.8</v>
          </cell>
          <cell r="C1015">
            <v>1338159.825</v>
          </cell>
          <cell r="D1015">
            <v>1163658.77</v>
          </cell>
          <cell r="E1015">
            <v>-0.2</v>
          </cell>
          <cell r="F1015">
            <v>-7.5999999999999998E-2</v>
          </cell>
          <cell r="G1015">
            <v>1040.943</v>
          </cell>
          <cell r="H1015">
            <v>5055</v>
          </cell>
          <cell r="I1015">
            <v>0</v>
          </cell>
          <cell r="J1015">
            <v>1338157.7450000001</v>
          </cell>
          <cell r="K1015">
            <v>1163655.5889999999</v>
          </cell>
          <cell r="L1015">
            <v>1041.019</v>
          </cell>
          <cell r="M1015">
            <v>5055</v>
          </cell>
          <cell r="N1015">
            <v>3.8</v>
          </cell>
          <cell r="O1015">
            <v>1338155.665</v>
          </cell>
          <cell r="P1015">
            <v>1163652.409</v>
          </cell>
          <cell r="Q1015">
            <v>-0.2</v>
          </cell>
          <cell r="R1015">
            <v>-7.5999999999999998E-2</v>
          </cell>
          <cell r="S1015">
            <v>1040.943</v>
          </cell>
          <cell r="T1015">
            <v>1456.4190000000001</v>
          </cell>
        </row>
        <row r="1016">
          <cell r="A1016">
            <v>5060</v>
          </cell>
          <cell r="B1016">
            <v>-3.8</v>
          </cell>
          <cell r="C1016">
            <v>1338155.6399999999</v>
          </cell>
          <cell r="D1016">
            <v>1163661.5060000001</v>
          </cell>
          <cell r="E1016">
            <v>-0.2</v>
          </cell>
          <cell r="F1016">
            <v>-7.5999999999999998E-2</v>
          </cell>
          <cell r="G1016">
            <v>1041.3589999999999</v>
          </cell>
          <cell r="H1016">
            <v>5060</v>
          </cell>
          <cell r="I1016">
            <v>0</v>
          </cell>
          <cell r="J1016">
            <v>1338153.56</v>
          </cell>
          <cell r="K1016">
            <v>1163658.3259999999</v>
          </cell>
          <cell r="L1016">
            <v>1041.4349999999999</v>
          </cell>
          <cell r="M1016">
            <v>5060</v>
          </cell>
          <cell r="N1016">
            <v>3.8</v>
          </cell>
          <cell r="O1016">
            <v>1338151.4809999999</v>
          </cell>
          <cell r="P1016">
            <v>1163655.145</v>
          </cell>
          <cell r="Q1016">
            <v>-0.2</v>
          </cell>
          <cell r="R1016">
            <v>-7.5999999999999998E-2</v>
          </cell>
          <cell r="S1016">
            <v>1041.3589999999999</v>
          </cell>
          <cell r="T1016">
            <v>1457.4190000000001</v>
          </cell>
        </row>
        <row r="1017">
          <cell r="A1017">
            <v>5065</v>
          </cell>
          <cell r="B1017">
            <v>-3.8</v>
          </cell>
          <cell r="C1017">
            <v>1338151.4550000001</v>
          </cell>
          <cell r="D1017">
            <v>1163664.2420000001</v>
          </cell>
          <cell r="E1017">
            <v>-0.2</v>
          </cell>
          <cell r="F1017">
            <v>-7.5999999999999998E-2</v>
          </cell>
          <cell r="G1017">
            <v>1041.7729999999999</v>
          </cell>
          <cell r="H1017">
            <v>5065</v>
          </cell>
          <cell r="I1017">
            <v>0</v>
          </cell>
          <cell r="J1017">
            <v>1338149.3759999999</v>
          </cell>
          <cell r="K1017">
            <v>1163661.0619999999</v>
          </cell>
          <cell r="L1017">
            <v>1041.8489999999999</v>
          </cell>
          <cell r="M1017">
            <v>5065</v>
          </cell>
          <cell r="N1017">
            <v>3.8</v>
          </cell>
          <cell r="O1017">
            <v>1338147.2960000001</v>
          </cell>
          <cell r="P1017">
            <v>1163657.882</v>
          </cell>
          <cell r="Q1017">
            <v>-0.2</v>
          </cell>
          <cell r="R1017">
            <v>-7.5999999999999998E-2</v>
          </cell>
          <cell r="S1017">
            <v>1041.7729999999999</v>
          </cell>
          <cell r="T1017">
            <v>1458.4190000000001</v>
          </cell>
        </row>
        <row r="1018">
          <cell r="A1018">
            <v>5070</v>
          </cell>
          <cell r="B1018">
            <v>-3.8</v>
          </cell>
          <cell r="C1018">
            <v>1338147.2709999999</v>
          </cell>
          <cell r="D1018">
            <v>1163666.9790000001</v>
          </cell>
          <cell r="E1018">
            <v>-0.2</v>
          </cell>
          <cell r="F1018">
            <v>-7.5999999999999998E-2</v>
          </cell>
          <cell r="G1018">
            <v>1042.184</v>
          </cell>
          <cell r="H1018">
            <v>5070</v>
          </cell>
          <cell r="I1018">
            <v>0</v>
          </cell>
          <cell r="J1018">
            <v>1338145.1910000001</v>
          </cell>
          <cell r="K1018">
            <v>1163663.7990000001</v>
          </cell>
          <cell r="L1018">
            <v>1042.26</v>
          </cell>
          <cell r="M1018">
            <v>5070</v>
          </cell>
          <cell r="N1018">
            <v>3.8</v>
          </cell>
          <cell r="O1018">
            <v>1338143.111</v>
          </cell>
          <cell r="P1018">
            <v>1163660.618</v>
          </cell>
          <cell r="Q1018">
            <v>-0.2</v>
          </cell>
          <cell r="R1018">
            <v>-7.5999999999999998E-2</v>
          </cell>
          <cell r="S1018">
            <v>1042.184</v>
          </cell>
          <cell r="T1018">
            <v>1459.4190000000001</v>
          </cell>
        </row>
        <row r="1019">
          <cell r="A1019">
            <v>5075</v>
          </cell>
          <cell r="B1019">
            <v>-3.8</v>
          </cell>
          <cell r="C1019">
            <v>1338143.0859999999</v>
          </cell>
          <cell r="D1019">
            <v>1163669.7150000001</v>
          </cell>
          <cell r="E1019">
            <v>-0.2</v>
          </cell>
          <cell r="F1019">
            <v>-7.5999999999999998E-2</v>
          </cell>
          <cell r="G1019">
            <v>1042.5930000000001</v>
          </cell>
          <cell r="H1019">
            <v>5075</v>
          </cell>
          <cell r="I1019">
            <v>0</v>
          </cell>
          <cell r="J1019">
            <v>1338141.0060000001</v>
          </cell>
          <cell r="K1019">
            <v>1163666.5349999999</v>
          </cell>
          <cell r="L1019">
            <v>1042.6690000000001</v>
          </cell>
          <cell r="M1019">
            <v>5075</v>
          </cell>
          <cell r="N1019">
            <v>3.8</v>
          </cell>
          <cell r="O1019">
            <v>1338138.9269999999</v>
          </cell>
          <cell r="P1019">
            <v>1163663.355</v>
          </cell>
          <cell r="Q1019">
            <v>-0.2</v>
          </cell>
          <cell r="R1019">
            <v>-7.5999999999999998E-2</v>
          </cell>
          <cell r="S1019">
            <v>1042.5930000000001</v>
          </cell>
          <cell r="T1019">
            <v>1460.4190000000001</v>
          </cell>
        </row>
        <row r="1020">
          <cell r="A1020">
            <v>5080</v>
          </cell>
          <cell r="B1020">
            <v>-3.8</v>
          </cell>
          <cell r="C1020">
            <v>1338138.9010000001</v>
          </cell>
          <cell r="D1020">
            <v>1163672.452</v>
          </cell>
          <cell r="E1020">
            <v>-0.2</v>
          </cell>
          <cell r="F1020">
            <v>-7.5999999999999998E-2</v>
          </cell>
          <cell r="G1020">
            <v>1043</v>
          </cell>
          <cell r="H1020">
            <v>5080</v>
          </cell>
          <cell r="I1020">
            <v>0</v>
          </cell>
          <cell r="J1020">
            <v>1338136.821</v>
          </cell>
          <cell r="K1020">
            <v>1163669.2709999999</v>
          </cell>
          <cell r="L1020">
            <v>1043.076</v>
          </cell>
          <cell r="M1020">
            <v>5080</v>
          </cell>
          <cell r="N1020">
            <v>3.8</v>
          </cell>
          <cell r="O1020">
            <v>1338134.7420000001</v>
          </cell>
          <cell r="P1020">
            <v>1163666.091</v>
          </cell>
          <cell r="Q1020">
            <v>-0.2</v>
          </cell>
          <cell r="R1020">
            <v>-7.5999999999999998E-2</v>
          </cell>
          <cell r="S1020">
            <v>1043</v>
          </cell>
          <cell r="T1020">
            <v>1461.4190000000001</v>
          </cell>
        </row>
        <row r="1021">
          <cell r="A1021">
            <v>5085</v>
          </cell>
          <cell r="B1021">
            <v>-3.8</v>
          </cell>
          <cell r="C1021">
            <v>1338134.716</v>
          </cell>
          <cell r="D1021">
            <v>1163675.1880000001</v>
          </cell>
          <cell r="E1021">
            <v>-0.2</v>
          </cell>
          <cell r="F1021">
            <v>-7.5999999999999998E-2</v>
          </cell>
          <cell r="G1021">
            <v>1043.404</v>
          </cell>
          <cell r="H1021">
            <v>5085</v>
          </cell>
          <cell r="I1021">
            <v>0</v>
          </cell>
          <cell r="J1021">
            <v>1338132.6370000001</v>
          </cell>
          <cell r="K1021">
            <v>1163672.0079999999</v>
          </cell>
          <cell r="L1021">
            <v>1043.48</v>
          </cell>
          <cell r="M1021">
            <v>5085</v>
          </cell>
          <cell r="N1021">
            <v>3.8</v>
          </cell>
          <cell r="O1021">
            <v>1338130.557</v>
          </cell>
          <cell r="P1021">
            <v>1163668.827</v>
          </cell>
          <cell r="Q1021">
            <v>-0.2</v>
          </cell>
          <cell r="R1021">
            <v>-7.5999999999999998E-2</v>
          </cell>
          <cell r="S1021">
            <v>1043.404</v>
          </cell>
          <cell r="T1021">
            <v>1462.4190000000001</v>
          </cell>
        </row>
        <row r="1022">
          <cell r="A1022">
            <v>5090</v>
          </cell>
          <cell r="B1022">
            <v>-3.8</v>
          </cell>
          <cell r="C1022">
            <v>1338130.5319999999</v>
          </cell>
          <cell r="D1022">
            <v>1163677.925</v>
          </cell>
          <cell r="E1022">
            <v>-0.2</v>
          </cell>
          <cell r="F1022">
            <v>-7.5999999999999998E-2</v>
          </cell>
          <cell r="G1022">
            <v>1043.8050000000001</v>
          </cell>
          <cell r="H1022">
            <v>5090</v>
          </cell>
          <cell r="I1022">
            <v>0</v>
          </cell>
          <cell r="J1022">
            <v>1338128.452</v>
          </cell>
          <cell r="K1022">
            <v>1163674.7439999999</v>
          </cell>
          <cell r="L1022">
            <v>1043.8810000000001</v>
          </cell>
          <cell r="M1022">
            <v>5090</v>
          </cell>
          <cell r="N1022">
            <v>3.8</v>
          </cell>
          <cell r="O1022">
            <v>1338126.372</v>
          </cell>
          <cell r="P1022">
            <v>1163671.564</v>
          </cell>
          <cell r="Q1022">
            <v>-0.2</v>
          </cell>
          <cell r="R1022">
            <v>-7.5999999999999998E-2</v>
          </cell>
          <cell r="S1022">
            <v>1043.8050000000001</v>
          </cell>
          <cell r="T1022">
            <v>1463.4190000000001</v>
          </cell>
        </row>
        <row r="1023">
          <cell r="A1023">
            <v>5095</v>
          </cell>
          <cell r="B1023">
            <v>-3.8</v>
          </cell>
          <cell r="C1023">
            <v>1338126.3470000001</v>
          </cell>
          <cell r="D1023">
            <v>1163680.6610000001</v>
          </cell>
          <cell r="E1023">
            <v>-0.2</v>
          </cell>
          <cell r="F1023">
            <v>-7.5999999999999998E-2</v>
          </cell>
          <cell r="G1023">
            <v>1044.204</v>
          </cell>
          <cell r="H1023">
            <v>5095</v>
          </cell>
          <cell r="I1023">
            <v>0</v>
          </cell>
          <cell r="J1023">
            <v>1338124.267</v>
          </cell>
          <cell r="K1023">
            <v>1163677.4809999999</v>
          </cell>
          <cell r="L1023">
            <v>1044.28</v>
          </cell>
          <cell r="M1023">
            <v>5095</v>
          </cell>
          <cell r="N1023">
            <v>3.8</v>
          </cell>
          <cell r="O1023">
            <v>1338122.1880000001</v>
          </cell>
          <cell r="P1023">
            <v>1163674.3</v>
          </cell>
          <cell r="Q1023">
            <v>-0.2</v>
          </cell>
          <cell r="R1023">
            <v>-7.5999999999999998E-2</v>
          </cell>
          <cell r="S1023">
            <v>1044.204</v>
          </cell>
          <cell r="T1023">
            <v>1464.4190000000001</v>
          </cell>
        </row>
        <row r="1024">
          <cell r="A1024">
            <v>5100</v>
          </cell>
          <cell r="B1024">
            <v>-3.8</v>
          </cell>
          <cell r="C1024">
            <v>1338122.162</v>
          </cell>
          <cell r="D1024">
            <v>1163683.3970000001</v>
          </cell>
          <cell r="E1024">
            <v>-0.2</v>
          </cell>
          <cell r="F1024">
            <v>-7.5999999999999998E-2</v>
          </cell>
          <cell r="G1024">
            <v>1044.6009999999999</v>
          </cell>
          <cell r="H1024">
            <v>5100</v>
          </cell>
          <cell r="I1024">
            <v>0</v>
          </cell>
          <cell r="J1024">
            <v>1338120.0830000001</v>
          </cell>
          <cell r="K1024">
            <v>1163680.2169999999</v>
          </cell>
          <cell r="L1024">
            <v>1044.6769999999999</v>
          </cell>
          <cell r="M1024">
            <v>5100</v>
          </cell>
          <cell r="N1024">
            <v>3.8</v>
          </cell>
          <cell r="O1024">
            <v>1338118.003</v>
          </cell>
          <cell r="P1024">
            <v>1163677.037</v>
          </cell>
          <cell r="Q1024">
            <v>-0.2</v>
          </cell>
          <cell r="R1024">
            <v>-7.5999999999999998E-2</v>
          </cell>
          <cell r="S1024">
            <v>1044.6009999999999</v>
          </cell>
          <cell r="T1024">
            <v>1465.4190000000001</v>
          </cell>
        </row>
        <row r="1025">
          <cell r="A1025">
            <v>5105</v>
          </cell>
          <cell r="B1025">
            <v>-3.8</v>
          </cell>
          <cell r="C1025">
            <v>1338117.9779999999</v>
          </cell>
          <cell r="D1025">
            <v>1163686.1340000001</v>
          </cell>
          <cell r="E1025">
            <v>-0.2</v>
          </cell>
          <cell r="F1025">
            <v>-7.5999999999999998E-2</v>
          </cell>
          <cell r="G1025">
            <v>1044.9949999999999</v>
          </cell>
          <cell r="H1025">
            <v>5105</v>
          </cell>
          <cell r="I1025">
            <v>0</v>
          </cell>
          <cell r="J1025">
            <v>1338115.898</v>
          </cell>
          <cell r="K1025">
            <v>1163682.9539999999</v>
          </cell>
          <cell r="L1025">
            <v>1045.0709999999999</v>
          </cell>
          <cell r="M1025">
            <v>5105</v>
          </cell>
          <cell r="N1025">
            <v>3.8</v>
          </cell>
          <cell r="O1025">
            <v>1338113.818</v>
          </cell>
          <cell r="P1025">
            <v>1163679.773</v>
          </cell>
          <cell r="Q1025">
            <v>-0.2</v>
          </cell>
          <cell r="R1025">
            <v>-7.5999999999999998E-2</v>
          </cell>
          <cell r="S1025">
            <v>1044.9949999999999</v>
          </cell>
          <cell r="T1025">
            <v>1466.4190000000001</v>
          </cell>
        </row>
        <row r="1026">
          <cell r="A1026">
            <v>5110</v>
          </cell>
          <cell r="B1026">
            <v>-3.8</v>
          </cell>
          <cell r="C1026">
            <v>1338113.7930000001</v>
          </cell>
          <cell r="D1026">
            <v>1163688.8700000001</v>
          </cell>
          <cell r="E1026">
            <v>-0.2</v>
          </cell>
          <cell r="F1026">
            <v>-7.5999999999999998E-2</v>
          </cell>
          <cell r="G1026">
            <v>1045.386</v>
          </cell>
          <cell r="H1026">
            <v>5110</v>
          </cell>
          <cell r="I1026">
            <v>0</v>
          </cell>
          <cell r="J1026">
            <v>1338111.713</v>
          </cell>
          <cell r="K1026">
            <v>1163685.69</v>
          </cell>
          <cell r="L1026">
            <v>1045.462</v>
          </cell>
          <cell r="M1026">
            <v>5110</v>
          </cell>
          <cell r="N1026">
            <v>3.8</v>
          </cell>
          <cell r="O1026">
            <v>1338109.6329999999</v>
          </cell>
          <cell r="P1026">
            <v>1163682.51</v>
          </cell>
          <cell r="Q1026">
            <v>-0.2</v>
          </cell>
          <cell r="R1026">
            <v>-7.5999999999999998E-2</v>
          </cell>
          <cell r="S1026">
            <v>1045.386</v>
          </cell>
          <cell r="T1026">
            <v>1467.4190000000001</v>
          </cell>
        </row>
        <row r="1027">
          <cell r="A1027">
            <v>5115</v>
          </cell>
          <cell r="B1027">
            <v>-3.8</v>
          </cell>
          <cell r="C1027">
            <v>1338109.608</v>
          </cell>
          <cell r="D1027">
            <v>1163691.6070000001</v>
          </cell>
          <cell r="E1027">
            <v>-0.2</v>
          </cell>
          <cell r="F1027">
            <v>-7.5999999999999998E-2</v>
          </cell>
          <cell r="G1027">
            <v>1045.7750000000001</v>
          </cell>
          <cell r="H1027">
            <v>5115</v>
          </cell>
          <cell r="I1027">
            <v>0</v>
          </cell>
          <cell r="J1027">
            <v>1338107.5279999999</v>
          </cell>
          <cell r="K1027">
            <v>1163688.426</v>
          </cell>
          <cell r="L1027">
            <v>1045.8510000000001</v>
          </cell>
          <cell r="M1027">
            <v>5115</v>
          </cell>
          <cell r="N1027">
            <v>3.8</v>
          </cell>
          <cell r="O1027">
            <v>1338105.449</v>
          </cell>
          <cell r="P1027">
            <v>1163685.246</v>
          </cell>
          <cell r="Q1027">
            <v>-0.2</v>
          </cell>
          <cell r="R1027">
            <v>-7.5999999999999998E-2</v>
          </cell>
          <cell r="S1027">
            <v>1045.7750000000001</v>
          </cell>
          <cell r="T1027">
            <v>1468.4190000000001</v>
          </cell>
        </row>
        <row r="1028">
          <cell r="A1028">
            <v>5120</v>
          </cell>
          <cell r="B1028">
            <v>-3.8</v>
          </cell>
          <cell r="C1028">
            <v>1338105.423</v>
          </cell>
          <cell r="D1028">
            <v>1163694.3430000001</v>
          </cell>
          <cell r="E1028">
            <v>-0.2</v>
          </cell>
          <cell r="F1028">
            <v>-7.5999999999999998E-2</v>
          </cell>
          <cell r="G1028">
            <v>1046.162</v>
          </cell>
          <cell r="H1028">
            <v>5120</v>
          </cell>
          <cell r="I1028">
            <v>0</v>
          </cell>
          <cell r="J1028">
            <v>1338103.344</v>
          </cell>
          <cell r="K1028">
            <v>1163691.1629999999</v>
          </cell>
          <cell r="L1028">
            <v>1046.2380000000001</v>
          </cell>
          <cell r="M1028">
            <v>5120</v>
          </cell>
          <cell r="N1028">
            <v>3.8</v>
          </cell>
          <cell r="O1028">
            <v>1338101.264</v>
          </cell>
          <cell r="P1028">
            <v>1163687.9820000001</v>
          </cell>
          <cell r="Q1028">
            <v>-0.2</v>
          </cell>
          <cell r="R1028">
            <v>-7.5999999999999998E-2</v>
          </cell>
          <cell r="S1028">
            <v>1046.162</v>
          </cell>
          <cell r="T1028">
            <v>1469.4190000000001</v>
          </cell>
        </row>
        <row r="1029">
          <cell r="A1029">
            <v>5125</v>
          </cell>
          <cell r="B1029">
            <v>-3.8</v>
          </cell>
          <cell r="C1029">
            <v>1338101.2390000001</v>
          </cell>
          <cell r="D1029">
            <v>1163697.08</v>
          </cell>
          <cell r="E1029">
            <v>-0.2</v>
          </cell>
          <cell r="F1029">
            <v>-7.5999999999999998E-2</v>
          </cell>
          <cell r="G1029">
            <v>1046.546</v>
          </cell>
          <cell r="H1029">
            <v>5125</v>
          </cell>
          <cell r="I1029">
            <v>0</v>
          </cell>
          <cell r="J1029">
            <v>1338099.159</v>
          </cell>
          <cell r="K1029">
            <v>1163693.899</v>
          </cell>
          <cell r="L1029">
            <v>1046.6220000000001</v>
          </cell>
          <cell r="M1029">
            <v>5125</v>
          </cell>
          <cell r="N1029">
            <v>3.8</v>
          </cell>
          <cell r="O1029">
            <v>1338097.0789999999</v>
          </cell>
          <cell r="P1029">
            <v>1163690.719</v>
          </cell>
          <cell r="Q1029">
            <v>-0.2</v>
          </cell>
          <cell r="R1029">
            <v>-7.5999999999999998E-2</v>
          </cell>
          <cell r="S1029">
            <v>1046.546</v>
          </cell>
          <cell r="T1029">
            <v>1470.4190000000001</v>
          </cell>
        </row>
        <row r="1030">
          <cell r="A1030">
            <v>5130</v>
          </cell>
          <cell r="B1030">
            <v>-3.8</v>
          </cell>
          <cell r="C1030">
            <v>1338097.054</v>
          </cell>
          <cell r="D1030">
            <v>1163699.8160000001</v>
          </cell>
          <cell r="E1030">
            <v>-0.2</v>
          </cell>
          <cell r="F1030">
            <v>-7.5999999999999998E-2</v>
          </cell>
          <cell r="G1030">
            <v>1046.9269999999999</v>
          </cell>
          <cell r="H1030">
            <v>5130</v>
          </cell>
          <cell r="I1030">
            <v>0</v>
          </cell>
          <cell r="J1030">
            <v>1338094.9739999999</v>
          </cell>
          <cell r="K1030">
            <v>1163696.6359999999</v>
          </cell>
          <cell r="L1030">
            <v>1047.0029999999999</v>
          </cell>
          <cell r="M1030">
            <v>5130</v>
          </cell>
          <cell r="N1030">
            <v>3.8</v>
          </cell>
          <cell r="O1030">
            <v>1338092.895</v>
          </cell>
          <cell r="P1030">
            <v>1163693.4550000001</v>
          </cell>
          <cell r="Q1030">
            <v>-0.2</v>
          </cell>
          <cell r="R1030">
            <v>-7.5999999999999998E-2</v>
          </cell>
          <cell r="S1030">
            <v>1046.9269999999999</v>
          </cell>
          <cell r="T1030">
            <v>1471.4190000000001</v>
          </cell>
        </row>
        <row r="1031">
          <cell r="A1031">
            <v>5135</v>
          </cell>
          <cell r="B1031">
            <v>-3.8</v>
          </cell>
          <cell r="C1031">
            <v>1338092.8689999999</v>
          </cell>
          <cell r="D1031">
            <v>1163702.5530000001</v>
          </cell>
          <cell r="E1031">
            <v>-0.2</v>
          </cell>
          <cell r="F1031">
            <v>-7.5999999999999998E-2</v>
          </cell>
          <cell r="G1031">
            <v>1047.306</v>
          </cell>
          <cell r="H1031">
            <v>5135</v>
          </cell>
          <cell r="I1031">
            <v>0</v>
          </cell>
          <cell r="J1031">
            <v>1338090.7890000001</v>
          </cell>
          <cell r="K1031">
            <v>1163699.372</v>
          </cell>
          <cell r="L1031">
            <v>1047.3820000000001</v>
          </cell>
          <cell r="M1031">
            <v>5135</v>
          </cell>
          <cell r="N1031">
            <v>3.8</v>
          </cell>
          <cell r="O1031">
            <v>1338088.71</v>
          </cell>
          <cell r="P1031">
            <v>1163696.192</v>
          </cell>
          <cell r="Q1031">
            <v>-0.2</v>
          </cell>
          <cell r="R1031">
            <v>-7.5999999999999998E-2</v>
          </cell>
          <cell r="S1031">
            <v>1047.306</v>
          </cell>
          <cell r="T1031">
            <v>1472.4190000000001</v>
          </cell>
        </row>
        <row r="1032">
          <cell r="A1032">
            <v>5140</v>
          </cell>
          <cell r="B1032">
            <v>-3.8</v>
          </cell>
          <cell r="C1032">
            <v>1338088.6839999999</v>
          </cell>
          <cell r="D1032">
            <v>1163705.2890000001</v>
          </cell>
          <cell r="E1032">
            <v>-0.104</v>
          </cell>
          <cell r="F1032">
            <v>-3.9519999999999993E-2</v>
          </cell>
          <cell r="G1032">
            <v>1047.71948</v>
          </cell>
          <cell r="H1032">
            <v>5140</v>
          </cell>
          <cell r="I1032">
            <v>0</v>
          </cell>
          <cell r="J1032">
            <v>1338086.605</v>
          </cell>
          <cell r="K1032">
            <v>1163702.1089999999</v>
          </cell>
          <cell r="L1032">
            <v>1047.759</v>
          </cell>
          <cell r="M1032">
            <v>5140</v>
          </cell>
          <cell r="N1032">
            <v>3.8</v>
          </cell>
          <cell r="O1032">
            <v>1338084.5249999999</v>
          </cell>
          <cell r="P1032">
            <v>1163698.9280000001</v>
          </cell>
          <cell r="Q1032">
            <v>-0.2</v>
          </cell>
          <cell r="R1032">
            <v>-7.5999999999999998E-2</v>
          </cell>
          <cell r="S1032">
            <v>1047.683</v>
          </cell>
          <cell r="T1032">
            <v>1473.4190000000001</v>
          </cell>
        </row>
        <row r="1033">
          <cell r="A1033">
            <v>5145</v>
          </cell>
          <cell r="B1033">
            <v>-3.8</v>
          </cell>
          <cell r="C1033">
            <v>1338084.5</v>
          </cell>
          <cell r="D1033">
            <v>1163708.0249999999</v>
          </cell>
          <cell r="E1033">
            <v>-7.0000000000000001E-3</v>
          </cell>
          <cell r="F1033">
            <v>-2.66E-3</v>
          </cell>
          <cell r="G1033">
            <v>1048.1303399999999</v>
          </cell>
          <cell r="H1033">
            <v>5145</v>
          </cell>
          <cell r="I1033">
            <v>0</v>
          </cell>
          <cell r="J1033">
            <v>1338082.42</v>
          </cell>
          <cell r="K1033">
            <v>1163704.845</v>
          </cell>
          <cell r="L1033">
            <v>1048.133</v>
          </cell>
          <cell r="M1033">
            <v>5145</v>
          </cell>
          <cell r="N1033">
            <v>3.8</v>
          </cell>
          <cell r="O1033">
            <v>1338080.3400000001</v>
          </cell>
          <cell r="P1033">
            <v>1163701.665</v>
          </cell>
          <cell r="Q1033">
            <v>-0.2</v>
          </cell>
          <cell r="R1033">
            <v>-7.5999999999999998E-2</v>
          </cell>
          <cell r="S1033">
            <v>1048.057</v>
          </cell>
          <cell r="T1033">
            <v>1474.4190000000001</v>
          </cell>
        </row>
        <row r="1034">
          <cell r="A1034">
            <v>5150</v>
          </cell>
          <cell r="B1034">
            <v>-3.8</v>
          </cell>
          <cell r="C1034">
            <v>1338080.3149999999</v>
          </cell>
          <cell r="D1034">
            <v>1163710.7620000001</v>
          </cell>
          <cell r="E1034">
            <v>9.0999999999999998E-2</v>
          </cell>
          <cell r="F1034">
            <v>3.458E-2</v>
          </cell>
          <cell r="G1034">
            <v>1048.5385799999999</v>
          </cell>
          <cell r="H1034">
            <v>5150</v>
          </cell>
          <cell r="I1034">
            <v>0</v>
          </cell>
          <cell r="J1034">
            <v>1338078.2350000001</v>
          </cell>
          <cell r="K1034">
            <v>1163707.581</v>
          </cell>
          <cell r="L1034">
            <v>1048.5039999999999</v>
          </cell>
          <cell r="M1034">
            <v>5150</v>
          </cell>
          <cell r="N1034">
            <v>3.8</v>
          </cell>
          <cell r="O1034">
            <v>1338076.156</v>
          </cell>
          <cell r="P1034">
            <v>1163704.4010000001</v>
          </cell>
          <cell r="Q1034">
            <v>-0.2</v>
          </cell>
          <cell r="R1034">
            <v>-7.5999999999999998E-2</v>
          </cell>
          <cell r="S1034">
            <v>1048.4279999999999</v>
          </cell>
          <cell r="T1034">
            <v>1475.4190000000001</v>
          </cell>
        </row>
        <row r="1035">
          <cell r="A1035">
            <v>5155</v>
          </cell>
          <cell r="B1035">
            <v>-3.8</v>
          </cell>
          <cell r="C1035">
            <v>1338076.1299999999</v>
          </cell>
          <cell r="D1035">
            <v>1163713.4979999999</v>
          </cell>
          <cell r="E1035">
            <v>0.188</v>
          </cell>
          <cell r="F1035">
            <v>7.143999999999999E-2</v>
          </cell>
          <cell r="G1035">
            <v>1048.94444</v>
          </cell>
          <cell r="H1035">
            <v>5155</v>
          </cell>
          <cell r="I1035">
            <v>0</v>
          </cell>
          <cell r="J1035">
            <v>1338074.051</v>
          </cell>
          <cell r="K1035">
            <v>1163710.318</v>
          </cell>
          <cell r="L1035">
            <v>1048.873</v>
          </cell>
          <cell r="M1035">
            <v>5155</v>
          </cell>
          <cell r="N1035">
            <v>3.8</v>
          </cell>
          <cell r="O1035">
            <v>1338071.9709999999</v>
          </cell>
          <cell r="P1035">
            <v>1163707.1370000001</v>
          </cell>
          <cell r="Q1035">
            <v>-0.2</v>
          </cell>
          <cell r="R1035">
            <v>-7.5999999999999998E-2</v>
          </cell>
          <cell r="S1035">
            <v>1048.797</v>
          </cell>
          <cell r="T1035">
            <v>1476.4190000000001</v>
          </cell>
        </row>
        <row r="1036">
          <cell r="A1036">
            <v>5160</v>
          </cell>
          <cell r="B1036">
            <v>-3.8</v>
          </cell>
          <cell r="C1036">
            <v>1338071.9269999999</v>
          </cell>
          <cell r="D1036">
            <v>1163716.2390000001</v>
          </cell>
          <cell r="E1036">
            <v>0.28599999999999998</v>
          </cell>
          <cell r="F1036">
            <v>0.10867999999999997</v>
          </cell>
          <cell r="G1036">
            <v>1049.3486800000001</v>
          </cell>
          <cell r="H1036">
            <v>5160</v>
          </cell>
          <cell r="I1036">
            <v>0</v>
          </cell>
          <cell r="J1036">
            <v>1338069.8629999999</v>
          </cell>
          <cell r="K1036">
            <v>1163713.0490000001</v>
          </cell>
          <cell r="L1036">
            <v>1049.24</v>
          </cell>
          <cell r="M1036">
            <v>5160</v>
          </cell>
          <cell r="N1036">
            <v>3.8</v>
          </cell>
          <cell r="O1036">
            <v>1338067.798</v>
          </cell>
          <cell r="P1036">
            <v>1163709.8589999999</v>
          </cell>
          <cell r="Q1036">
            <v>-0.28599999999999998</v>
          </cell>
          <cell r="R1036">
            <v>-0.10867999999999997</v>
          </cell>
          <cell r="S1036">
            <v>1049.13132</v>
          </cell>
          <cell r="T1036">
            <v>1477.4190000000001</v>
          </cell>
        </row>
        <row r="1037">
          <cell r="A1037">
            <v>5165</v>
          </cell>
          <cell r="B1037">
            <v>-3.8</v>
          </cell>
          <cell r="C1037">
            <v>1338067.6340000001</v>
          </cell>
          <cell r="D1037">
            <v>1163718.9609999999</v>
          </cell>
          <cell r="E1037">
            <v>0.38300000000000001</v>
          </cell>
          <cell r="F1037">
            <v>0.14554</v>
          </cell>
          <cell r="G1037">
            <v>1049.74954</v>
          </cell>
          <cell r="H1037">
            <v>5165</v>
          </cell>
          <cell r="I1037">
            <v>0</v>
          </cell>
          <cell r="J1037">
            <v>1338065.6399999999</v>
          </cell>
          <cell r="K1037">
            <v>1163715.726</v>
          </cell>
          <cell r="L1037">
            <v>1049.604</v>
          </cell>
          <cell r="M1037">
            <v>5165</v>
          </cell>
          <cell r="N1037">
            <v>3.8</v>
          </cell>
          <cell r="O1037">
            <v>1338063.645</v>
          </cell>
          <cell r="P1037">
            <v>1163712.4920000001</v>
          </cell>
          <cell r="Q1037">
            <v>-0.38300000000000001</v>
          </cell>
          <cell r="R1037">
            <v>-0.14554</v>
          </cell>
          <cell r="S1037">
            <v>1049.4584600000001</v>
          </cell>
          <cell r="T1037">
            <v>1478.4190000000001</v>
          </cell>
        </row>
        <row r="1038">
          <cell r="A1038">
            <v>5170</v>
          </cell>
          <cell r="B1038">
            <v>-3.8</v>
          </cell>
          <cell r="C1038">
            <v>1338063.202</v>
          </cell>
          <cell r="D1038">
            <v>1163721.5830000001</v>
          </cell>
          <cell r="E1038">
            <v>0.48099999999999998</v>
          </cell>
          <cell r="F1038">
            <v>0.18278</v>
          </cell>
          <cell r="G1038">
            <v>1050.14778</v>
          </cell>
          <cell r="H1038">
            <v>5170</v>
          </cell>
          <cell r="I1038">
            <v>0</v>
          </cell>
          <cell r="J1038">
            <v>1338061.3370000001</v>
          </cell>
          <cell r="K1038">
            <v>1163718.2720000001</v>
          </cell>
          <cell r="L1038">
            <v>1049.9649999999999</v>
          </cell>
          <cell r="M1038">
            <v>5170</v>
          </cell>
          <cell r="N1038">
            <v>3.8</v>
          </cell>
          <cell r="O1038">
            <v>1338059.4720000001</v>
          </cell>
          <cell r="P1038">
            <v>1163714.9609999999</v>
          </cell>
          <cell r="Q1038">
            <v>-0.48099999999999998</v>
          </cell>
          <cell r="R1038">
            <v>-0.18278</v>
          </cell>
          <cell r="S1038">
            <v>1049.7822199999998</v>
          </cell>
          <cell r="T1038">
            <v>1479.4190000000001</v>
          </cell>
        </row>
        <row r="1039">
          <cell r="A1039">
            <v>5175</v>
          </cell>
          <cell r="B1039">
            <v>-3.7989999999999999</v>
          </cell>
          <cell r="C1039">
            <v>1338058.588</v>
          </cell>
          <cell r="D1039">
            <v>1163724.0179999999</v>
          </cell>
          <cell r="E1039">
            <v>0.57899999999999996</v>
          </cell>
          <cell r="F1039">
            <v>0.21996209999999997</v>
          </cell>
          <cell r="G1039">
            <v>1050.5439621</v>
          </cell>
          <cell r="H1039">
            <v>5175</v>
          </cell>
          <cell r="I1039">
            <v>0</v>
          </cell>
          <cell r="J1039">
            <v>1338056.916</v>
          </cell>
          <cell r="K1039">
            <v>1163720.6070000001</v>
          </cell>
          <cell r="L1039">
            <v>1050.3240000000001</v>
          </cell>
          <cell r="M1039">
            <v>5175</v>
          </cell>
          <cell r="N1039">
            <v>3.8010000000000002</v>
          </cell>
          <cell r="O1039">
            <v>1338055.243</v>
          </cell>
          <cell r="P1039">
            <v>1163717.1939999999</v>
          </cell>
          <cell r="Q1039">
            <v>-0.57899999999999996</v>
          </cell>
          <cell r="R1039">
            <v>-0.22007789999999999</v>
          </cell>
          <cell r="S1039">
            <v>1050.1039221000001</v>
          </cell>
          <cell r="T1039">
            <v>1480.4190000000001</v>
          </cell>
        </row>
        <row r="1040">
          <cell r="A1040">
            <v>5180</v>
          </cell>
          <cell r="B1040">
            <v>-3.798</v>
          </cell>
          <cell r="C1040">
            <v>1338053.763</v>
          </cell>
          <cell r="D1040">
            <v>1163726.17</v>
          </cell>
          <cell r="E1040">
            <v>0.67600000000000005</v>
          </cell>
          <cell r="F1040">
            <v>0.2567448</v>
          </cell>
          <cell r="G1040">
            <v>1050.9377448</v>
          </cell>
          <cell r="H1040">
            <v>5180</v>
          </cell>
          <cell r="I1040">
            <v>0</v>
          </cell>
          <cell r="J1040">
            <v>1338052.351</v>
          </cell>
          <cell r="K1040">
            <v>1163722.645</v>
          </cell>
          <cell r="L1040">
            <v>1050.681</v>
          </cell>
          <cell r="M1040">
            <v>5180</v>
          </cell>
          <cell r="N1040">
            <v>3.802</v>
          </cell>
          <cell r="O1040">
            <v>1338050.9380000001</v>
          </cell>
          <cell r="P1040">
            <v>1163719.115</v>
          </cell>
          <cell r="Q1040">
            <v>-0.67600000000000005</v>
          </cell>
          <cell r="R1040">
            <v>-0.2570152</v>
          </cell>
          <cell r="S1040">
            <v>1050.4239848</v>
          </cell>
          <cell r="T1040">
            <v>1481.4190000000001</v>
          </cell>
        </row>
        <row r="1041">
          <cell r="A1041">
            <v>5185</v>
          </cell>
          <cell r="B1041">
            <v>-3.798</v>
          </cell>
          <cell r="C1041">
            <v>1338048.7120000001</v>
          </cell>
          <cell r="D1041">
            <v>1163727.933</v>
          </cell>
          <cell r="E1041">
            <v>0.77400000000000002</v>
          </cell>
          <cell r="F1041">
            <v>0.29396520000000004</v>
          </cell>
          <cell r="G1041">
            <v>1051.3289652000001</v>
          </cell>
          <cell r="H1041">
            <v>5185</v>
          </cell>
          <cell r="I1041">
            <v>0</v>
          </cell>
          <cell r="J1041">
            <v>1338047.6329999999</v>
          </cell>
          <cell r="K1041">
            <v>1163724.2919999999</v>
          </cell>
          <cell r="L1041">
            <v>1051.0350000000001</v>
          </cell>
          <cell r="M1041">
            <v>5185</v>
          </cell>
          <cell r="N1041">
            <v>3.802</v>
          </cell>
          <cell r="O1041">
            <v>1338046.5519999999</v>
          </cell>
          <cell r="P1041">
            <v>1163720.6470000001</v>
          </cell>
          <cell r="Q1041">
            <v>-0.77400000000000002</v>
          </cell>
          <cell r="R1041">
            <v>-0.2942748</v>
          </cell>
          <cell r="S1041">
            <v>1050.7407252</v>
          </cell>
          <cell r="T1041">
            <v>1482.4190000000001</v>
          </cell>
        </row>
        <row r="1042">
          <cell r="A1042">
            <v>5190</v>
          </cell>
          <cell r="B1042">
            <v>-3.8</v>
          </cell>
          <cell r="C1042">
            <v>1338043.4620000001</v>
          </cell>
          <cell r="D1042">
            <v>1163729.1950000001</v>
          </cell>
          <cell r="E1042">
            <v>0.8</v>
          </cell>
          <cell r="F1042">
            <v>0.30399999999999999</v>
          </cell>
          <cell r="G1042">
            <v>1051.6940000000002</v>
          </cell>
          <cell r="H1042">
            <v>5190</v>
          </cell>
          <cell r="I1042">
            <v>0</v>
          </cell>
          <cell r="J1042">
            <v>1338042.773</v>
          </cell>
          <cell r="K1042">
            <v>1163725.4580000001</v>
          </cell>
          <cell r="L1042">
            <v>1051.3900000000001</v>
          </cell>
          <cell r="M1042">
            <v>5190</v>
          </cell>
          <cell r="N1042">
            <v>3.8</v>
          </cell>
          <cell r="O1042">
            <v>1338042.084</v>
          </cell>
          <cell r="P1042">
            <v>1163721.7209999999</v>
          </cell>
          <cell r="Q1042">
            <v>-0.8</v>
          </cell>
          <cell r="R1042">
            <v>-0.30399999999999999</v>
          </cell>
          <cell r="S1042">
            <v>1051.086</v>
          </cell>
          <cell r="T1042">
            <v>1483.4190000000001</v>
          </cell>
        </row>
        <row r="1043">
          <cell r="A1043">
            <v>5195</v>
          </cell>
          <cell r="B1043">
            <v>-3.8</v>
          </cell>
          <cell r="C1043">
            <v>1338038.105</v>
          </cell>
          <cell r="D1043">
            <v>1163729.8910000001</v>
          </cell>
          <cell r="E1043">
            <v>0.8</v>
          </cell>
          <cell r="F1043">
            <v>0.30399999999999999</v>
          </cell>
          <cell r="G1043">
            <v>1052.048</v>
          </cell>
          <cell r="H1043">
            <v>5195</v>
          </cell>
          <cell r="I1043">
            <v>0</v>
          </cell>
          <cell r="J1043">
            <v>1338037.817</v>
          </cell>
          <cell r="K1043">
            <v>1163726.102</v>
          </cell>
          <cell r="L1043">
            <v>1051.7439999999999</v>
          </cell>
          <cell r="M1043">
            <v>5195</v>
          </cell>
          <cell r="N1043">
            <v>3.8</v>
          </cell>
          <cell r="O1043">
            <v>1338037.5279999999</v>
          </cell>
          <cell r="P1043">
            <v>1163722.3130000001</v>
          </cell>
          <cell r="Q1043">
            <v>-0.8</v>
          </cell>
          <cell r="R1043">
            <v>-0.30399999999999999</v>
          </cell>
          <cell r="S1043">
            <v>1051.4399999999998</v>
          </cell>
          <cell r="T1043">
            <v>1484.4190000000001</v>
          </cell>
        </row>
        <row r="1044">
          <cell r="A1044">
            <v>5200</v>
          </cell>
          <cell r="B1044">
            <v>-3.8</v>
          </cell>
          <cell r="C1044">
            <v>1338032.7050000001</v>
          </cell>
          <cell r="D1044">
            <v>1163730.014</v>
          </cell>
          <cell r="E1044">
            <v>0.749</v>
          </cell>
          <cell r="F1044">
            <v>0.28461999999999998</v>
          </cell>
          <cell r="G1044">
            <v>1052.3836199999998</v>
          </cell>
          <cell r="H1044">
            <v>5200</v>
          </cell>
          <cell r="I1044">
            <v>0</v>
          </cell>
          <cell r="J1044">
            <v>1338032.821</v>
          </cell>
          <cell r="K1044">
            <v>1163726.216</v>
          </cell>
          <cell r="L1044">
            <v>1052.0989999999999</v>
          </cell>
          <cell r="M1044">
            <v>5200</v>
          </cell>
          <cell r="N1044">
            <v>3.8</v>
          </cell>
          <cell r="O1044">
            <v>1338032.936</v>
          </cell>
          <cell r="P1044">
            <v>1163722.4169999999</v>
          </cell>
          <cell r="Q1044">
            <v>-0.749</v>
          </cell>
          <cell r="R1044">
            <v>-0.28461999999999998</v>
          </cell>
          <cell r="S1044">
            <v>1051.81438</v>
          </cell>
          <cell r="T1044">
            <v>1485.4190000000001</v>
          </cell>
        </row>
        <row r="1045">
          <cell r="A1045">
            <v>5205</v>
          </cell>
          <cell r="B1045">
            <v>-3.8</v>
          </cell>
          <cell r="C1045">
            <v>1338027.3219999999</v>
          </cell>
          <cell r="D1045">
            <v>1163729.5630000001</v>
          </cell>
          <cell r="E1045">
            <v>0.625</v>
          </cell>
          <cell r="F1045">
            <v>0.23749999999999999</v>
          </cell>
          <cell r="G1045">
            <v>1052.6904999999999</v>
          </cell>
          <cell r="H1045">
            <v>5205</v>
          </cell>
          <cell r="I1045">
            <v>0</v>
          </cell>
          <cell r="J1045">
            <v>1338027.8400000001</v>
          </cell>
          <cell r="K1045">
            <v>1163725.798</v>
          </cell>
          <cell r="L1045">
            <v>1052.453</v>
          </cell>
          <cell r="M1045">
            <v>5205</v>
          </cell>
          <cell r="N1045">
            <v>3.8</v>
          </cell>
          <cell r="O1045">
            <v>1338028.3589999999</v>
          </cell>
          <cell r="P1045">
            <v>1163722.034</v>
          </cell>
          <cell r="Q1045">
            <v>-0.625</v>
          </cell>
          <cell r="R1045">
            <v>-0.23749999999999999</v>
          </cell>
          <cell r="S1045">
            <v>1052.2155</v>
          </cell>
          <cell r="T1045">
            <v>1486.4190000000001</v>
          </cell>
        </row>
        <row r="1046">
          <cell r="A1046">
            <v>5210</v>
          </cell>
          <cell r="B1046">
            <v>-3.8</v>
          </cell>
          <cell r="C1046">
            <v>1338022.0179999999</v>
          </cell>
          <cell r="D1046">
            <v>1163728.5430000001</v>
          </cell>
          <cell r="E1046">
            <v>0.5</v>
          </cell>
          <cell r="F1046">
            <v>0.19</v>
          </cell>
          <cell r="G1046">
            <v>1052.998</v>
          </cell>
          <cell r="H1046">
            <v>5210</v>
          </cell>
          <cell r="I1046">
            <v>0</v>
          </cell>
          <cell r="J1046">
            <v>1338022.933</v>
          </cell>
          <cell r="K1046">
            <v>1163724.8540000001</v>
          </cell>
          <cell r="L1046">
            <v>1052.808</v>
          </cell>
          <cell r="M1046">
            <v>5210</v>
          </cell>
          <cell r="N1046">
            <v>3.8</v>
          </cell>
          <cell r="O1046">
            <v>1338023.848</v>
          </cell>
          <cell r="P1046">
            <v>1163721.166</v>
          </cell>
          <cell r="Q1046">
            <v>-0.5</v>
          </cell>
          <cell r="R1046">
            <v>-0.19</v>
          </cell>
          <cell r="S1046">
            <v>1052.6179999999999</v>
          </cell>
          <cell r="T1046">
            <v>1487.4190000000001</v>
          </cell>
        </row>
        <row r="1047">
          <cell r="A1047">
            <v>5215</v>
          </cell>
          <cell r="B1047">
            <v>-3.8</v>
          </cell>
          <cell r="C1047">
            <v>1338017.074</v>
          </cell>
          <cell r="D1047">
            <v>1163727.1640000001</v>
          </cell>
          <cell r="E1047">
            <v>0.376</v>
          </cell>
          <cell r="F1047">
            <v>0.14287999999999998</v>
          </cell>
          <cell r="G1047">
            <v>1053.3048800000001</v>
          </cell>
          <cell r="H1047">
            <v>5215</v>
          </cell>
          <cell r="I1047">
            <v>0</v>
          </cell>
          <cell r="J1047">
            <v>1338018.1170000001</v>
          </cell>
          <cell r="K1047">
            <v>1163723.51</v>
          </cell>
          <cell r="L1047">
            <v>1053.162</v>
          </cell>
          <cell r="M1047">
            <v>5215</v>
          </cell>
          <cell r="N1047">
            <v>3.8</v>
          </cell>
          <cell r="O1047">
            <v>1338019.1599999999</v>
          </cell>
          <cell r="P1047">
            <v>1163719.8559999999</v>
          </cell>
          <cell r="Q1047">
            <v>-0.376</v>
          </cell>
          <cell r="R1047">
            <v>-0.14287999999999998</v>
          </cell>
          <cell r="S1047">
            <v>1053.0191199999999</v>
          </cell>
          <cell r="T1047">
            <v>1488.4190000000001</v>
          </cell>
        </row>
        <row r="1048">
          <cell r="A1048">
            <v>5220</v>
          </cell>
          <cell r="B1048">
            <v>-3.8</v>
          </cell>
          <cell r="C1048">
            <v>1338012.2660000001</v>
          </cell>
          <cell r="D1048">
            <v>1163725.7919999999</v>
          </cell>
          <cell r="E1048">
            <v>0.252</v>
          </cell>
          <cell r="F1048">
            <v>9.5759999999999998E-2</v>
          </cell>
          <cell r="G1048">
            <v>1053.61276</v>
          </cell>
          <cell r="H1048">
            <v>5220</v>
          </cell>
          <cell r="I1048">
            <v>0</v>
          </cell>
          <cell r="J1048">
            <v>1338013.3089999999</v>
          </cell>
          <cell r="K1048">
            <v>1163722.138</v>
          </cell>
          <cell r="L1048">
            <v>1053.5170000000001</v>
          </cell>
          <cell r="M1048">
            <v>5220</v>
          </cell>
          <cell r="N1048">
            <v>3.8</v>
          </cell>
          <cell r="O1048">
            <v>1338014.351</v>
          </cell>
          <cell r="P1048">
            <v>1163718.4839999999</v>
          </cell>
          <cell r="Q1048">
            <v>-0.252</v>
          </cell>
          <cell r="R1048">
            <v>-9.5759999999999998E-2</v>
          </cell>
          <cell r="S1048">
            <v>1053.4212400000001</v>
          </cell>
          <cell r="T1048">
            <v>1489.4190000000001</v>
          </cell>
        </row>
        <row r="1049">
          <cell r="A1049">
            <v>5225</v>
          </cell>
          <cell r="B1049">
            <v>-3.8</v>
          </cell>
          <cell r="C1049">
            <v>1338007.4580000001</v>
          </cell>
          <cell r="D1049">
            <v>1163724.4210000001</v>
          </cell>
          <cell r="E1049">
            <v>0.127</v>
          </cell>
          <cell r="F1049">
            <v>4.8259999999999997E-2</v>
          </cell>
          <cell r="G1049">
            <v>1053.9192600000001</v>
          </cell>
          <cell r="H1049">
            <v>5225</v>
          </cell>
          <cell r="I1049">
            <v>0</v>
          </cell>
          <cell r="J1049">
            <v>1338008.5009999999</v>
          </cell>
          <cell r="K1049">
            <v>1163720.7660000001</v>
          </cell>
          <cell r="L1049">
            <v>1053.8710000000001</v>
          </cell>
          <cell r="M1049">
            <v>5225</v>
          </cell>
          <cell r="N1049">
            <v>3.8</v>
          </cell>
          <cell r="O1049">
            <v>1338009.5430000001</v>
          </cell>
          <cell r="P1049">
            <v>1163717.112</v>
          </cell>
          <cell r="Q1049">
            <v>-0.127</v>
          </cell>
          <cell r="R1049">
            <v>-4.8259999999999997E-2</v>
          </cell>
          <cell r="S1049">
            <v>1053.8227400000001</v>
          </cell>
          <cell r="T1049">
            <v>1490.4190000000001</v>
          </cell>
        </row>
        <row r="1050">
          <cell r="A1050">
            <v>5230</v>
          </cell>
          <cell r="B1050">
            <v>-3.8</v>
          </cell>
          <cell r="C1050">
            <v>1338002.6499999999</v>
          </cell>
          <cell r="D1050">
            <v>1163723.0490000001</v>
          </cell>
          <cell r="E1050">
            <v>3.0000000000000001E-3</v>
          </cell>
          <cell r="F1050">
            <v>1.14E-3</v>
          </cell>
          <cell r="G1050">
            <v>1054.2271400000002</v>
          </cell>
          <cell r="H1050">
            <v>5230</v>
          </cell>
          <cell r="I1050">
            <v>0</v>
          </cell>
          <cell r="J1050">
            <v>1338003.693</v>
          </cell>
          <cell r="K1050">
            <v>1163719.395</v>
          </cell>
          <cell r="L1050">
            <v>1054.2260000000001</v>
          </cell>
          <cell r="M1050">
            <v>5230</v>
          </cell>
          <cell r="N1050">
            <v>3.8</v>
          </cell>
          <cell r="O1050">
            <v>1338004.7350000001</v>
          </cell>
          <cell r="P1050">
            <v>1163715.74</v>
          </cell>
          <cell r="Q1050">
            <v>-3.0000000000000001E-3</v>
          </cell>
          <cell r="R1050">
            <v>-1.14E-3</v>
          </cell>
          <cell r="S1050">
            <v>1054.22486</v>
          </cell>
          <cell r="T1050">
            <v>1491.4190000000001</v>
          </cell>
        </row>
        <row r="1051">
          <cell r="A1051">
            <v>5235</v>
          </cell>
          <cell r="B1051">
            <v>-3.8</v>
          </cell>
          <cell r="C1051">
            <v>1337997.8430000001</v>
          </cell>
          <cell r="D1051">
            <v>1163721.6769999999</v>
          </cell>
          <cell r="E1051">
            <v>-0.122</v>
          </cell>
          <cell r="F1051">
            <v>-4.6359999999999998E-2</v>
          </cell>
          <cell r="G1051">
            <v>1054.5336399999999</v>
          </cell>
          <cell r="H1051">
            <v>5235</v>
          </cell>
          <cell r="I1051">
            <v>0</v>
          </cell>
          <cell r="J1051">
            <v>1337998.885</v>
          </cell>
          <cell r="K1051">
            <v>1163718.023</v>
          </cell>
          <cell r="L1051">
            <v>1054.58</v>
          </cell>
          <cell r="M1051">
            <v>5235</v>
          </cell>
          <cell r="N1051">
            <v>3.8</v>
          </cell>
          <cell r="O1051">
            <v>1337999.926</v>
          </cell>
          <cell r="P1051">
            <v>1163714.368</v>
          </cell>
          <cell r="Q1051">
            <v>0.122</v>
          </cell>
          <cell r="R1051">
            <v>4.6359999999999998E-2</v>
          </cell>
          <cell r="S1051">
            <v>1054.62636</v>
          </cell>
          <cell r="T1051">
            <v>1492.4190000000001</v>
          </cell>
        </row>
        <row r="1052">
          <cell r="A1052">
            <v>5240</v>
          </cell>
          <cell r="B1052">
            <v>-3.8</v>
          </cell>
          <cell r="C1052">
            <v>1337993.067</v>
          </cell>
          <cell r="D1052">
            <v>1163720.335</v>
          </cell>
          <cell r="E1052">
            <v>-0.246</v>
          </cell>
          <cell r="F1052">
            <v>-9.3479999999999994E-2</v>
          </cell>
          <cell r="G1052">
            <v>1054.8415199999999</v>
          </cell>
          <cell r="H1052">
            <v>5240</v>
          </cell>
          <cell r="I1052">
            <v>0</v>
          </cell>
          <cell r="J1052">
            <v>1337994.071</v>
          </cell>
          <cell r="K1052">
            <v>1163716.67</v>
          </cell>
          <cell r="L1052">
            <v>1054.9349999999999</v>
          </cell>
          <cell r="M1052">
            <v>5240</v>
          </cell>
          <cell r="N1052">
            <v>3.8</v>
          </cell>
          <cell r="O1052">
            <v>1337995.075</v>
          </cell>
          <cell r="P1052">
            <v>1163713.0060000001</v>
          </cell>
          <cell r="Q1052">
            <v>0.246</v>
          </cell>
          <cell r="R1052">
            <v>9.3479999999999994E-2</v>
          </cell>
          <cell r="S1052">
            <v>1055.0284799999999</v>
          </cell>
          <cell r="T1052">
            <v>1493.4190000000001</v>
          </cell>
        </row>
        <row r="1053">
          <cell r="A1053">
            <v>5245</v>
          </cell>
          <cell r="B1053">
            <v>-3.8</v>
          </cell>
          <cell r="C1053">
            <v>1337988.325</v>
          </cell>
          <cell r="D1053">
            <v>1163719.095</v>
          </cell>
          <cell r="E1053">
            <v>-0.371</v>
          </cell>
          <cell r="F1053">
            <v>-0.14097999999999999</v>
          </cell>
          <cell r="G1053">
            <v>1055.1480200000001</v>
          </cell>
          <cell r="H1053">
            <v>5245</v>
          </cell>
          <cell r="I1053">
            <v>0</v>
          </cell>
          <cell r="J1053">
            <v>1337989.2339999999</v>
          </cell>
          <cell r="K1053">
            <v>1163715.406</v>
          </cell>
          <cell r="L1053">
            <v>1055.289</v>
          </cell>
          <cell r="M1053">
            <v>5245</v>
          </cell>
          <cell r="N1053">
            <v>3.8</v>
          </cell>
          <cell r="O1053">
            <v>1337990.142</v>
          </cell>
          <cell r="P1053">
            <v>1163711.716</v>
          </cell>
          <cell r="Q1053">
            <v>0.371</v>
          </cell>
          <cell r="R1053">
            <v>0.14097999999999999</v>
          </cell>
          <cell r="S1053">
            <v>1055.4299799999999</v>
          </cell>
          <cell r="T1053">
            <v>1494.4190000000001</v>
          </cell>
        </row>
        <row r="1054">
          <cell r="A1054">
            <v>5250</v>
          </cell>
          <cell r="B1054">
            <v>-3.8</v>
          </cell>
          <cell r="C1054">
            <v>1337983.602</v>
          </cell>
          <cell r="D1054">
            <v>1163718.0290000001</v>
          </cell>
          <cell r="E1054">
            <v>-0.495</v>
          </cell>
          <cell r="F1054">
            <v>-0.18809999999999999</v>
          </cell>
          <cell r="G1054">
            <v>1055.4558999999999</v>
          </cell>
          <cell r="H1054">
            <v>5250</v>
          </cell>
          <cell r="I1054">
            <v>0</v>
          </cell>
          <cell r="J1054">
            <v>1337984.3570000001</v>
          </cell>
          <cell r="K1054">
            <v>1163714.3049999999</v>
          </cell>
          <cell r="L1054">
            <v>1055.644</v>
          </cell>
          <cell r="M1054">
            <v>5250</v>
          </cell>
          <cell r="N1054">
            <v>3.7989999999999999</v>
          </cell>
          <cell r="O1054">
            <v>1337985.111</v>
          </cell>
          <cell r="P1054">
            <v>1163710.581</v>
          </cell>
          <cell r="Q1054">
            <v>0.495</v>
          </cell>
          <cell r="R1054">
            <v>0.18805049999999998</v>
          </cell>
          <cell r="S1054">
            <v>1055.8320504999999</v>
          </cell>
          <cell r="T1054">
            <v>1495.4190000000001</v>
          </cell>
        </row>
        <row r="1055">
          <cell r="A1055">
            <v>5255</v>
          </cell>
          <cell r="B1055">
            <v>-3.8</v>
          </cell>
          <cell r="C1055">
            <v>1337978.8899999999</v>
          </cell>
          <cell r="D1055">
            <v>1163717.2069999999</v>
          </cell>
          <cell r="E1055">
            <v>-0.6</v>
          </cell>
          <cell r="F1055">
            <v>-0.22799999999999998</v>
          </cell>
          <cell r="G1055">
            <v>1055.77</v>
          </cell>
          <cell r="H1055">
            <v>5255</v>
          </cell>
          <cell r="I1055">
            <v>0</v>
          </cell>
          <cell r="J1055">
            <v>1337979.432</v>
          </cell>
          <cell r="K1055">
            <v>1163713.446</v>
          </cell>
          <cell r="L1055">
            <v>1055.998</v>
          </cell>
          <cell r="M1055">
            <v>5255</v>
          </cell>
          <cell r="N1055">
            <v>3.8</v>
          </cell>
          <cell r="O1055">
            <v>1337979.973</v>
          </cell>
          <cell r="P1055">
            <v>1163709.6839999999</v>
          </cell>
          <cell r="Q1055">
            <v>0.6</v>
          </cell>
          <cell r="R1055">
            <v>0.22799999999999998</v>
          </cell>
          <cell r="S1055">
            <v>1056.2260000000001</v>
          </cell>
          <cell r="T1055">
            <v>1496.4190000000001</v>
          </cell>
        </row>
        <row r="1056">
          <cell r="A1056">
            <v>5260</v>
          </cell>
          <cell r="B1056">
            <v>-3.8</v>
          </cell>
          <cell r="C1056">
            <v>1337974.1580000001</v>
          </cell>
          <cell r="D1056">
            <v>1163716.676</v>
          </cell>
          <cell r="E1056">
            <v>-0.6</v>
          </cell>
          <cell r="F1056">
            <v>-0.22799999999999998</v>
          </cell>
          <cell r="G1056">
            <v>1056.125</v>
          </cell>
          <cell r="H1056">
            <v>5260</v>
          </cell>
          <cell r="I1056">
            <v>0</v>
          </cell>
          <cell r="J1056">
            <v>1337974.4639999999</v>
          </cell>
          <cell r="K1056">
            <v>1163712.888</v>
          </cell>
          <cell r="L1056">
            <v>1056.3530000000001</v>
          </cell>
          <cell r="M1056">
            <v>5260</v>
          </cell>
          <cell r="N1056">
            <v>3.8</v>
          </cell>
          <cell r="O1056">
            <v>1337974.7690000001</v>
          </cell>
          <cell r="P1056">
            <v>1163709.1000000001</v>
          </cell>
          <cell r="Q1056">
            <v>0.6</v>
          </cell>
          <cell r="R1056">
            <v>0.22799999999999998</v>
          </cell>
          <cell r="S1056">
            <v>1056.5810000000001</v>
          </cell>
          <cell r="T1056">
            <v>1497.4190000000001</v>
          </cell>
        </row>
        <row r="1057">
          <cell r="A1057">
            <v>5265</v>
          </cell>
          <cell r="B1057">
            <v>-3.8</v>
          </cell>
          <cell r="C1057">
            <v>1337969.402</v>
          </cell>
          <cell r="D1057">
            <v>1163716.442</v>
          </cell>
          <cell r="E1057">
            <v>-0.6</v>
          </cell>
          <cell r="F1057">
            <v>-0.22799999999999998</v>
          </cell>
          <cell r="G1057">
            <v>1056.479</v>
          </cell>
          <cell r="H1057">
            <v>5265</v>
          </cell>
          <cell r="I1057">
            <v>0</v>
          </cell>
          <cell r="J1057">
            <v>1337969.4709999999</v>
          </cell>
          <cell r="K1057">
            <v>1163712.642</v>
          </cell>
          <cell r="L1057">
            <v>1056.7070000000001</v>
          </cell>
          <cell r="M1057">
            <v>5265</v>
          </cell>
          <cell r="N1057">
            <v>3.8</v>
          </cell>
          <cell r="O1057">
            <v>1337969.5390000001</v>
          </cell>
          <cell r="P1057">
            <v>1163708.8430000001</v>
          </cell>
          <cell r="Q1057">
            <v>0.6</v>
          </cell>
          <cell r="R1057">
            <v>0.22799999999999998</v>
          </cell>
          <cell r="S1057">
            <v>1056.9350000000002</v>
          </cell>
          <cell r="T1057">
            <v>1498.4190000000001</v>
          </cell>
        </row>
        <row r="1058">
          <cell r="A1058">
            <v>5270</v>
          </cell>
          <cell r="B1058">
            <v>-3.8</v>
          </cell>
          <cell r="C1058">
            <v>1337964.6410000001</v>
          </cell>
          <cell r="D1058">
            <v>1163716.5049999999</v>
          </cell>
          <cell r="E1058">
            <v>-0.6</v>
          </cell>
          <cell r="F1058">
            <v>-0.22799999999999998</v>
          </cell>
          <cell r="G1058">
            <v>1056.8329999999999</v>
          </cell>
          <cell r="H1058">
            <v>5270</v>
          </cell>
          <cell r="I1058">
            <v>0</v>
          </cell>
          <cell r="J1058">
            <v>1337964.4720000001</v>
          </cell>
          <cell r="K1058">
            <v>1163712.709</v>
          </cell>
          <cell r="L1058">
            <v>1057.0609999999999</v>
          </cell>
          <cell r="M1058">
            <v>5270</v>
          </cell>
          <cell r="N1058">
            <v>3.8</v>
          </cell>
          <cell r="O1058">
            <v>1337964.3030000001</v>
          </cell>
          <cell r="P1058">
            <v>1163708.912</v>
          </cell>
          <cell r="Q1058">
            <v>0.6</v>
          </cell>
          <cell r="R1058">
            <v>0.22799999999999998</v>
          </cell>
          <cell r="S1058">
            <v>1057.289</v>
          </cell>
          <cell r="T1058">
            <v>1499.4190000000001</v>
          </cell>
        </row>
        <row r="1059">
          <cell r="A1059">
            <v>5275</v>
          </cell>
          <cell r="B1059">
            <v>-3.8</v>
          </cell>
          <cell r="C1059">
            <v>1337959.8929999999</v>
          </cell>
          <cell r="D1059">
            <v>1163716.865</v>
          </cell>
          <cell r="E1059">
            <v>-0.6</v>
          </cell>
          <cell r="F1059">
            <v>-0.22799999999999998</v>
          </cell>
          <cell r="G1059">
            <v>1057.1879999999999</v>
          </cell>
          <cell r="H1059">
            <v>5275</v>
          </cell>
          <cell r="I1059">
            <v>0</v>
          </cell>
          <cell r="J1059">
            <v>1337959.487</v>
          </cell>
          <cell r="K1059">
            <v>1163713.0870000001</v>
          </cell>
          <cell r="L1059">
            <v>1057.4159999999999</v>
          </cell>
          <cell r="M1059">
            <v>5275</v>
          </cell>
          <cell r="N1059">
            <v>3.8</v>
          </cell>
          <cell r="O1059">
            <v>1337959.081</v>
          </cell>
          <cell r="P1059">
            <v>1163709.3089999999</v>
          </cell>
          <cell r="Q1059">
            <v>0.6</v>
          </cell>
          <cell r="R1059">
            <v>0.22799999999999998</v>
          </cell>
          <cell r="S1059">
            <v>1057.644</v>
          </cell>
          <cell r="T1059">
            <v>1500.4190000000001</v>
          </cell>
        </row>
        <row r="1060">
          <cell r="A1060">
            <v>5280</v>
          </cell>
          <cell r="B1060">
            <v>-3.8010000000000002</v>
          </cell>
          <cell r="C1060">
            <v>1337955.176</v>
          </cell>
          <cell r="D1060">
            <v>1163717.5220000001</v>
          </cell>
          <cell r="E1060">
            <v>-0.58499999999999996</v>
          </cell>
          <cell r="F1060">
            <v>-0.22235849999999999</v>
          </cell>
          <cell r="G1060">
            <v>1057.5476415000001</v>
          </cell>
          <cell r="H1060">
            <v>5280</v>
          </cell>
          <cell r="I1060">
            <v>0</v>
          </cell>
          <cell r="J1060">
            <v>1337954.5360000001</v>
          </cell>
          <cell r="K1060">
            <v>1163713.7760000001</v>
          </cell>
          <cell r="L1060">
            <v>1057.77</v>
          </cell>
          <cell r="M1060">
            <v>5280</v>
          </cell>
          <cell r="N1060">
            <v>3.7989999999999999</v>
          </cell>
          <cell r="O1060">
            <v>1337953.895</v>
          </cell>
          <cell r="P1060">
            <v>1163710.031</v>
          </cell>
          <cell r="Q1060">
            <v>0.58499999999999996</v>
          </cell>
          <cell r="R1060">
            <v>0.22224149999999998</v>
          </cell>
          <cell r="S1060">
            <v>1057.9922415000001</v>
          </cell>
          <cell r="T1060">
            <v>1501.4190000000001</v>
          </cell>
        </row>
        <row r="1061">
          <cell r="A1061">
            <v>5285</v>
          </cell>
          <cell r="B1061">
            <v>-3.8</v>
          </cell>
          <cell r="C1061">
            <v>1337950.466</v>
          </cell>
          <cell r="D1061">
            <v>1163718.46</v>
          </cell>
          <cell r="E1061">
            <v>-0.501</v>
          </cell>
          <cell r="F1061">
            <v>-0.19037999999999999</v>
          </cell>
          <cell r="G1061">
            <v>1057.93462</v>
          </cell>
          <cell r="H1061">
            <v>5285</v>
          </cell>
          <cell r="I1061">
            <v>0</v>
          </cell>
          <cell r="J1061">
            <v>1337949.632</v>
          </cell>
          <cell r="K1061">
            <v>1163714.753</v>
          </cell>
          <cell r="L1061">
            <v>1058.125</v>
          </cell>
          <cell r="M1061">
            <v>5285</v>
          </cell>
          <cell r="N1061">
            <v>3.8</v>
          </cell>
          <cell r="O1061">
            <v>1337948.798</v>
          </cell>
          <cell r="P1061">
            <v>1163711.0449999999</v>
          </cell>
          <cell r="Q1061">
            <v>0.501</v>
          </cell>
          <cell r="R1061">
            <v>0.19037999999999999</v>
          </cell>
          <cell r="S1061">
            <v>1058.31538</v>
          </cell>
          <cell r="T1061">
            <v>1502.4190000000001</v>
          </cell>
        </row>
        <row r="1062">
          <cell r="A1062">
            <v>5290</v>
          </cell>
          <cell r="B1062">
            <v>-3.8</v>
          </cell>
          <cell r="C1062">
            <v>1337945.7450000001</v>
          </cell>
          <cell r="D1062">
            <v>1163719.6189999999</v>
          </cell>
          <cell r="E1062">
            <v>-0.41699999999999998</v>
          </cell>
          <cell r="F1062">
            <v>-0.15845999999999999</v>
          </cell>
          <cell r="G1062">
            <v>1058.3205399999999</v>
          </cell>
          <cell r="H1062">
            <v>5290</v>
          </cell>
          <cell r="I1062">
            <v>0</v>
          </cell>
          <cell r="J1062">
            <v>1337944.777</v>
          </cell>
          <cell r="K1062">
            <v>1163715.9450000001</v>
          </cell>
          <cell r="L1062">
            <v>1058.479</v>
          </cell>
          <cell r="M1062">
            <v>5290</v>
          </cell>
          <cell r="N1062">
            <v>3.8</v>
          </cell>
          <cell r="O1062">
            <v>1337943.8089999999</v>
          </cell>
          <cell r="P1062">
            <v>1163712.27</v>
          </cell>
          <cell r="Q1062">
            <v>0.41699999999999998</v>
          </cell>
          <cell r="R1062">
            <v>0.15845999999999999</v>
          </cell>
          <cell r="S1062">
            <v>1058.6374600000001</v>
          </cell>
          <cell r="T1062">
            <v>1503.4190000000001</v>
          </cell>
        </row>
        <row r="1063">
          <cell r="A1063">
            <v>5295</v>
          </cell>
          <cell r="B1063">
            <v>-3.8</v>
          </cell>
          <cell r="C1063">
            <v>1337941.0009999999</v>
          </cell>
          <cell r="D1063">
            <v>1163720.929</v>
          </cell>
          <cell r="E1063">
            <v>-0.33300000000000002</v>
          </cell>
          <cell r="F1063">
            <v>-0.12654000000000001</v>
          </cell>
          <cell r="G1063">
            <v>1058.7074600000001</v>
          </cell>
          <cell r="H1063">
            <v>5295</v>
          </cell>
          <cell r="I1063">
            <v>0</v>
          </cell>
          <cell r="J1063">
            <v>1337939.9569999999</v>
          </cell>
          <cell r="K1063">
            <v>1163717.2749999999</v>
          </cell>
          <cell r="L1063">
            <v>1058.8340000000001</v>
          </cell>
          <cell r="M1063">
            <v>5295</v>
          </cell>
          <cell r="N1063">
            <v>3.8</v>
          </cell>
          <cell r="O1063">
            <v>1337938.9129999999</v>
          </cell>
          <cell r="P1063">
            <v>1163713.621</v>
          </cell>
          <cell r="Q1063">
            <v>0.33300000000000002</v>
          </cell>
          <cell r="R1063">
            <v>0.12654000000000001</v>
          </cell>
          <cell r="S1063">
            <v>1058.96054</v>
          </cell>
          <cell r="T1063">
            <v>1504.4190000000001</v>
          </cell>
        </row>
        <row r="1064">
          <cell r="A1064">
            <v>5300</v>
          </cell>
          <cell r="B1064">
            <v>-3.8</v>
          </cell>
          <cell r="C1064">
            <v>1337936.219</v>
          </cell>
          <cell r="D1064">
            <v>1163722.3149999999</v>
          </cell>
          <cell r="E1064">
            <v>-0.249</v>
          </cell>
          <cell r="F1064">
            <v>-9.4619999999999996E-2</v>
          </cell>
          <cell r="G1064">
            <v>1059.09338</v>
          </cell>
          <cell r="H1064">
            <v>5300</v>
          </cell>
          <cell r="I1064">
            <v>0</v>
          </cell>
          <cell r="J1064">
            <v>1337935.155</v>
          </cell>
          <cell r="K1064">
            <v>1163718.6669999999</v>
          </cell>
          <cell r="L1064">
            <v>1059.1880000000001</v>
          </cell>
          <cell r="M1064">
            <v>5300</v>
          </cell>
          <cell r="N1064">
            <v>3.8</v>
          </cell>
          <cell r="O1064">
            <v>1337934.091</v>
          </cell>
          <cell r="P1064">
            <v>1163715.0190000001</v>
          </cell>
          <cell r="Q1064">
            <v>0.249</v>
          </cell>
          <cell r="R1064">
            <v>9.4619999999999996E-2</v>
          </cell>
          <cell r="S1064">
            <v>1059.2826200000002</v>
          </cell>
          <cell r="T1064">
            <v>1505.4190000000001</v>
          </cell>
        </row>
        <row r="1065">
          <cell r="A1065">
            <v>5305</v>
          </cell>
          <cell r="B1065">
            <v>-3.8</v>
          </cell>
          <cell r="C1065">
            <v>1337931.419</v>
          </cell>
          <cell r="D1065">
            <v>1163723.7150000001</v>
          </cell>
          <cell r="E1065">
            <v>-0.16500000000000001</v>
          </cell>
          <cell r="F1065">
            <v>-6.2700000000000006E-2</v>
          </cell>
          <cell r="G1065">
            <v>1059.4802999999999</v>
          </cell>
          <cell r="H1065">
            <v>5305</v>
          </cell>
          <cell r="I1065">
            <v>0</v>
          </cell>
          <cell r="J1065">
            <v>1337930.355</v>
          </cell>
          <cell r="K1065">
            <v>1163720.067</v>
          </cell>
          <cell r="L1065">
            <v>1059.5429999999999</v>
          </cell>
          <cell r="M1065">
            <v>5305</v>
          </cell>
          <cell r="N1065">
            <v>3.8</v>
          </cell>
          <cell r="O1065">
            <v>1337929.291</v>
          </cell>
          <cell r="P1065">
            <v>1163716.419</v>
          </cell>
          <cell r="Q1065">
            <v>0.16500000000000001</v>
          </cell>
          <cell r="R1065">
            <v>6.2700000000000006E-2</v>
          </cell>
          <cell r="S1065">
            <v>1059.6056999999998</v>
          </cell>
          <cell r="T1065">
            <v>1506.4190000000001</v>
          </cell>
        </row>
        <row r="1066">
          <cell r="A1066">
            <v>5310</v>
          </cell>
          <cell r="B1066">
            <v>-3.8</v>
          </cell>
          <cell r="C1066">
            <v>1337926.618</v>
          </cell>
          <cell r="D1066">
            <v>1163725.115</v>
          </cell>
          <cell r="E1066">
            <v>-8.1000000000000003E-2</v>
          </cell>
          <cell r="F1066">
            <v>-3.0780000000000002E-2</v>
          </cell>
          <cell r="G1066">
            <v>1059.8662199999999</v>
          </cell>
          <cell r="H1066">
            <v>5310</v>
          </cell>
          <cell r="I1066">
            <v>0</v>
          </cell>
          <cell r="J1066">
            <v>1337925.5549999999</v>
          </cell>
          <cell r="K1066">
            <v>1163721.4669999999</v>
          </cell>
          <cell r="L1066">
            <v>1059.8969999999999</v>
          </cell>
          <cell r="M1066">
            <v>5310</v>
          </cell>
          <cell r="N1066">
            <v>3.8</v>
          </cell>
          <cell r="O1066">
            <v>1337924.4909999999</v>
          </cell>
          <cell r="P1066">
            <v>1163717.818</v>
          </cell>
          <cell r="Q1066">
            <v>8.1000000000000003E-2</v>
          </cell>
          <cell r="R1066">
            <v>3.0780000000000002E-2</v>
          </cell>
          <cell r="S1066">
            <v>1059.92778</v>
          </cell>
          <cell r="T1066">
            <v>1507.4190000000001</v>
          </cell>
        </row>
        <row r="1067">
          <cell r="A1067">
            <v>5315</v>
          </cell>
          <cell r="B1067">
            <v>-3.8</v>
          </cell>
          <cell r="C1067">
            <v>1337921.818</v>
          </cell>
          <cell r="D1067">
            <v>1163726.514</v>
          </cell>
          <cell r="E1067">
            <v>3.0000000000000001E-3</v>
          </cell>
          <cell r="F1067">
            <v>1.14E-3</v>
          </cell>
          <cell r="G1067">
            <v>1060.25314</v>
          </cell>
          <cell r="H1067">
            <v>5315</v>
          </cell>
          <cell r="I1067">
            <v>0</v>
          </cell>
          <cell r="J1067">
            <v>1337920.7549999999</v>
          </cell>
          <cell r="K1067">
            <v>1163722.8659999999</v>
          </cell>
          <cell r="L1067">
            <v>1060.252</v>
          </cell>
          <cell r="M1067">
            <v>5315</v>
          </cell>
          <cell r="N1067">
            <v>3.8</v>
          </cell>
          <cell r="O1067">
            <v>1337919.6910000001</v>
          </cell>
          <cell r="P1067">
            <v>1163719.2180000001</v>
          </cell>
          <cell r="Q1067">
            <v>-3.0000000000000001E-3</v>
          </cell>
          <cell r="R1067">
            <v>-1.14E-3</v>
          </cell>
          <cell r="S1067">
            <v>1060.2508599999999</v>
          </cell>
          <cell r="T1067">
            <v>1508.4190000000001</v>
          </cell>
        </row>
        <row r="1068">
          <cell r="A1068">
            <v>5320</v>
          </cell>
          <cell r="B1068">
            <v>-3.8</v>
          </cell>
          <cell r="C1068">
            <v>1337917.0179999999</v>
          </cell>
          <cell r="D1068">
            <v>1163727.9140000001</v>
          </cell>
          <cell r="E1068">
            <v>8.6999999999999994E-2</v>
          </cell>
          <cell r="F1068">
            <v>3.3059999999999992E-2</v>
          </cell>
          <cell r="G1068">
            <v>1060.63906</v>
          </cell>
          <cell r="H1068">
            <v>5320</v>
          </cell>
          <cell r="I1068">
            <v>0</v>
          </cell>
          <cell r="J1068">
            <v>1337915.9550000001</v>
          </cell>
          <cell r="K1068">
            <v>1163724.2660000001</v>
          </cell>
          <cell r="L1068">
            <v>1060.606</v>
          </cell>
          <cell r="M1068">
            <v>5320</v>
          </cell>
          <cell r="N1068">
            <v>3.8</v>
          </cell>
          <cell r="O1068">
            <v>1337914.8910000001</v>
          </cell>
          <cell r="P1068">
            <v>1163720.618</v>
          </cell>
          <cell r="Q1068">
            <v>-8.6999999999999994E-2</v>
          </cell>
          <cell r="R1068">
            <v>-3.3059999999999992E-2</v>
          </cell>
          <cell r="S1068">
            <v>1060.57294</v>
          </cell>
          <cell r="T1068">
            <v>1509.4190000000001</v>
          </cell>
        </row>
        <row r="1069">
          <cell r="A1069">
            <v>5325</v>
          </cell>
          <cell r="B1069">
            <v>-3.8</v>
          </cell>
          <cell r="C1069">
            <v>1337912.2180000001</v>
          </cell>
          <cell r="D1069">
            <v>1163729.3130000001</v>
          </cell>
          <cell r="E1069">
            <v>0.17100000000000001</v>
          </cell>
          <cell r="F1069">
            <v>6.498000000000001E-2</v>
          </cell>
          <cell r="G1069">
            <v>1061.0259800000001</v>
          </cell>
          <cell r="H1069">
            <v>5325</v>
          </cell>
          <cell r="I1069">
            <v>0</v>
          </cell>
          <cell r="J1069">
            <v>1337911.1540000001</v>
          </cell>
          <cell r="K1069">
            <v>1163725.665</v>
          </cell>
          <cell r="L1069">
            <v>1060.961</v>
          </cell>
          <cell r="M1069">
            <v>5325</v>
          </cell>
          <cell r="N1069">
            <v>3.8</v>
          </cell>
          <cell r="O1069">
            <v>1337910.091</v>
          </cell>
          <cell r="P1069">
            <v>1163722.017</v>
          </cell>
          <cell r="Q1069">
            <v>-0.17100000000000001</v>
          </cell>
          <cell r="R1069">
            <v>-6.498000000000001E-2</v>
          </cell>
          <cell r="S1069">
            <v>1060.8960199999999</v>
          </cell>
          <cell r="T1069">
            <v>1510.4190000000001</v>
          </cell>
        </row>
        <row r="1070">
          <cell r="A1070">
            <v>5330</v>
          </cell>
          <cell r="B1070">
            <v>-3.8</v>
          </cell>
          <cell r="C1070">
            <v>1337907.4180000001</v>
          </cell>
          <cell r="D1070">
            <v>1163730.713</v>
          </cell>
          <cell r="E1070">
            <v>0.255</v>
          </cell>
          <cell r="F1070">
            <v>9.69E-2</v>
          </cell>
          <cell r="G1070">
            <v>1061.4119000000001</v>
          </cell>
          <cell r="H1070">
            <v>5330</v>
          </cell>
          <cell r="I1070">
            <v>0</v>
          </cell>
          <cell r="J1070">
            <v>1337906.3540000001</v>
          </cell>
          <cell r="K1070">
            <v>1163727.0649999999</v>
          </cell>
          <cell r="L1070">
            <v>1061.3150000000001</v>
          </cell>
          <cell r="M1070">
            <v>5330</v>
          </cell>
          <cell r="N1070">
            <v>3.8</v>
          </cell>
          <cell r="O1070">
            <v>1337905.291</v>
          </cell>
          <cell r="P1070">
            <v>1163723.4169999999</v>
          </cell>
          <cell r="Q1070">
            <v>-0.255</v>
          </cell>
          <cell r="R1070">
            <v>-9.69E-2</v>
          </cell>
          <cell r="S1070">
            <v>1061.2181</v>
          </cell>
          <cell r="T1070">
            <v>1511.4190000000001</v>
          </cell>
        </row>
        <row r="1071">
          <cell r="A1071">
            <v>5335</v>
          </cell>
          <cell r="B1071">
            <v>-3.8</v>
          </cell>
          <cell r="C1071">
            <v>1337902.618</v>
          </cell>
          <cell r="D1071">
            <v>1163732.112</v>
          </cell>
          <cell r="E1071">
            <v>0.33900000000000002</v>
          </cell>
          <cell r="F1071">
            <v>0.12881999999999999</v>
          </cell>
          <cell r="G1071">
            <v>1061.79882</v>
          </cell>
          <cell r="H1071">
            <v>5335</v>
          </cell>
          <cell r="I1071">
            <v>0</v>
          </cell>
          <cell r="J1071">
            <v>1337901.554</v>
          </cell>
          <cell r="K1071">
            <v>1163728.4639999999</v>
          </cell>
          <cell r="L1071">
            <v>1061.67</v>
          </cell>
          <cell r="M1071">
            <v>5335</v>
          </cell>
          <cell r="N1071">
            <v>3.8</v>
          </cell>
          <cell r="O1071">
            <v>1337900.49</v>
          </cell>
          <cell r="P1071">
            <v>1163724.8160000001</v>
          </cell>
          <cell r="Q1071">
            <v>-0.33900000000000002</v>
          </cell>
          <cell r="R1071">
            <v>-0.12881999999999999</v>
          </cell>
          <cell r="S1071">
            <v>1061.5411800000002</v>
          </cell>
          <cell r="T1071">
            <v>1512.4190000000001</v>
          </cell>
        </row>
        <row r="1072">
          <cell r="A1072">
            <v>5340</v>
          </cell>
          <cell r="B1072">
            <v>-3.8</v>
          </cell>
          <cell r="C1072">
            <v>1337897.818</v>
          </cell>
          <cell r="D1072">
            <v>1163733.5120000001</v>
          </cell>
          <cell r="E1072">
            <v>0.42299999999999999</v>
          </cell>
          <cell r="F1072">
            <v>0.16073999999999999</v>
          </cell>
          <cell r="G1072">
            <v>1062.1847399999999</v>
          </cell>
          <cell r="H1072">
            <v>5340</v>
          </cell>
          <cell r="I1072">
            <v>0</v>
          </cell>
          <cell r="J1072">
            <v>1337896.754</v>
          </cell>
          <cell r="K1072">
            <v>1163729.8640000001</v>
          </cell>
          <cell r="L1072">
            <v>1062.0239999999999</v>
          </cell>
          <cell r="M1072">
            <v>5340</v>
          </cell>
          <cell r="N1072">
            <v>3.8</v>
          </cell>
          <cell r="O1072">
            <v>1337895.69</v>
          </cell>
          <cell r="P1072">
            <v>1163726.216</v>
          </cell>
          <cell r="Q1072">
            <v>-0.42299999999999999</v>
          </cell>
          <cell r="R1072">
            <v>-0.16073999999999999</v>
          </cell>
          <cell r="S1072">
            <v>1061.8632599999999</v>
          </cell>
          <cell r="T1072">
            <v>1513.4190000000001</v>
          </cell>
        </row>
        <row r="1073">
          <cell r="A1073">
            <v>5345</v>
          </cell>
          <cell r="B1073">
            <v>-3.8</v>
          </cell>
          <cell r="C1073">
            <v>1337893.0179999999</v>
          </cell>
          <cell r="D1073">
            <v>1163734.912</v>
          </cell>
          <cell r="E1073">
            <v>0.50700000000000001</v>
          </cell>
          <cell r="F1073">
            <v>0.19266</v>
          </cell>
          <cell r="G1073">
            <v>1062.5716599999998</v>
          </cell>
          <cell r="H1073">
            <v>5345</v>
          </cell>
          <cell r="I1073">
            <v>0</v>
          </cell>
          <cell r="J1073">
            <v>1337891.9539999999</v>
          </cell>
          <cell r="K1073">
            <v>1163731.263</v>
          </cell>
          <cell r="L1073">
            <v>1062.3789999999999</v>
          </cell>
          <cell r="M1073">
            <v>5345</v>
          </cell>
          <cell r="N1073">
            <v>3.8</v>
          </cell>
          <cell r="O1073">
            <v>1337890.8899999999</v>
          </cell>
          <cell r="P1073">
            <v>1163727.615</v>
          </cell>
          <cell r="Q1073">
            <v>-0.50700000000000001</v>
          </cell>
          <cell r="R1073">
            <v>-0.19266</v>
          </cell>
          <cell r="S1073">
            <v>1062.18634</v>
          </cell>
          <cell r="T1073">
            <v>1514.4190000000001</v>
          </cell>
        </row>
        <row r="1074">
          <cell r="A1074">
            <v>5350</v>
          </cell>
          <cell r="B1074">
            <v>-3.8</v>
          </cell>
          <cell r="C1074">
            <v>1337887.9310000001</v>
          </cell>
          <cell r="D1074">
            <v>1163736.223</v>
          </cell>
          <cell r="E1074">
            <v>0.59099999999999997</v>
          </cell>
          <cell r="F1074">
            <v>0.22457999999999995</v>
          </cell>
          <cell r="G1074">
            <v>1062.95758</v>
          </cell>
          <cell r="H1074">
            <v>5350</v>
          </cell>
          <cell r="I1074">
            <v>0</v>
          </cell>
          <cell r="J1074">
            <v>1337887.1129999999</v>
          </cell>
          <cell r="K1074">
            <v>1163732.5120000001</v>
          </cell>
          <cell r="L1074">
            <v>1062.7329999999999</v>
          </cell>
          <cell r="M1074">
            <v>5350</v>
          </cell>
          <cell r="N1074">
            <v>3.8</v>
          </cell>
          <cell r="O1074">
            <v>1337886.2960000001</v>
          </cell>
          <cell r="P1074">
            <v>1163728.801</v>
          </cell>
          <cell r="Q1074">
            <v>-0.59099999999999997</v>
          </cell>
          <cell r="R1074">
            <v>-0.22457999999999995</v>
          </cell>
          <cell r="S1074">
            <v>1062.5084199999999</v>
          </cell>
          <cell r="T1074">
            <v>1515.4190000000001</v>
          </cell>
        </row>
        <row r="1075">
          <cell r="A1075">
            <v>5355</v>
          </cell>
          <cell r="B1075">
            <v>-3.8</v>
          </cell>
          <cell r="C1075">
            <v>1337882.747</v>
          </cell>
          <cell r="D1075">
            <v>1163737.172</v>
          </cell>
          <cell r="E1075">
            <v>0.67500000000000004</v>
          </cell>
          <cell r="F1075">
            <v>0.25650000000000001</v>
          </cell>
          <cell r="G1075">
            <v>1063.3444999999999</v>
          </cell>
          <cell r="H1075">
            <v>5355</v>
          </cell>
          <cell r="I1075">
            <v>0</v>
          </cell>
          <cell r="J1075">
            <v>1337882.196</v>
          </cell>
          <cell r="K1075">
            <v>1163733.4129999999</v>
          </cell>
          <cell r="L1075">
            <v>1063.088</v>
          </cell>
          <cell r="M1075">
            <v>5355</v>
          </cell>
          <cell r="N1075">
            <v>3.8</v>
          </cell>
          <cell r="O1075">
            <v>1337881.6459999999</v>
          </cell>
          <cell r="P1075">
            <v>1163729.6529999999</v>
          </cell>
          <cell r="Q1075">
            <v>-0.67500000000000004</v>
          </cell>
          <cell r="R1075">
            <v>-0.25650000000000001</v>
          </cell>
          <cell r="S1075">
            <v>1062.8315</v>
          </cell>
          <cell r="T1075">
            <v>1516.4190000000001</v>
          </cell>
        </row>
        <row r="1076">
          <cell r="A1076">
            <v>5360</v>
          </cell>
          <cell r="B1076">
            <v>-3.8</v>
          </cell>
          <cell r="C1076">
            <v>1337877.5079999999</v>
          </cell>
          <cell r="D1076">
            <v>1163737.75</v>
          </cell>
          <cell r="E1076">
            <v>0.72</v>
          </cell>
          <cell r="F1076">
            <v>0.27359999999999995</v>
          </cell>
          <cell r="G1076">
            <v>1063.7156</v>
          </cell>
          <cell r="H1076">
            <v>5360</v>
          </cell>
          <cell r="I1076">
            <v>0</v>
          </cell>
          <cell r="J1076">
            <v>1337877.227</v>
          </cell>
          <cell r="K1076">
            <v>1163733.96</v>
          </cell>
          <cell r="L1076">
            <v>1063.442</v>
          </cell>
          <cell r="M1076">
            <v>5360</v>
          </cell>
          <cell r="N1076">
            <v>3.8</v>
          </cell>
          <cell r="O1076">
            <v>1337876.946</v>
          </cell>
          <cell r="P1076">
            <v>1163730.17</v>
          </cell>
          <cell r="Q1076">
            <v>-0.72</v>
          </cell>
          <cell r="R1076">
            <v>-0.27359999999999995</v>
          </cell>
          <cell r="S1076">
            <v>1063.1684</v>
          </cell>
          <cell r="T1076">
            <v>1517.4190000000001</v>
          </cell>
        </row>
        <row r="1077">
          <cell r="A1077">
            <v>5365</v>
          </cell>
          <cell r="B1077">
            <v>-3.8</v>
          </cell>
          <cell r="C1077">
            <v>1337872.2420000001</v>
          </cell>
          <cell r="D1077">
            <v>1163737.9509999999</v>
          </cell>
          <cell r="E1077">
            <v>0.72</v>
          </cell>
          <cell r="F1077">
            <v>0.27359999999999995</v>
          </cell>
          <cell r="G1077">
            <v>1064.0706</v>
          </cell>
          <cell r="H1077">
            <v>5365</v>
          </cell>
          <cell r="I1077">
            <v>0</v>
          </cell>
          <cell r="J1077">
            <v>1337872.2320000001</v>
          </cell>
          <cell r="K1077">
            <v>1163734.1510000001</v>
          </cell>
          <cell r="L1077">
            <v>1063.797</v>
          </cell>
          <cell r="M1077">
            <v>5365</v>
          </cell>
          <cell r="N1077">
            <v>3.8</v>
          </cell>
          <cell r="O1077">
            <v>1337872.2220000001</v>
          </cell>
          <cell r="P1077">
            <v>1163730.351</v>
          </cell>
          <cell r="Q1077">
            <v>-0.72</v>
          </cell>
          <cell r="R1077">
            <v>-0.27359999999999995</v>
          </cell>
          <cell r="S1077">
            <v>1063.5234</v>
          </cell>
          <cell r="T1077">
            <v>1518.4190000000001</v>
          </cell>
        </row>
        <row r="1078">
          <cell r="A1078">
            <v>5370</v>
          </cell>
          <cell r="B1078">
            <v>-3.8</v>
          </cell>
          <cell r="C1078">
            <v>1337866.9739999999</v>
          </cell>
          <cell r="D1078">
            <v>1163737.777</v>
          </cell>
          <cell r="E1078">
            <v>0.72</v>
          </cell>
          <cell r="F1078">
            <v>0.27359999999999995</v>
          </cell>
          <cell r="G1078">
            <v>1064.4225999999999</v>
          </cell>
          <cell r="H1078">
            <v>5370</v>
          </cell>
          <cell r="I1078">
            <v>0</v>
          </cell>
          <cell r="J1078">
            <v>1337867.236</v>
          </cell>
          <cell r="K1078">
            <v>1163733.986</v>
          </cell>
          <cell r="L1078">
            <v>1064.1489999999999</v>
          </cell>
          <cell r="M1078">
            <v>5370</v>
          </cell>
          <cell r="N1078">
            <v>3.8</v>
          </cell>
          <cell r="O1078">
            <v>1337867.497</v>
          </cell>
          <cell r="P1078">
            <v>1163730.1950000001</v>
          </cell>
          <cell r="Q1078">
            <v>-0.72</v>
          </cell>
          <cell r="R1078">
            <v>-0.27359999999999995</v>
          </cell>
          <cell r="S1078">
            <v>1063.8753999999999</v>
          </cell>
          <cell r="T1078">
            <v>1519.4190000000001</v>
          </cell>
        </row>
        <row r="1079">
          <cell r="A1079">
            <v>5375</v>
          </cell>
          <cell r="B1079">
            <v>-3.8</v>
          </cell>
          <cell r="C1079">
            <v>1337861.733</v>
          </cell>
          <cell r="D1079">
            <v>1163737.227</v>
          </cell>
          <cell r="E1079">
            <v>0.72</v>
          </cell>
          <cell r="F1079">
            <v>0.27359999999999995</v>
          </cell>
          <cell r="G1079">
            <v>1064.7526</v>
          </cell>
          <cell r="H1079">
            <v>5375</v>
          </cell>
          <cell r="I1079">
            <v>0</v>
          </cell>
          <cell r="J1079">
            <v>1337862.264</v>
          </cell>
          <cell r="K1079">
            <v>1163733.4639999999</v>
          </cell>
          <cell r="L1079">
            <v>1064.479</v>
          </cell>
          <cell r="M1079">
            <v>5375</v>
          </cell>
          <cell r="N1079">
            <v>3.8</v>
          </cell>
          <cell r="O1079">
            <v>1337862.7960000001</v>
          </cell>
          <cell r="P1079">
            <v>1163729.7009999999</v>
          </cell>
          <cell r="Q1079">
            <v>-0.72</v>
          </cell>
          <cell r="R1079">
            <v>-0.27359999999999995</v>
          </cell>
          <cell r="S1079">
            <v>1064.2054000000001</v>
          </cell>
          <cell r="T1079">
            <v>1520.4190000000001</v>
          </cell>
        </row>
        <row r="1080">
          <cell r="A1080">
            <v>5380</v>
          </cell>
          <cell r="B1080">
            <v>-3.8</v>
          </cell>
          <cell r="C1080">
            <v>1337856.544</v>
          </cell>
          <cell r="D1080">
            <v>1163736.304</v>
          </cell>
          <cell r="E1080">
            <v>0.72</v>
          </cell>
          <cell r="F1080">
            <v>0.27359999999999995</v>
          </cell>
          <cell r="G1080">
            <v>1065.0576000000001</v>
          </cell>
          <cell r="H1080">
            <v>5380</v>
          </cell>
          <cell r="I1080">
            <v>0</v>
          </cell>
          <cell r="J1080">
            <v>1337857.3430000001</v>
          </cell>
          <cell r="K1080">
            <v>1163732.5889999999</v>
          </cell>
          <cell r="L1080">
            <v>1064.7840000000001</v>
          </cell>
          <cell r="M1080">
            <v>5380</v>
          </cell>
          <cell r="N1080">
            <v>3.8</v>
          </cell>
          <cell r="O1080">
            <v>1337858.1410000001</v>
          </cell>
          <cell r="P1080">
            <v>1163728.8729999999</v>
          </cell>
          <cell r="Q1080">
            <v>-0.72</v>
          </cell>
          <cell r="R1080">
            <v>-0.27359999999999995</v>
          </cell>
          <cell r="S1080">
            <v>1064.5104000000001</v>
          </cell>
          <cell r="T1080">
            <v>1521.4190000000001</v>
          </cell>
        </row>
        <row r="1081">
          <cell r="A1081">
            <v>5385</v>
          </cell>
          <cell r="B1081">
            <v>-3.8</v>
          </cell>
          <cell r="C1081">
            <v>1337851.4339999999</v>
          </cell>
          <cell r="D1081">
            <v>1163735.013</v>
          </cell>
          <cell r="E1081">
            <v>0.626</v>
          </cell>
          <cell r="F1081">
            <v>0.23788000000000001</v>
          </cell>
          <cell r="G1081">
            <v>1065.30188</v>
          </cell>
          <cell r="H1081">
            <v>5385</v>
          </cell>
          <cell r="I1081">
            <v>0</v>
          </cell>
          <cell r="J1081">
            <v>1337852.496</v>
          </cell>
          <cell r="K1081">
            <v>1163731.3640000001</v>
          </cell>
          <cell r="L1081">
            <v>1065.0640000000001</v>
          </cell>
          <cell r="M1081">
            <v>5385</v>
          </cell>
          <cell r="N1081">
            <v>3.8</v>
          </cell>
          <cell r="O1081">
            <v>1337853.557</v>
          </cell>
          <cell r="P1081">
            <v>1163727.716</v>
          </cell>
          <cell r="Q1081">
            <v>-0.626</v>
          </cell>
          <cell r="R1081">
            <v>-0.23788000000000001</v>
          </cell>
          <cell r="S1081">
            <v>1064.8261200000002</v>
          </cell>
          <cell r="T1081">
            <v>1522.4190000000001</v>
          </cell>
        </row>
        <row r="1082">
          <cell r="A1082">
            <v>5390</v>
          </cell>
          <cell r="B1082">
            <v>-3.8</v>
          </cell>
          <cell r="C1082">
            <v>1337846.43</v>
          </cell>
          <cell r="D1082">
            <v>1163733.361</v>
          </cell>
          <cell r="E1082">
            <v>0.45800000000000002</v>
          </cell>
          <cell r="F1082">
            <v>0.17404</v>
          </cell>
          <cell r="G1082">
            <v>1065.4920400000001</v>
          </cell>
          <cell r="H1082">
            <v>5390</v>
          </cell>
          <cell r="I1082">
            <v>0</v>
          </cell>
          <cell r="J1082">
            <v>1337847.7490000001</v>
          </cell>
          <cell r="K1082">
            <v>1163729.797</v>
          </cell>
          <cell r="L1082">
            <v>1065.318</v>
          </cell>
          <cell r="M1082">
            <v>5390</v>
          </cell>
          <cell r="N1082">
            <v>3.8</v>
          </cell>
          <cell r="O1082">
            <v>1337849.068</v>
          </cell>
          <cell r="P1082">
            <v>1163726.2339999999</v>
          </cell>
          <cell r="Q1082">
            <v>-0.45800000000000002</v>
          </cell>
          <cell r="R1082">
            <v>-0.17404</v>
          </cell>
          <cell r="S1082">
            <v>1065.1439599999999</v>
          </cell>
          <cell r="T1082">
            <v>1523.4190000000001</v>
          </cell>
        </row>
        <row r="1083">
          <cell r="A1083">
            <v>5395</v>
          </cell>
          <cell r="B1083">
            <v>-3.8</v>
          </cell>
          <cell r="C1083">
            <v>1337841.578</v>
          </cell>
          <cell r="D1083">
            <v>1163731.368</v>
          </cell>
          <cell r="E1083">
            <v>0.28999999999999998</v>
          </cell>
          <cell r="F1083">
            <v>0.11019999999999999</v>
          </cell>
          <cell r="G1083">
            <v>1065.6572000000001</v>
          </cell>
          <cell r="H1083">
            <v>5395</v>
          </cell>
          <cell r="I1083">
            <v>0</v>
          </cell>
          <cell r="J1083">
            <v>1337843.125</v>
          </cell>
          <cell r="K1083">
            <v>1163727.8970000001</v>
          </cell>
          <cell r="L1083">
            <v>1065.547</v>
          </cell>
          <cell r="M1083">
            <v>5395</v>
          </cell>
          <cell r="N1083">
            <v>3.8</v>
          </cell>
          <cell r="O1083">
            <v>1337844.672</v>
          </cell>
          <cell r="P1083">
            <v>1163724.426</v>
          </cell>
          <cell r="Q1083">
            <v>-0.28999999999999998</v>
          </cell>
          <cell r="R1083">
            <v>-0.11019999999999999</v>
          </cell>
          <cell r="S1083">
            <v>1065.4367999999999</v>
          </cell>
          <cell r="T1083">
            <v>1524.4190000000001</v>
          </cell>
        </row>
        <row r="1084">
          <cell r="A1084">
            <v>5400</v>
          </cell>
          <cell r="B1084">
            <v>-3.8</v>
          </cell>
          <cell r="C1084">
            <v>1337837.0109999999</v>
          </cell>
          <cell r="D1084">
            <v>1163729.3330000001</v>
          </cell>
          <cell r="E1084">
            <v>0.122</v>
          </cell>
          <cell r="F1084">
            <v>4.6359999999999998E-2</v>
          </cell>
          <cell r="G1084">
            <v>1065.79636</v>
          </cell>
          <cell r="H1084">
            <v>5400</v>
          </cell>
          <cell r="I1084">
            <v>0</v>
          </cell>
          <cell r="J1084">
            <v>1337838.558</v>
          </cell>
          <cell r="K1084">
            <v>1163725.862</v>
          </cell>
          <cell r="L1084">
            <v>1065.75</v>
          </cell>
          <cell r="M1084">
            <v>5400</v>
          </cell>
          <cell r="N1084">
            <v>3.8</v>
          </cell>
          <cell r="O1084">
            <v>1337840.105</v>
          </cell>
          <cell r="P1084">
            <v>1163722.3910000001</v>
          </cell>
          <cell r="Q1084">
            <v>-0.122</v>
          </cell>
          <cell r="R1084">
            <v>-4.6359999999999998E-2</v>
          </cell>
          <cell r="S1084">
            <v>1065.70364</v>
          </cell>
          <cell r="T1084">
            <v>1525.4190000000001</v>
          </cell>
        </row>
        <row r="1085">
          <cell r="A1085">
            <v>5405</v>
          </cell>
          <cell r="B1085">
            <v>-3.8</v>
          </cell>
          <cell r="C1085">
            <v>1337832.4439999999</v>
          </cell>
          <cell r="D1085">
            <v>1163727.297</v>
          </cell>
          <cell r="E1085">
            <v>-4.5999999999999999E-2</v>
          </cell>
          <cell r="F1085">
            <v>-1.7479999999999999E-2</v>
          </cell>
          <cell r="G1085">
            <v>1065.9105200000001</v>
          </cell>
          <cell r="H1085">
            <v>5405</v>
          </cell>
          <cell r="I1085">
            <v>0</v>
          </cell>
          <cell r="J1085">
            <v>1337833.9909999999</v>
          </cell>
          <cell r="K1085">
            <v>1163723.8259999999</v>
          </cell>
          <cell r="L1085">
            <v>1065.9280000000001</v>
          </cell>
          <cell r="M1085">
            <v>5405</v>
          </cell>
          <cell r="N1085">
            <v>3.8</v>
          </cell>
          <cell r="O1085">
            <v>1337835.5379999999</v>
          </cell>
          <cell r="P1085">
            <v>1163720.355</v>
          </cell>
          <cell r="Q1085">
            <v>4.5999999999999999E-2</v>
          </cell>
          <cell r="R1085">
            <v>1.7479999999999999E-2</v>
          </cell>
          <cell r="S1085">
            <v>1065.9454800000001</v>
          </cell>
          <cell r="T1085">
            <v>1526.4190000000001</v>
          </cell>
        </row>
        <row r="1086">
          <cell r="A1086">
            <v>5410</v>
          </cell>
          <cell r="B1086">
            <v>-3.8</v>
          </cell>
          <cell r="C1086">
            <v>1337827.8770000001</v>
          </cell>
          <cell r="D1086">
            <v>1163725.2620000001</v>
          </cell>
          <cell r="E1086">
            <v>-0.214</v>
          </cell>
          <cell r="F1086">
            <v>-8.131999999999999E-2</v>
          </cell>
          <cell r="G1086">
            <v>1065.9986799999999</v>
          </cell>
          <cell r="H1086">
            <v>5410</v>
          </cell>
          <cell r="I1086">
            <v>0</v>
          </cell>
          <cell r="J1086">
            <v>1337829.4240000001</v>
          </cell>
          <cell r="K1086">
            <v>1163721.791</v>
          </cell>
          <cell r="L1086">
            <v>1066.08</v>
          </cell>
          <cell r="M1086">
            <v>5410</v>
          </cell>
          <cell r="N1086">
            <v>3.8</v>
          </cell>
          <cell r="O1086">
            <v>1337830.9709999999</v>
          </cell>
          <cell r="P1086">
            <v>1163718.32</v>
          </cell>
          <cell r="Q1086">
            <v>0.214</v>
          </cell>
          <cell r="R1086">
            <v>8.131999999999999E-2</v>
          </cell>
          <cell r="S1086">
            <v>1066.1613199999999</v>
          </cell>
          <cell r="T1086">
            <v>1527.4190000000001</v>
          </cell>
        </row>
        <row r="1087">
          <cell r="A1087">
            <v>5415</v>
          </cell>
          <cell r="B1087">
            <v>-3.8</v>
          </cell>
          <cell r="C1087">
            <v>1337823.31</v>
          </cell>
          <cell r="D1087">
            <v>1163723.227</v>
          </cell>
          <cell r="E1087">
            <v>-0.38200000000000001</v>
          </cell>
          <cell r="F1087">
            <v>-0.14516000000000001</v>
          </cell>
          <cell r="G1087">
            <v>1066.0618400000001</v>
          </cell>
          <cell r="H1087">
            <v>5415</v>
          </cell>
          <cell r="I1087">
            <v>0</v>
          </cell>
          <cell r="J1087">
            <v>1337824.8570000001</v>
          </cell>
          <cell r="K1087">
            <v>1163719.7560000001</v>
          </cell>
          <cell r="L1087">
            <v>1066.2070000000001</v>
          </cell>
          <cell r="M1087">
            <v>5415</v>
          </cell>
          <cell r="N1087">
            <v>3.8</v>
          </cell>
          <cell r="O1087">
            <v>1337826.4040000001</v>
          </cell>
          <cell r="P1087">
            <v>1163716.2849999999</v>
          </cell>
          <cell r="Q1087">
            <v>0.38200000000000001</v>
          </cell>
          <cell r="R1087">
            <v>0.14516000000000001</v>
          </cell>
          <cell r="S1087">
            <v>1066.3521600000001</v>
          </cell>
          <cell r="T1087">
            <v>1528.4190000000001</v>
          </cell>
        </row>
        <row r="1088">
          <cell r="A1088">
            <v>5420</v>
          </cell>
          <cell r="B1088">
            <v>-3.8</v>
          </cell>
          <cell r="C1088">
            <v>1337818.9709999999</v>
          </cell>
          <cell r="D1088">
            <v>1163721.4939999999</v>
          </cell>
          <cell r="E1088">
            <v>-0.54900000000000004</v>
          </cell>
          <cell r="F1088">
            <v>-0.20862000000000003</v>
          </cell>
          <cell r="G1088">
            <v>1066.0993799999999</v>
          </cell>
          <cell r="H1088">
            <v>5420</v>
          </cell>
          <cell r="I1088">
            <v>0</v>
          </cell>
          <cell r="J1088">
            <v>1337820.2150000001</v>
          </cell>
          <cell r="K1088">
            <v>1163717.9040000001</v>
          </cell>
          <cell r="L1088">
            <v>1066.308</v>
          </cell>
          <cell r="M1088">
            <v>5420</v>
          </cell>
          <cell r="N1088">
            <v>3.8</v>
          </cell>
          <cell r="O1088">
            <v>1337821.4580000001</v>
          </cell>
          <cell r="P1088">
            <v>1163714.3130000001</v>
          </cell>
          <cell r="Q1088">
            <v>0.54900000000000004</v>
          </cell>
          <cell r="R1088">
            <v>0.20862000000000003</v>
          </cell>
          <cell r="S1088">
            <v>1066.5166200000001</v>
          </cell>
          <cell r="T1088">
            <v>1529.4190000000001</v>
          </cell>
        </row>
        <row r="1089">
          <cell r="A1089">
            <v>5425</v>
          </cell>
          <cell r="B1089">
            <v>-3.8</v>
          </cell>
          <cell r="C1089">
            <v>1337814.5160000001</v>
          </cell>
          <cell r="D1089">
            <v>1163720.18</v>
          </cell>
          <cell r="E1089">
            <v>-0.71699999999999997</v>
          </cell>
          <cell r="F1089">
            <v>-0.27245999999999998</v>
          </cell>
          <cell r="G1089">
            <v>1066.1125400000001</v>
          </cell>
          <cell r="H1089">
            <v>5425</v>
          </cell>
          <cell r="I1089">
            <v>0</v>
          </cell>
          <cell r="J1089">
            <v>1337815.4210000001</v>
          </cell>
          <cell r="K1089">
            <v>1163716.49</v>
          </cell>
          <cell r="L1089">
            <v>1066.385</v>
          </cell>
          <cell r="M1089">
            <v>5425</v>
          </cell>
          <cell r="N1089">
            <v>3.8</v>
          </cell>
          <cell r="O1089">
            <v>1337816.325</v>
          </cell>
          <cell r="P1089">
            <v>1163712.7990000001</v>
          </cell>
          <cell r="Q1089">
            <v>0.71699999999999997</v>
          </cell>
          <cell r="R1089">
            <v>0.27245999999999998</v>
          </cell>
          <cell r="S1089">
            <v>1066.6574599999999</v>
          </cell>
          <cell r="T1089">
            <v>1530.4190000000001</v>
          </cell>
        </row>
        <row r="1090">
          <cell r="A1090">
            <v>5430</v>
          </cell>
          <cell r="B1090">
            <v>-3.8</v>
          </cell>
          <cell r="C1090">
            <v>1337809.959</v>
          </cell>
          <cell r="D1090">
            <v>1163719.2860000001</v>
          </cell>
          <cell r="E1090">
            <v>-0.78</v>
          </cell>
          <cell r="F1090">
            <v>-0.2964</v>
          </cell>
          <cell r="G1090">
            <v>1066.1556</v>
          </cell>
          <cell r="H1090">
            <v>5430</v>
          </cell>
          <cell r="I1090">
            <v>0</v>
          </cell>
          <cell r="J1090">
            <v>1337810.5160000001</v>
          </cell>
          <cell r="K1090">
            <v>1163715.527</v>
          </cell>
          <cell r="L1090">
            <v>1066.452</v>
          </cell>
          <cell r="M1090">
            <v>5430</v>
          </cell>
          <cell r="N1090">
            <v>3.8</v>
          </cell>
          <cell r="O1090">
            <v>1337811.0730000001</v>
          </cell>
          <cell r="P1090">
            <v>1163711.7679999999</v>
          </cell>
          <cell r="Q1090">
            <v>0.78</v>
          </cell>
          <cell r="R1090">
            <v>0.2964</v>
          </cell>
          <cell r="S1090">
            <v>1066.7483999999999</v>
          </cell>
          <cell r="T1090">
            <v>1531.4190000000001</v>
          </cell>
        </row>
        <row r="1091">
          <cell r="A1091">
            <v>5435</v>
          </cell>
          <cell r="B1091">
            <v>-3.8</v>
          </cell>
          <cell r="C1091">
            <v>1337805.338</v>
          </cell>
          <cell r="D1091">
            <v>1163718.8189999999</v>
          </cell>
          <cell r="E1091">
            <v>-0.78</v>
          </cell>
          <cell r="F1091">
            <v>-0.2964</v>
          </cell>
          <cell r="G1091">
            <v>1066.2226000000001</v>
          </cell>
          <cell r="H1091">
            <v>5435</v>
          </cell>
          <cell r="I1091">
            <v>0</v>
          </cell>
          <cell r="J1091">
            <v>1337805.5430000001</v>
          </cell>
          <cell r="K1091">
            <v>1163715.0249999999</v>
          </cell>
          <cell r="L1091">
            <v>1066.519</v>
          </cell>
          <cell r="M1091">
            <v>5435</v>
          </cell>
          <cell r="N1091">
            <v>3.8</v>
          </cell>
          <cell r="O1091">
            <v>1337805.7490000001</v>
          </cell>
          <cell r="P1091">
            <v>1163711.2309999999</v>
          </cell>
          <cell r="Q1091">
            <v>0.78</v>
          </cell>
          <cell r="R1091">
            <v>0.2964</v>
          </cell>
          <cell r="S1091">
            <v>1066.8154</v>
          </cell>
          <cell r="T1091">
            <v>1532.4190000000001</v>
          </cell>
        </row>
        <row r="1092">
          <cell r="A1092">
            <v>5440</v>
          </cell>
          <cell r="B1092">
            <v>-3.8</v>
          </cell>
          <cell r="C1092">
            <v>1337800.693</v>
          </cell>
          <cell r="D1092">
            <v>1163718.784</v>
          </cell>
          <cell r="E1092">
            <v>-0.78</v>
          </cell>
          <cell r="F1092">
            <v>-0.2964</v>
          </cell>
          <cell r="G1092">
            <v>1066.2906</v>
          </cell>
          <cell r="H1092">
            <v>5440</v>
          </cell>
          <cell r="I1092">
            <v>0</v>
          </cell>
          <cell r="J1092">
            <v>1337800.5449999999</v>
          </cell>
          <cell r="K1092">
            <v>1163714.987</v>
          </cell>
          <cell r="L1092">
            <v>1066.587</v>
          </cell>
          <cell r="M1092">
            <v>5440</v>
          </cell>
          <cell r="N1092">
            <v>3.8</v>
          </cell>
          <cell r="O1092">
            <v>1337800.3970000001</v>
          </cell>
          <cell r="P1092">
            <v>1163711.19</v>
          </cell>
          <cell r="Q1092">
            <v>0.78</v>
          </cell>
          <cell r="R1092">
            <v>0.2964</v>
          </cell>
          <cell r="S1092">
            <v>1066.8833999999999</v>
          </cell>
          <cell r="T1092">
            <v>1533.4190000000001</v>
          </cell>
        </row>
        <row r="1093">
          <cell r="A1093">
            <v>5445</v>
          </cell>
          <cell r="B1093">
            <v>-3.8</v>
          </cell>
          <cell r="C1093">
            <v>1337795.7120000001</v>
          </cell>
          <cell r="D1093">
            <v>1163718.996</v>
          </cell>
          <cell r="E1093">
            <v>-0.748</v>
          </cell>
          <cell r="F1093">
            <v>-0.28423999999999999</v>
          </cell>
          <cell r="G1093">
            <v>1066.36976</v>
          </cell>
          <cell r="H1093">
            <v>5445</v>
          </cell>
          <cell r="I1093">
            <v>0</v>
          </cell>
          <cell r="J1093">
            <v>1337795.55</v>
          </cell>
          <cell r="K1093">
            <v>1163715.2</v>
          </cell>
          <cell r="L1093">
            <v>1066.654</v>
          </cell>
          <cell r="M1093">
            <v>5445</v>
          </cell>
          <cell r="N1093">
            <v>3.8</v>
          </cell>
          <cell r="O1093">
            <v>1337795.388</v>
          </cell>
          <cell r="P1093">
            <v>1163711.4029999999</v>
          </cell>
          <cell r="Q1093">
            <v>0.748</v>
          </cell>
          <cell r="R1093">
            <v>0.28423999999999999</v>
          </cell>
          <cell r="S1093">
            <v>1066.93824</v>
          </cell>
          <cell r="T1093">
            <v>1534.4190000000001</v>
          </cell>
        </row>
        <row r="1094">
          <cell r="A1094">
            <v>5450</v>
          </cell>
          <cell r="B1094">
            <v>-3.8</v>
          </cell>
          <cell r="C1094">
            <v>1337790.716</v>
          </cell>
          <cell r="D1094">
            <v>1163719.209</v>
          </cell>
          <cell r="E1094">
            <v>-0.71299999999999997</v>
          </cell>
          <cell r="F1094">
            <v>-0.27093999999999996</v>
          </cell>
          <cell r="G1094">
            <v>1066.4510599999999</v>
          </cell>
          <cell r="H1094">
            <v>5450</v>
          </cell>
          <cell r="I1094">
            <v>0</v>
          </cell>
          <cell r="J1094">
            <v>1337790.554</v>
          </cell>
          <cell r="K1094">
            <v>1163715.4129999999</v>
          </cell>
          <cell r="L1094">
            <v>1066.722</v>
          </cell>
          <cell r="M1094">
            <v>5450</v>
          </cell>
          <cell r="N1094">
            <v>3.8</v>
          </cell>
          <cell r="O1094">
            <v>1337790.392</v>
          </cell>
          <cell r="P1094">
            <v>1163711.6159999999</v>
          </cell>
          <cell r="Q1094">
            <v>0.71299999999999997</v>
          </cell>
          <cell r="R1094">
            <v>0.27093999999999996</v>
          </cell>
          <cell r="S1094">
            <v>1066.9929400000001</v>
          </cell>
          <cell r="T1094">
            <v>1535.4190000000001</v>
          </cell>
        </row>
        <row r="1095">
          <cell r="A1095">
            <v>5455</v>
          </cell>
          <cell r="B1095">
            <v>-3.8</v>
          </cell>
          <cell r="C1095">
            <v>1337785.7209999999</v>
          </cell>
          <cell r="D1095">
            <v>1163719.423</v>
          </cell>
          <cell r="E1095">
            <v>-0.67900000000000005</v>
          </cell>
          <cell r="F1095">
            <v>-0.25802000000000003</v>
          </cell>
          <cell r="G1095">
            <v>1066.53098</v>
          </cell>
          <cell r="H1095">
            <v>5455</v>
          </cell>
          <cell r="I1095">
            <v>0</v>
          </cell>
          <cell r="J1095">
            <v>1337785.5589999999</v>
          </cell>
          <cell r="K1095">
            <v>1163715.6259999999</v>
          </cell>
          <cell r="L1095">
            <v>1066.789</v>
          </cell>
          <cell r="M1095">
            <v>5455</v>
          </cell>
          <cell r="N1095">
            <v>3.8</v>
          </cell>
          <cell r="O1095">
            <v>1337785.3970000001</v>
          </cell>
          <cell r="P1095">
            <v>1163711.8289999999</v>
          </cell>
          <cell r="Q1095">
            <v>0.67900000000000005</v>
          </cell>
          <cell r="R1095">
            <v>0.25802000000000003</v>
          </cell>
          <cell r="S1095">
            <v>1067.04702</v>
          </cell>
          <cell r="T1095">
            <v>1536.4190000000001</v>
          </cell>
        </row>
        <row r="1096">
          <cell r="A1096">
            <v>5460</v>
          </cell>
          <cell r="B1096">
            <v>-3.8</v>
          </cell>
          <cell r="C1096">
            <v>1337780.838</v>
          </cell>
          <cell r="D1096">
            <v>1163719.6799999999</v>
          </cell>
          <cell r="E1096">
            <v>-0.64500000000000002</v>
          </cell>
          <cell r="F1096">
            <v>-0.24510000000000001</v>
          </cell>
          <cell r="G1096">
            <v>1066.6108999999999</v>
          </cell>
          <cell r="H1096">
            <v>5460</v>
          </cell>
          <cell r="I1096">
            <v>0</v>
          </cell>
          <cell r="J1096">
            <v>1337780.5660000001</v>
          </cell>
          <cell r="K1096">
            <v>1163715.8899999999</v>
          </cell>
          <cell r="L1096">
            <v>1066.856</v>
          </cell>
          <cell r="M1096">
            <v>5460</v>
          </cell>
          <cell r="N1096">
            <v>3.8</v>
          </cell>
          <cell r="O1096">
            <v>1337780.2930000001</v>
          </cell>
          <cell r="P1096">
            <v>1163712.1000000001</v>
          </cell>
          <cell r="Q1096">
            <v>0.64500000000000002</v>
          </cell>
          <cell r="R1096">
            <v>0.24510000000000001</v>
          </cell>
          <cell r="S1096">
            <v>1067.1011000000001</v>
          </cell>
          <cell r="T1096">
            <v>1537.4190000000001</v>
          </cell>
        </row>
        <row r="1097">
          <cell r="A1097">
            <v>5465</v>
          </cell>
          <cell r="B1097">
            <v>-3.8</v>
          </cell>
          <cell r="C1097">
            <v>1337776.0179999999</v>
          </cell>
          <cell r="D1097">
            <v>1163720.128</v>
          </cell>
          <cell r="E1097">
            <v>-0.61</v>
          </cell>
          <cell r="F1097">
            <v>-0.23180000000000001</v>
          </cell>
          <cell r="G1097">
            <v>1066.6922</v>
          </cell>
          <cell r="H1097">
            <v>5465</v>
          </cell>
          <cell r="I1097">
            <v>0</v>
          </cell>
          <cell r="J1097">
            <v>1337775.588</v>
          </cell>
          <cell r="K1097">
            <v>1163716.352</v>
          </cell>
          <cell r="L1097">
            <v>1066.924</v>
          </cell>
          <cell r="M1097">
            <v>5465</v>
          </cell>
          <cell r="N1097">
            <v>3.8</v>
          </cell>
          <cell r="O1097">
            <v>1337775.1569999999</v>
          </cell>
          <cell r="P1097">
            <v>1163712.577</v>
          </cell>
          <cell r="Q1097">
            <v>0.61</v>
          </cell>
          <cell r="R1097">
            <v>0.23180000000000001</v>
          </cell>
          <cell r="S1097">
            <v>1067.1558</v>
          </cell>
          <cell r="T1097">
            <v>1538.4190000000001</v>
          </cell>
        </row>
        <row r="1098">
          <cell r="A1098">
            <v>5470</v>
          </cell>
          <cell r="B1098">
            <v>-3.8</v>
          </cell>
          <cell r="C1098">
            <v>1337771.22</v>
          </cell>
          <cell r="D1098">
            <v>1163720.7760000001</v>
          </cell>
          <cell r="E1098">
            <v>-0.6</v>
          </cell>
          <cell r="F1098">
            <v>-0.22799999999999998</v>
          </cell>
          <cell r="G1098">
            <v>1066.7629999999999</v>
          </cell>
          <cell r="H1098">
            <v>5470</v>
          </cell>
          <cell r="I1098">
            <v>0</v>
          </cell>
          <cell r="J1098">
            <v>1337770.6329999999</v>
          </cell>
          <cell r="K1098">
            <v>1163717.0220000001</v>
          </cell>
          <cell r="L1098">
            <v>1066.991</v>
          </cell>
          <cell r="M1098">
            <v>5470</v>
          </cell>
          <cell r="N1098">
            <v>3.8</v>
          </cell>
          <cell r="O1098">
            <v>1337770.0460000001</v>
          </cell>
          <cell r="P1098">
            <v>1163713.267</v>
          </cell>
          <cell r="Q1098">
            <v>0.6</v>
          </cell>
          <cell r="R1098">
            <v>0.22799999999999998</v>
          </cell>
          <cell r="S1098">
            <v>1067.2190000000001</v>
          </cell>
          <cell r="T1098">
            <v>1539.4190000000001</v>
          </cell>
        </row>
        <row r="1099">
          <cell r="A1099">
            <v>5475</v>
          </cell>
          <cell r="B1099">
            <v>-3.8</v>
          </cell>
          <cell r="C1099">
            <v>1337766.453</v>
          </cell>
          <cell r="D1099">
            <v>1163721.6229999999</v>
          </cell>
          <cell r="E1099">
            <v>-0.6</v>
          </cell>
          <cell r="F1099">
            <v>-0.22799999999999998</v>
          </cell>
          <cell r="G1099">
            <v>1066.8309999999999</v>
          </cell>
          <cell r="H1099">
            <v>5475</v>
          </cell>
          <cell r="I1099">
            <v>0</v>
          </cell>
          <cell r="J1099">
            <v>1337765.7109999999</v>
          </cell>
          <cell r="K1099">
            <v>1163717.8970000001</v>
          </cell>
          <cell r="L1099">
            <v>1067.059</v>
          </cell>
          <cell r="M1099">
            <v>5475</v>
          </cell>
          <cell r="N1099">
            <v>3.8</v>
          </cell>
          <cell r="O1099">
            <v>1337764.9680000001</v>
          </cell>
          <cell r="P1099">
            <v>1163714.17</v>
          </cell>
          <cell r="Q1099">
            <v>0.6</v>
          </cell>
          <cell r="R1099">
            <v>0.22799999999999998</v>
          </cell>
          <cell r="S1099">
            <v>1067.287</v>
          </cell>
          <cell r="T1099">
            <v>1540.4190000000001</v>
          </cell>
        </row>
        <row r="1100">
          <cell r="A1100">
            <v>5480</v>
          </cell>
          <cell r="B1100">
            <v>-3.8</v>
          </cell>
          <cell r="C1100">
            <v>1337761.726</v>
          </cell>
          <cell r="D1100">
            <v>1163722.669</v>
          </cell>
          <cell r="E1100">
            <v>-0.6</v>
          </cell>
          <cell r="F1100">
            <v>-0.22799999999999998</v>
          </cell>
          <cell r="G1100">
            <v>1066.8979999999999</v>
          </cell>
          <cell r="H1100">
            <v>5480</v>
          </cell>
          <cell r="I1100">
            <v>0</v>
          </cell>
          <cell r="J1100">
            <v>1337760.8289999999</v>
          </cell>
          <cell r="K1100">
            <v>1163718.976</v>
          </cell>
          <cell r="L1100">
            <v>1067.126</v>
          </cell>
          <cell r="M1100">
            <v>5480</v>
          </cell>
          <cell r="N1100">
            <v>3.8</v>
          </cell>
          <cell r="O1100">
            <v>1337759.9310000001</v>
          </cell>
          <cell r="P1100">
            <v>1163715.284</v>
          </cell>
          <cell r="Q1100">
            <v>0.6</v>
          </cell>
          <cell r="R1100">
            <v>0.22799999999999998</v>
          </cell>
          <cell r="S1100">
            <v>1067.354</v>
          </cell>
          <cell r="T1100">
            <v>1541.4190000000001</v>
          </cell>
        </row>
        <row r="1101">
          <cell r="A1101">
            <v>5485</v>
          </cell>
          <cell r="B1101">
            <v>-3.8</v>
          </cell>
          <cell r="C1101">
            <v>1337757.047</v>
          </cell>
          <cell r="D1101">
            <v>1163723.9099999999</v>
          </cell>
          <cell r="E1101">
            <v>-0.6</v>
          </cell>
          <cell r="F1101">
            <v>-0.22799999999999998</v>
          </cell>
          <cell r="G1101">
            <v>1066.9649999999999</v>
          </cell>
          <cell r="H1101">
            <v>5485</v>
          </cell>
          <cell r="I1101">
            <v>0</v>
          </cell>
          <cell r="J1101">
            <v>1337755.996</v>
          </cell>
          <cell r="K1101">
            <v>1163720.2579999999</v>
          </cell>
          <cell r="L1101">
            <v>1067.193</v>
          </cell>
          <cell r="M1101">
            <v>5485</v>
          </cell>
          <cell r="N1101">
            <v>3.8</v>
          </cell>
          <cell r="O1101">
            <v>1337754.946</v>
          </cell>
          <cell r="P1101">
            <v>1163716.6059999999</v>
          </cell>
          <cell r="Q1101">
            <v>0.6</v>
          </cell>
          <cell r="R1101">
            <v>0.22799999999999998</v>
          </cell>
          <cell r="S1101">
            <v>1067.421</v>
          </cell>
          <cell r="T1101">
            <v>1542.4190000000001</v>
          </cell>
        </row>
        <row r="1102">
          <cell r="A1102">
            <v>5490</v>
          </cell>
          <cell r="B1102">
            <v>-3.8</v>
          </cell>
          <cell r="C1102">
            <v>1337752.423</v>
          </cell>
          <cell r="D1102">
            <v>1163725.345</v>
          </cell>
          <cell r="E1102">
            <v>-0.6</v>
          </cell>
          <cell r="F1102">
            <v>-0.22799999999999998</v>
          </cell>
          <cell r="G1102">
            <v>1067.0329999999999</v>
          </cell>
          <cell r="H1102">
            <v>5490</v>
          </cell>
          <cell r="I1102">
            <v>0</v>
          </cell>
          <cell r="J1102">
            <v>1337751.2209999999</v>
          </cell>
          <cell r="K1102">
            <v>1163721.74</v>
          </cell>
          <cell r="L1102">
            <v>1067.261</v>
          </cell>
          <cell r="M1102">
            <v>5490</v>
          </cell>
          <cell r="N1102">
            <v>3.8</v>
          </cell>
          <cell r="O1102">
            <v>1337750.02</v>
          </cell>
          <cell r="P1102">
            <v>1163718.135</v>
          </cell>
          <cell r="Q1102">
            <v>0.6</v>
          </cell>
          <cell r="R1102">
            <v>0.22799999999999998</v>
          </cell>
          <cell r="S1102">
            <v>1067.489</v>
          </cell>
          <cell r="T1102">
            <v>1543.4190000000001</v>
          </cell>
        </row>
        <row r="1103">
          <cell r="A1103">
            <v>5495</v>
          </cell>
          <cell r="B1103">
            <v>-3.8</v>
          </cell>
          <cell r="C1103">
            <v>1337747.8629999999</v>
          </cell>
          <cell r="D1103">
            <v>1163726.9709999999</v>
          </cell>
          <cell r="E1103">
            <v>-0.54400000000000004</v>
          </cell>
          <cell r="F1103">
            <v>-0.20672000000000001</v>
          </cell>
          <cell r="G1103">
            <v>1067.1212800000001</v>
          </cell>
          <cell r="H1103">
            <v>5495</v>
          </cell>
          <cell r="I1103">
            <v>0</v>
          </cell>
          <cell r="J1103">
            <v>1337746.5120000001</v>
          </cell>
          <cell r="K1103">
            <v>1163723.42</v>
          </cell>
          <cell r="L1103">
            <v>1067.328</v>
          </cell>
          <cell r="M1103">
            <v>5495</v>
          </cell>
          <cell r="N1103">
            <v>3.8</v>
          </cell>
          <cell r="O1103">
            <v>1337745.1610000001</v>
          </cell>
          <cell r="P1103">
            <v>1163719.868</v>
          </cell>
          <cell r="Q1103">
            <v>0.54400000000000004</v>
          </cell>
          <cell r="R1103">
            <v>0.20672000000000001</v>
          </cell>
          <cell r="S1103">
            <v>1067.5347199999999</v>
          </cell>
          <cell r="T1103">
            <v>1544.4190000000001</v>
          </cell>
        </row>
        <row r="1104">
          <cell r="A1104">
            <v>5500</v>
          </cell>
          <cell r="B1104">
            <v>-3.8</v>
          </cell>
          <cell r="C1104">
            <v>1337743.375</v>
          </cell>
          <cell r="D1104">
            <v>1163728.7860000001</v>
          </cell>
          <cell r="E1104">
            <v>-0.46500000000000002</v>
          </cell>
          <cell r="F1104">
            <v>-0.1767</v>
          </cell>
          <cell r="G1104">
            <v>1067.2183</v>
          </cell>
          <cell r="H1104">
            <v>5500</v>
          </cell>
          <cell r="I1104">
            <v>0</v>
          </cell>
          <cell r="J1104">
            <v>1337741.8770000001</v>
          </cell>
          <cell r="K1104">
            <v>1163725.294</v>
          </cell>
          <cell r="L1104">
            <v>1067.395</v>
          </cell>
          <cell r="M1104">
            <v>5500</v>
          </cell>
          <cell r="N1104">
            <v>3.8</v>
          </cell>
          <cell r="O1104">
            <v>1337740.3799999999</v>
          </cell>
          <cell r="P1104">
            <v>1163721.801</v>
          </cell>
          <cell r="Q1104">
            <v>0.46500000000000002</v>
          </cell>
          <cell r="R1104">
            <v>0.1767</v>
          </cell>
          <cell r="S1104">
            <v>1067.5717</v>
          </cell>
          <cell r="T1104">
            <v>1545.4190000000001</v>
          </cell>
        </row>
        <row r="1105">
          <cell r="A1105">
            <v>5505</v>
          </cell>
          <cell r="B1105">
            <v>-3.8</v>
          </cell>
          <cell r="C1105">
            <v>1337738.844</v>
          </cell>
          <cell r="D1105">
            <v>1163730.787</v>
          </cell>
          <cell r="E1105">
            <v>-0.38600000000000001</v>
          </cell>
          <cell r="F1105">
            <v>-0.14667999999999998</v>
          </cell>
          <cell r="G1105">
            <v>1067.3083199999999</v>
          </cell>
          <cell r="H1105">
            <v>5505</v>
          </cell>
          <cell r="I1105">
            <v>0</v>
          </cell>
          <cell r="J1105">
            <v>1337737.3030000001</v>
          </cell>
          <cell r="K1105">
            <v>1163727.3130000001</v>
          </cell>
          <cell r="L1105">
            <v>1067.4549999999999</v>
          </cell>
          <cell r="M1105">
            <v>5505</v>
          </cell>
          <cell r="N1105">
            <v>3.8</v>
          </cell>
          <cell r="O1105">
            <v>1337735.7620000001</v>
          </cell>
          <cell r="P1105">
            <v>1163723.8389999999</v>
          </cell>
          <cell r="Q1105">
            <v>0.38600000000000001</v>
          </cell>
          <cell r="R1105">
            <v>0.14667999999999998</v>
          </cell>
          <cell r="S1105">
            <v>1067.60168</v>
          </cell>
          <cell r="T1105">
            <v>1546.4190000000001</v>
          </cell>
        </row>
        <row r="1106">
          <cell r="A1106">
            <v>5510</v>
          </cell>
          <cell r="B1106">
            <v>-3.8</v>
          </cell>
          <cell r="C1106">
            <v>1337734.274</v>
          </cell>
          <cell r="D1106">
            <v>1163732.814</v>
          </cell>
          <cell r="E1106">
            <v>-0.307</v>
          </cell>
          <cell r="F1106">
            <v>-0.11665999999999999</v>
          </cell>
          <cell r="G1106">
            <v>1067.38734</v>
          </cell>
          <cell r="H1106">
            <v>5510</v>
          </cell>
          <cell r="I1106">
            <v>0</v>
          </cell>
          <cell r="J1106">
            <v>1337732.733</v>
          </cell>
          <cell r="K1106">
            <v>1163729.341</v>
          </cell>
          <cell r="L1106">
            <v>1067.5039999999999</v>
          </cell>
          <cell r="M1106">
            <v>5510</v>
          </cell>
          <cell r="N1106">
            <v>3.8</v>
          </cell>
          <cell r="O1106">
            <v>1337731.192</v>
          </cell>
          <cell r="P1106">
            <v>1163725.8670000001</v>
          </cell>
          <cell r="Q1106">
            <v>0.307</v>
          </cell>
          <cell r="R1106">
            <v>0.11665999999999999</v>
          </cell>
          <cell r="S1106">
            <v>1067.6206599999998</v>
          </cell>
          <cell r="T1106">
            <v>1547.4190000000001</v>
          </cell>
        </row>
        <row r="1107">
          <cell r="A1107">
            <v>5515</v>
          </cell>
          <cell r="B1107">
            <v>-3.8</v>
          </cell>
          <cell r="C1107">
            <v>1337729.703</v>
          </cell>
          <cell r="D1107">
            <v>1163734.8419999999</v>
          </cell>
          <cell r="E1107">
            <v>-0.22800000000000001</v>
          </cell>
          <cell r="F1107">
            <v>-8.6639999999999995E-2</v>
          </cell>
          <cell r="G1107">
            <v>1067.4563599999999</v>
          </cell>
          <cell r="H1107">
            <v>5515</v>
          </cell>
          <cell r="I1107">
            <v>0</v>
          </cell>
          <cell r="J1107">
            <v>1337728.162</v>
          </cell>
          <cell r="K1107">
            <v>1163731.368</v>
          </cell>
          <cell r="L1107">
            <v>1067.5429999999999</v>
          </cell>
          <cell r="M1107">
            <v>5515</v>
          </cell>
          <cell r="N1107">
            <v>3.8</v>
          </cell>
          <cell r="O1107">
            <v>1337726.621</v>
          </cell>
          <cell r="P1107">
            <v>1163727.8940000001</v>
          </cell>
          <cell r="Q1107">
            <v>0.22800000000000001</v>
          </cell>
          <cell r="R1107">
            <v>8.6639999999999995E-2</v>
          </cell>
          <cell r="S1107">
            <v>1067.6296399999999</v>
          </cell>
          <cell r="T1107">
            <v>1548.4190000000001</v>
          </cell>
        </row>
        <row r="1108">
          <cell r="A1108">
            <v>5520</v>
          </cell>
          <cell r="B1108">
            <v>-3.8</v>
          </cell>
          <cell r="C1108">
            <v>1337725.1329999999</v>
          </cell>
          <cell r="D1108">
            <v>1163736.8689999999</v>
          </cell>
          <cell r="E1108">
            <v>-0.14899999999999999</v>
          </cell>
          <cell r="F1108">
            <v>-5.661999999999999E-2</v>
          </cell>
          <cell r="G1108">
            <v>1067.5153799999998</v>
          </cell>
          <cell r="H1108">
            <v>5520</v>
          </cell>
          <cell r="I1108">
            <v>0</v>
          </cell>
          <cell r="J1108">
            <v>1337723.5919999999</v>
          </cell>
          <cell r="K1108">
            <v>1163733.3959999999</v>
          </cell>
          <cell r="L1108">
            <v>1067.5719999999999</v>
          </cell>
          <cell r="M1108">
            <v>5520</v>
          </cell>
          <cell r="N1108">
            <v>3.8</v>
          </cell>
          <cell r="O1108">
            <v>1337722.051</v>
          </cell>
          <cell r="P1108">
            <v>1163729.922</v>
          </cell>
          <cell r="Q1108">
            <v>0.14899999999999999</v>
          </cell>
          <cell r="R1108">
            <v>5.661999999999999E-2</v>
          </cell>
          <cell r="S1108">
            <v>1067.62862</v>
          </cell>
          <cell r="T1108">
            <v>1549.4190000000001</v>
          </cell>
        </row>
        <row r="1109">
          <cell r="A1109">
            <v>5525</v>
          </cell>
          <cell r="B1109">
            <v>-3.8</v>
          </cell>
          <cell r="C1109">
            <v>1337720.5619999999</v>
          </cell>
          <cell r="D1109">
            <v>1163738.8970000001</v>
          </cell>
          <cell r="E1109">
            <v>-7.0000000000000007E-2</v>
          </cell>
          <cell r="F1109">
            <v>-2.6600000000000002E-2</v>
          </cell>
          <cell r="G1109">
            <v>1067.5634</v>
          </cell>
          <cell r="H1109">
            <v>5525</v>
          </cell>
          <cell r="I1109">
            <v>0</v>
          </cell>
          <cell r="J1109">
            <v>1337719.0209999999</v>
          </cell>
          <cell r="K1109">
            <v>1163735.423</v>
          </cell>
          <cell r="L1109">
            <v>1067.5899999999999</v>
          </cell>
          <cell r="M1109">
            <v>5525</v>
          </cell>
          <cell r="N1109">
            <v>3.8</v>
          </cell>
          <cell r="O1109">
            <v>1337717.48</v>
          </cell>
          <cell r="P1109">
            <v>1163731.95</v>
          </cell>
          <cell r="Q1109">
            <v>7.0000000000000007E-2</v>
          </cell>
          <cell r="R1109">
            <v>2.6600000000000002E-2</v>
          </cell>
          <cell r="S1109">
            <v>1067.6165999999998</v>
          </cell>
          <cell r="T1109">
            <v>1550.4190000000001</v>
          </cell>
        </row>
        <row r="1110">
          <cell r="A1110">
            <v>5530</v>
          </cell>
          <cell r="B1110">
            <v>-3.8</v>
          </cell>
          <cell r="C1110">
            <v>1337715.9920000001</v>
          </cell>
          <cell r="D1110">
            <v>1163740.9240000001</v>
          </cell>
          <cell r="E1110">
            <v>8.9999999999999993E-3</v>
          </cell>
          <cell r="F1110">
            <v>3.4199999999999994E-3</v>
          </cell>
          <cell r="G1110">
            <v>1067.60042</v>
          </cell>
          <cell r="H1110">
            <v>5530</v>
          </cell>
          <cell r="I1110">
            <v>0</v>
          </cell>
          <cell r="J1110">
            <v>1337714.4509999999</v>
          </cell>
          <cell r="K1110">
            <v>1163737.4509999999</v>
          </cell>
          <cell r="L1110">
            <v>1067.597</v>
          </cell>
          <cell r="M1110">
            <v>5530</v>
          </cell>
          <cell r="N1110">
            <v>3.8</v>
          </cell>
          <cell r="O1110">
            <v>1337712.9099999999</v>
          </cell>
          <cell r="P1110">
            <v>1163733.977</v>
          </cell>
          <cell r="Q1110">
            <v>-8.9999999999999993E-3</v>
          </cell>
          <cell r="R1110">
            <v>-3.4199999999999994E-3</v>
          </cell>
          <cell r="S1110">
            <v>1067.59358</v>
          </cell>
          <cell r="T1110">
            <v>1551.4190000000001</v>
          </cell>
        </row>
        <row r="1111">
          <cell r="A1111">
            <v>5535</v>
          </cell>
          <cell r="B1111">
            <v>-3.8</v>
          </cell>
          <cell r="C1111">
            <v>1337711.4210000001</v>
          </cell>
          <cell r="D1111">
            <v>1163742.952</v>
          </cell>
          <cell r="E1111">
            <v>8.8999999999999996E-2</v>
          </cell>
          <cell r="F1111">
            <v>3.3819999999999996E-2</v>
          </cell>
          <cell r="G1111">
            <v>1067.6278200000002</v>
          </cell>
          <cell r="H1111">
            <v>5535</v>
          </cell>
          <cell r="I1111">
            <v>0</v>
          </cell>
          <cell r="J1111">
            <v>1337709.8799999999</v>
          </cell>
          <cell r="K1111">
            <v>1163739.4779999999</v>
          </cell>
          <cell r="L1111">
            <v>1067.5940000000001</v>
          </cell>
          <cell r="M1111">
            <v>5535</v>
          </cell>
          <cell r="N1111">
            <v>3.8</v>
          </cell>
          <cell r="O1111">
            <v>1337708.3389999999</v>
          </cell>
          <cell r="P1111">
            <v>1163736.0049999999</v>
          </cell>
          <cell r="Q1111">
            <v>-8.8999999999999996E-2</v>
          </cell>
          <cell r="R1111">
            <v>-3.3819999999999996E-2</v>
          </cell>
          <cell r="S1111">
            <v>1067.5601799999999</v>
          </cell>
          <cell r="T1111">
            <v>1552.4190000000001</v>
          </cell>
        </row>
        <row r="1112">
          <cell r="A1112">
            <v>5540</v>
          </cell>
          <cell r="B1112">
            <v>-3.8</v>
          </cell>
          <cell r="C1112">
            <v>1337706.851</v>
          </cell>
          <cell r="D1112">
            <v>1163744.9790000001</v>
          </cell>
          <cell r="E1112">
            <v>0.16800000000000001</v>
          </cell>
          <cell r="F1112">
            <v>6.3839999999999994E-2</v>
          </cell>
          <cell r="G1112">
            <v>1067.6448399999999</v>
          </cell>
          <cell r="H1112">
            <v>5540</v>
          </cell>
          <cell r="I1112">
            <v>0</v>
          </cell>
          <cell r="J1112">
            <v>1337705.31</v>
          </cell>
          <cell r="K1112">
            <v>1163741.5060000001</v>
          </cell>
          <cell r="L1112">
            <v>1067.5809999999999</v>
          </cell>
          <cell r="M1112">
            <v>5540</v>
          </cell>
          <cell r="N1112">
            <v>3.8</v>
          </cell>
          <cell r="O1112">
            <v>1337703.7690000001</v>
          </cell>
          <cell r="P1112">
            <v>1163738.0319999999</v>
          </cell>
          <cell r="Q1112">
            <v>-0.16800000000000001</v>
          </cell>
          <cell r="R1112">
            <v>-6.3839999999999994E-2</v>
          </cell>
          <cell r="S1112">
            <v>1067.5171599999999</v>
          </cell>
          <cell r="T1112">
            <v>1553.4190000000001</v>
          </cell>
        </row>
        <row r="1113">
          <cell r="A1113">
            <v>5545</v>
          </cell>
          <cell r="B1113">
            <v>-3.8</v>
          </cell>
          <cell r="C1113">
            <v>1337702.28</v>
          </cell>
          <cell r="D1113">
            <v>1163747.007</v>
          </cell>
          <cell r="E1113">
            <v>0.247</v>
          </cell>
          <cell r="F1113">
            <v>9.3859999999999999E-2</v>
          </cell>
          <cell r="G1113">
            <v>1067.65086</v>
          </cell>
          <cell r="H1113">
            <v>5545</v>
          </cell>
          <cell r="I1113">
            <v>0</v>
          </cell>
          <cell r="J1113">
            <v>1337700.7390000001</v>
          </cell>
          <cell r="K1113">
            <v>1163743.5330000001</v>
          </cell>
          <cell r="L1113">
            <v>1067.557</v>
          </cell>
          <cell r="M1113">
            <v>5545</v>
          </cell>
          <cell r="N1113">
            <v>3.8</v>
          </cell>
          <cell r="O1113">
            <v>1337699.199</v>
          </cell>
          <cell r="P1113">
            <v>1163740.06</v>
          </cell>
          <cell r="Q1113">
            <v>-0.247</v>
          </cell>
          <cell r="R1113">
            <v>-9.3859999999999999E-2</v>
          </cell>
          <cell r="S1113">
            <v>1067.4631400000001</v>
          </cell>
          <cell r="T1113">
            <v>1554.4190000000001</v>
          </cell>
        </row>
        <row r="1114">
          <cell r="A1114">
            <v>5550</v>
          </cell>
          <cell r="B1114">
            <v>-3.8</v>
          </cell>
          <cell r="C1114">
            <v>1337697.71</v>
          </cell>
          <cell r="D1114">
            <v>1163749.034</v>
          </cell>
          <cell r="E1114">
            <v>0.32600000000000001</v>
          </cell>
          <cell r="F1114">
            <v>0.12387999999999999</v>
          </cell>
          <cell r="G1114">
            <v>1067.64588</v>
          </cell>
          <cell r="H1114">
            <v>5550</v>
          </cell>
          <cell r="I1114">
            <v>0</v>
          </cell>
          <cell r="J1114">
            <v>1337696.169</v>
          </cell>
          <cell r="K1114">
            <v>1163745.561</v>
          </cell>
          <cell r="L1114">
            <v>1067.5219999999999</v>
          </cell>
          <cell r="M1114">
            <v>5550</v>
          </cell>
          <cell r="N1114">
            <v>3.8</v>
          </cell>
          <cell r="O1114">
            <v>1337694.628</v>
          </cell>
          <cell r="P1114">
            <v>1163742.0870000001</v>
          </cell>
          <cell r="Q1114">
            <v>-0.32600000000000001</v>
          </cell>
          <cell r="R1114">
            <v>-0.12387999999999999</v>
          </cell>
          <cell r="S1114">
            <v>1067.3981199999998</v>
          </cell>
          <cell r="T1114">
            <v>1555.4190000000001</v>
          </cell>
        </row>
        <row r="1115">
          <cell r="A1115">
            <v>5555</v>
          </cell>
          <cell r="B1115">
            <v>-3.8</v>
          </cell>
          <cell r="C1115">
            <v>1337693.139</v>
          </cell>
          <cell r="D1115">
            <v>1163751.0619999999</v>
          </cell>
          <cell r="E1115">
            <v>0.40500000000000003</v>
          </cell>
          <cell r="F1115">
            <v>0.15389999999999998</v>
          </cell>
          <cell r="G1115">
            <v>1067.6319000000001</v>
          </cell>
          <cell r="H1115">
            <v>5555</v>
          </cell>
          <cell r="I1115">
            <v>0</v>
          </cell>
          <cell r="J1115">
            <v>1337691.5989999999</v>
          </cell>
          <cell r="K1115">
            <v>1163747.588</v>
          </cell>
          <cell r="L1115">
            <v>1067.4780000000001</v>
          </cell>
          <cell r="M1115">
            <v>5555</v>
          </cell>
          <cell r="N1115">
            <v>3.8</v>
          </cell>
          <cell r="O1115">
            <v>1337690.058</v>
          </cell>
          <cell r="P1115">
            <v>1163744.115</v>
          </cell>
          <cell r="Q1115">
            <v>-0.40500000000000003</v>
          </cell>
          <cell r="R1115">
            <v>-0.15389999999999998</v>
          </cell>
          <cell r="S1115">
            <v>1067.3241</v>
          </cell>
          <cell r="T1115">
            <v>1556.4190000000001</v>
          </cell>
        </row>
        <row r="1116">
          <cell r="A1116">
            <v>5560</v>
          </cell>
          <cell r="B1116">
            <v>-3.8</v>
          </cell>
          <cell r="C1116">
            <v>1337688.3319999999</v>
          </cell>
          <cell r="D1116">
            <v>1163753.0589999999</v>
          </cell>
          <cell r="E1116">
            <v>0.48399999999999999</v>
          </cell>
          <cell r="F1116">
            <v>0.18392</v>
          </cell>
          <cell r="G1116">
            <v>1067.60592</v>
          </cell>
          <cell r="H1116">
            <v>5560</v>
          </cell>
          <cell r="I1116">
            <v>0</v>
          </cell>
          <cell r="J1116">
            <v>1337686.9820000001</v>
          </cell>
          <cell r="K1116">
            <v>1163749.507</v>
          </cell>
          <cell r="L1116">
            <v>1067.422</v>
          </cell>
          <cell r="M1116">
            <v>5560</v>
          </cell>
          <cell r="N1116">
            <v>3.8</v>
          </cell>
          <cell r="O1116">
            <v>1337685.632</v>
          </cell>
          <cell r="P1116">
            <v>1163745.9550000001</v>
          </cell>
          <cell r="Q1116">
            <v>-0.48399999999999999</v>
          </cell>
          <cell r="R1116">
            <v>-0.18392</v>
          </cell>
          <cell r="S1116">
            <v>1067.2380800000001</v>
          </cell>
          <cell r="T1116">
            <v>1557.4190000000001</v>
          </cell>
        </row>
        <row r="1117">
          <cell r="A1117">
            <v>5565</v>
          </cell>
          <cell r="B1117">
            <v>-3.8</v>
          </cell>
          <cell r="C1117">
            <v>1337683.382</v>
          </cell>
          <cell r="D1117">
            <v>1163754.7660000001</v>
          </cell>
          <cell r="E1117">
            <v>0.56299999999999994</v>
          </cell>
          <cell r="F1117">
            <v>0.21393999999999996</v>
          </cell>
          <cell r="G1117">
            <v>1067.57394</v>
          </cell>
          <cell r="H1117">
            <v>5565</v>
          </cell>
          <cell r="I1117">
            <v>0</v>
          </cell>
          <cell r="J1117">
            <v>1337682.2560000001</v>
          </cell>
          <cell r="K1117">
            <v>1163751.1359999999</v>
          </cell>
          <cell r="L1117">
            <v>1067.3599999999999</v>
          </cell>
          <cell r="M1117">
            <v>5565</v>
          </cell>
          <cell r="N1117">
            <v>3.8</v>
          </cell>
          <cell r="O1117">
            <v>1337681.1299999999</v>
          </cell>
          <cell r="P1117">
            <v>1163747.507</v>
          </cell>
          <cell r="Q1117">
            <v>-0.56299999999999994</v>
          </cell>
          <cell r="R1117">
            <v>-0.21393999999999996</v>
          </cell>
          <cell r="S1117">
            <v>1067.1460599999998</v>
          </cell>
          <cell r="T1117">
            <v>1558.4190000000001</v>
          </cell>
        </row>
        <row r="1118">
          <cell r="A1118">
            <v>5570</v>
          </cell>
          <cell r="B1118">
            <v>-3.8</v>
          </cell>
          <cell r="C1118">
            <v>1337678.334</v>
          </cell>
          <cell r="D1118">
            <v>1163756.1599999999</v>
          </cell>
          <cell r="E1118">
            <v>0.6</v>
          </cell>
          <cell r="F1118">
            <v>0.22799999999999998</v>
          </cell>
          <cell r="G1118">
            <v>1067.5250000000001</v>
          </cell>
          <cell r="H1118">
            <v>5570</v>
          </cell>
          <cell r="I1118">
            <v>0</v>
          </cell>
          <cell r="J1118">
            <v>1337677.4369999999</v>
          </cell>
          <cell r="K1118">
            <v>1163752.4669999999</v>
          </cell>
          <cell r="L1118">
            <v>1067.297</v>
          </cell>
          <cell r="M1118">
            <v>5570</v>
          </cell>
          <cell r="N1118">
            <v>3.8</v>
          </cell>
          <cell r="O1118">
            <v>1337676.54</v>
          </cell>
          <cell r="P1118">
            <v>1163748.7749999999</v>
          </cell>
          <cell r="Q1118">
            <v>-0.6</v>
          </cell>
          <cell r="R1118">
            <v>-0.22799999999999998</v>
          </cell>
          <cell r="S1118">
            <v>1067.069</v>
          </cell>
          <cell r="T1118">
            <v>1559.4190000000001</v>
          </cell>
        </row>
        <row r="1119">
          <cell r="A1119">
            <v>5575</v>
          </cell>
          <cell r="B1119">
            <v>-3.8</v>
          </cell>
          <cell r="C1119">
            <v>1337673.209</v>
          </cell>
          <cell r="D1119">
            <v>1163757.236</v>
          </cell>
          <cell r="E1119">
            <v>0.6</v>
          </cell>
          <cell r="F1119">
            <v>0.22799999999999998</v>
          </cell>
          <cell r="G1119">
            <v>1067.462</v>
          </cell>
          <cell r="H1119">
            <v>5575</v>
          </cell>
          <cell r="I1119">
            <v>0</v>
          </cell>
          <cell r="J1119">
            <v>1337672.5449999999</v>
          </cell>
          <cell r="K1119">
            <v>1163753.4950000001</v>
          </cell>
          <cell r="L1119">
            <v>1067.2339999999999</v>
          </cell>
          <cell r="M1119">
            <v>5575</v>
          </cell>
          <cell r="N1119">
            <v>3.8</v>
          </cell>
          <cell r="O1119">
            <v>1337671.8799999999</v>
          </cell>
          <cell r="P1119">
            <v>1163749.753</v>
          </cell>
          <cell r="Q1119">
            <v>-0.6</v>
          </cell>
          <cell r="R1119">
            <v>-0.22799999999999998</v>
          </cell>
          <cell r="S1119">
            <v>1067.0059999999999</v>
          </cell>
          <cell r="T1119">
            <v>1560.4190000000001</v>
          </cell>
        </row>
        <row r="1120">
          <cell r="A1120">
            <v>5580</v>
          </cell>
          <cell r="B1120">
            <v>-3.8</v>
          </cell>
          <cell r="C1120">
            <v>1337668.027</v>
          </cell>
          <cell r="D1120">
            <v>1163757.99</v>
          </cell>
          <cell r="E1120">
            <v>0.6</v>
          </cell>
          <cell r="F1120">
            <v>0.22799999999999998</v>
          </cell>
          <cell r="G1120">
            <v>1067.3990000000001</v>
          </cell>
          <cell r="H1120">
            <v>5580</v>
          </cell>
          <cell r="I1120">
            <v>0</v>
          </cell>
          <cell r="J1120">
            <v>1337667.598</v>
          </cell>
          <cell r="K1120">
            <v>1163754.2139999999</v>
          </cell>
          <cell r="L1120">
            <v>1067.171</v>
          </cell>
          <cell r="M1120">
            <v>5580</v>
          </cell>
          <cell r="N1120">
            <v>3.8</v>
          </cell>
          <cell r="O1120">
            <v>1337667.1680000001</v>
          </cell>
          <cell r="P1120">
            <v>1163750.439</v>
          </cell>
          <cell r="Q1120">
            <v>-0.6</v>
          </cell>
          <cell r="R1120">
            <v>-0.22799999999999998</v>
          </cell>
          <cell r="S1120">
            <v>1066.943</v>
          </cell>
          <cell r="T1120">
            <v>1561.4190000000001</v>
          </cell>
        </row>
        <row r="1121">
          <cell r="A1121">
            <v>5585</v>
          </cell>
          <cell r="B1121">
            <v>-3.8</v>
          </cell>
          <cell r="C1121">
            <v>1337662.808</v>
          </cell>
          <cell r="D1121">
            <v>1163758.419</v>
          </cell>
          <cell r="E1121">
            <v>0.6</v>
          </cell>
          <cell r="F1121">
            <v>0.22799999999999998</v>
          </cell>
          <cell r="G1121">
            <v>1067.336</v>
          </cell>
          <cell r="H1121">
            <v>5585</v>
          </cell>
          <cell r="I1121">
            <v>0</v>
          </cell>
          <cell r="J1121">
            <v>1337662.615</v>
          </cell>
          <cell r="K1121">
            <v>1163754.6240000001</v>
          </cell>
          <cell r="L1121">
            <v>1067.1079999999999</v>
          </cell>
          <cell r="M1121">
            <v>5585</v>
          </cell>
          <cell r="N1121">
            <v>3.8</v>
          </cell>
          <cell r="O1121">
            <v>1337662.422</v>
          </cell>
          <cell r="P1121">
            <v>1163750.8289999999</v>
          </cell>
          <cell r="Q1121">
            <v>-0.6</v>
          </cell>
          <cell r="R1121">
            <v>-0.22799999999999998</v>
          </cell>
          <cell r="S1121">
            <v>1066.8799999999999</v>
          </cell>
          <cell r="T1121">
            <v>1562.4190000000001</v>
          </cell>
        </row>
        <row r="1122">
          <cell r="A1122">
            <v>5590</v>
          </cell>
          <cell r="B1122">
            <v>-3.8</v>
          </cell>
          <cell r="C1122">
            <v>1337657.5719999999</v>
          </cell>
          <cell r="D1122">
            <v>1163758.5209999999</v>
          </cell>
          <cell r="E1122">
            <v>0.59099999999999997</v>
          </cell>
          <cell r="F1122">
            <v>0.22457999999999995</v>
          </cell>
          <cell r="G1122">
            <v>1067.2695800000001</v>
          </cell>
          <cell r="H1122">
            <v>5590</v>
          </cell>
          <cell r="I1122">
            <v>0</v>
          </cell>
          <cell r="J1122">
            <v>1337657.6170000001</v>
          </cell>
          <cell r="K1122">
            <v>1163754.7209999999</v>
          </cell>
          <cell r="L1122">
            <v>1067.0450000000001</v>
          </cell>
          <cell r="M1122">
            <v>5590</v>
          </cell>
          <cell r="N1122">
            <v>3.8</v>
          </cell>
          <cell r="O1122">
            <v>1337657.662</v>
          </cell>
          <cell r="P1122">
            <v>1163750.9210000001</v>
          </cell>
          <cell r="Q1122">
            <v>-0.59099999999999997</v>
          </cell>
          <cell r="R1122">
            <v>-0.22457999999999995</v>
          </cell>
          <cell r="S1122">
            <v>1066.82042</v>
          </cell>
          <cell r="T1122">
            <v>1563.4190000000001</v>
          </cell>
        </row>
        <row r="1123">
          <cell r="A1123">
            <v>5595</v>
          </cell>
          <cell r="B1123">
            <v>-3.8</v>
          </cell>
          <cell r="C1123">
            <v>1337652.3400000001</v>
          </cell>
          <cell r="D1123">
            <v>1163758.2949999999</v>
          </cell>
          <cell r="E1123">
            <v>0.49099999999999999</v>
          </cell>
          <cell r="F1123">
            <v>0.18658</v>
          </cell>
          <cell r="G1123">
            <v>1067.16958</v>
          </cell>
          <cell r="H1123">
            <v>5595</v>
          </cell>
          <cell r="I1123">
            <v>0</v>
          </cell>
          <cell r="J1123">
            <v>1337652.622</v>
          </cell>
          <cell r="K1123">
            <v>1163754.5060000001</v>
          </cell>
          <cell r="L1123">
            <v>1066.9829999999999</v>
          </cell>
          <cell r="M1123">
            <v>5595</v>
          </cell>
          <cell r="N1123">
            <v>3.8</v>
          </cell>
          <cell r="O1123">
            <v>1337652.9040000001</v>
          </cell>
          <cell r="P1123">
            <v>1163750.716</v>
          </cell>
          <cell r="Q1123">
            <v>-0.49099999999999999</v>
          </cell>
          <cell r="R1123">
            <v>-0.18658</v>
          </cell>
          <cell r="S1123">
            <v>1066.7964199999999</v>
          </cell>
          <cell r="T1123">
            <v>1564.4190000000001</v>
          </cell>
        </row>
        <row r="1124">
          <cell r="A1124">
            <v>5600</v>
          </cell>
          <cell r="B1124">
            <v>-3.8</v>
          </cell>
          <cell r="C1124">
            <v>1337647.1329999999</v>
          </cell>
          <cell r="D1124">
            <v>1163757.7439999999</v>
          </cell>
          <cell r="E1124">
            <v>0.39100000000000001</v>
          </cell>
          <cell r="F1124">
            <v>0.14857999999999999</v>
          </cell>
          <cell r="G1124">
            <v>1067.0685800000001</v>
          </cell>
          <cell r="H1124">
            <v>5600</v>
          </cell>
          <cell r="I1124">
            <v>0</v>
          </cell>
          <cell r="J1124">
            <v>1337647.6510000001</v>
          </cell>
          <cell r="K1124">
            <v>1163753.9790000001</v>
          </cell>
          <cell r="L1124">
            <v>1066.92</v>
          </cell>
          <cell r="M1124">
            <v>5600</v>
          </cell>
          <cell r="N1124">
            <v>3.8</v>
          </cell>
          <cell r="O1124">
            <v>1337648.169</v>
          </cell>
          <cell r="P1124">
            <v>1163750.2150000001</v>
          </cell>
          <cell r="Q1124">
            <v>-0.39100000000000001</v>
          </cell>
          <cell r="R1124">
            <v>-0.14857999999999999</v>
          </cell>
          <cell r="S1124">
            <v>1066.77142</v>
          </cell>
          <cell r="T1124">
            <v>1565.4190000000001</v>
          </cell>
        </row>
        <row r="1125">
          <cell r="A1125">
            <v>5605</v>
          </cell>
          <cell r="B1125">
            <v>-3.8</v>
          </cell>
          <cell r="C1125">
            <v>1337642.132</v>
          </cell>
          <cell r="D1125">
            <v>1163756.9879999999</v>
          </cell>
          <cell r="E1125">
            <v>0.29099999999999998</v>
          </cell>
          <cell r="F1125">
            <v>0.11057999999999998</v>
          </cell>
          <cell r="G1125">
            <v>1066.96758</v>
          </cell>
          <cell r="H1125">
            <v>5605</v>
          </cell>
          <cell r="I1125">
            <v>0</v>
          </cell>
          <cell r="J1125">
            <v>1337642.7069999999</v>
          </cell>
          <cell r="K1125">
            <v>1163753.2320000001</v>
          </cell>
          <cell r="L1125">
            <v>1066.857</v>
          </cell>
          <cell r="M1125">
            <v>5605</v>
          </cell>
          <cell r="N1125">
            <v>3.8</v>
          </cell>
          <cell r="O1125">
            <v>1337643.2819999999</v>
          </cell>
          <cell r="P1125">
            <v>1163749.476</v>
          </cell>
          <cell r="Q1125">
            <v>-0.29099999999999998</v>
          </cell>
          <cell r="R1125">
            <v>-0.11057999999999998</v>
          </cell>
          <cell r="S1125">
            <v>1066.7464199999999</v>
          </cell>
          <cell r="T1125">
            <v>1566.4190000000001</v>
          </cell>
        </row>
        <row r="1126">
          <cell r="A1126">
            <v>5610</v>
          </cell>
          <cell r="B1126">
            <v>-3.8</v>
          </cell>
          <cell r="C1126">
            <v>1337637.19</v>
          </cell>
          <cell r="D1126">
            <v>1163756.2320000001</v>
          </cell>
          <cell r="E1126">
            <v>0.191</v>
          </cell>
          <cell r="F1126">
            <v>7.2580000000000006E-2</v>
          </cell>
          <cell r="G1126">
            <v>1066.8665800000001</v>
          </cell>
          <cell r="H1126">
            <v>5610</v>
          </cell>
          <cell r="I1126">
            <v>0</v>
          </cell>
          <cell r="J1126">
            <v>1337637.7649999999</v>
          </cell>
          <cell r="K1126">
            <v>1163752.4750000001</v>
          </cell>
          <cell r="L1126">
            <v>1066.7940000000001</v>
          </cell>
          <cell r="M1126">
            <v>5610</v>
          </cell>
          <cell r="N1126">
            <v>3.8</v>
          </cell>
          <cell r="O1126">
            <v>1337638.3400000001</v>
          </cell>
          <cell r="P1126">
            <v>1163748.719</v>
          </cell>
          <cell r="Q1126">
            <v>-0.191</v>
          </cell>
          <cell r="R1126">
            <v>-7.2580000000000006E-2</v>
          </cell>
          <cell r="S1126">
            <v>1066.7214200000001</v>
          </cell>
          <cell r="T1126">
            <v>1567.4190000000001</v>
          </cell>
        </row>
        <row r="1127">
          <cell r="A1127">
            <v>5615</v>
          </cell>
          <cell r="B1127">
            <v>-3.8</v>
          </cell>
          <cell r="C1127">
            <v>1337632.247</v>
          </cell>
          <cell r="D1127">
            <v>1163755.4750000001</v>
          </cell>
          <cell r="E1127">
            <v>9.0999999999999998E-2</v>
          </cell>
          <cell r="F1127">
            <v>3.458E-2</v>
          </cell>
          <cell r="G1127">
            <v>1066.76658</v>
          </cell>
          <cell r="H1127">
            <v>5615</v>
          </cell>
          <cell r="I1127">
            <v>0</v>
          </cell>
          <cell r="J1127">
            <v>1337632.8219999999</v>
          </cell>
          <cell r="K1127">
            <v>1163751.719</v>
          </cell>
          <cell r="L1127">
            <v>1066.732</v>
          </cell>
          <cell r="M1127">
            <v>5615</v>
          </cell>
          <cell r="N1127">
            <v>3.8</v>
          </cell>
          <cell r="O1127">
            <v>1337633.3970000001</v>
          </cell>
          <cell r="P1127">
            <v>1163747.963</v>
          </cell>
          <cell r="Q1127">
            <v>-9.0999999999999998E-2</v>
          </cell>
          <cell r="R1127">
            <v>-3.458E-2</v>
          </cell>
          <cell r="S1127">
            <v>1066.69742</v>
          </cell>
          <cell r="T1127">
            <v>1568.4190000000001</v>
          </cell>
        </row>
        <row r="1128">
          <cell r="A1128">
            <v>5620</v>
          </cell>
          <cell r="B1128">
            <v>-3.8</v>
          </cell>
          <cell r="C1128">
            <v>1337627.3049999999</v>
          </cell>
          <cell r="D1128">
            <v>1163754.719</v>
          </cell>
          <cell r="E1128">
            <v>-8.0000000000000002E-3</v>
          </cell>
          <cell r="F1128">
            <v>-3.0400000000000002E-3</v>
          </cell>
          <cell r="G1128">
            <v>1066.68896</v>
          </cell>
          <cell r="H1128">
            <v>5620</v>
          </cell>
          <cell r="I1128">
            <v>0</v>
          </cell>
          <cell r="J1128">
            <v>1337627.8799999999</v>
          </cell>
          <cell r="K1128">
            <v>1163750.963</v>
          </cell>
          <cell r="L1128">
            <v>1066.692</v>
          </cell>
          <cell r="M1128">
            <v>5620</v>
          </cell>
          <cell r="N1128">
            <v>3.8</v>
          </cell>
          <cell r="O1128">
            <v>1337628.4550000001</v>
          </cell>
          <cell r="P1128">
            <v>1163747.206</v>
          </cell>
          <cell r="Q1128">
            <v>8.0000000000000002E-3</v>
          </cell>
          <cell r="R1128">
            <v>3.0400000000000002E-3</v>
          </cell>
          <cell r="S1128">
            <v>1066.6950400000001</v>
          </cell>
          <cell r="T1128">
            <v>1569.4190000000001</v>
          </cell>
        </row>
        <row r="1129">
          <cell r="A1129">
            <v>5625</v>
          </cell>
          <cell r="B1129">
            <v>-3.8</v>
          </cell>
          <cell r="C1129">
            <v>1337622.3629999999</v>
          </cell>
          <cell r="D1129">
            <v>1163753.9620000001</v>
          </cell>
          <cell r="E1129">
            <v>-0.108</v>
          </cell>
          <cell r="F1129">
            <v>-4.104E-2</v>
          </cell>
          <cell r="G1129">
            <v>1066.63996</v>
          </cell>
          <cell r="H1129">
            <v>5625</v>
          </cell>
          <cell r="I1129">
            <v>0</v>
          </cell>
          <cell r="J1129">
            <v>1337622.9369999999</v>
          </cell>
          <cell r="K1129">
            <v>1163750.206</v>
          </cell>
          <cell r="L1129">
            <v>1066.681</v>
          </cell>
          <cell r="M1129">
            <v>5625</v>
          </cell>
          <cell r="N1129">
            <v>3.8</v>
          </cell>
          <cell r="O1129">
            <v>1337623.5120000001</v>
          </cell>
          <cell r="P1129">
            <v>1163746.45</v>
          </cell>
          <cell r="Q1129">
            <v>0.108</v>
          </cell>
          <cell r="R1129">
            <v>4.104E-2</v>
          </cell>
          <cell r="S1129">
            <v>1066.7220400000001</v>
          </cell>
          <cell r="T1129">
            <v>1570.4190000000001</v>
          </cell>
        </row>
        <row r="1130">
          <cell r="A1130">
            <v>5630</v>
          </cell>
          <cell r="B1130">
            <v>-3.8</v>
          </cell>
          <cell r="C1130">
            <v>1337617.42</v>
          </cell>
          <cell r="D1130">
            <v>1163753.206</v>
          </cell>
          <cell r="E1130">
            <v>-0.20799999999999999</v>
          </cell>
          <cell r="F1130">
            <v>-7.9039999999999985E-2</v>
          </cell>
          <cell r="G1130">
            <v>1066.62096</v>
          </cell>
          <cell r="H1130">
            <v>5630</v>
          </cell>
          <cell r="I1130">
            <v>0</v>
          </cell>
          <cell r="J1130">
            <v>1337617.9950000001</v>
          </cell>
          <cell r="K1130">
            <v>1163749.45</v>
          </cell>
          <cell r="L1130">
            <v>1066.7</v>
          </cell>
          <cell r="M1130">
            <v>5630</v>
          </cell>
          <cell r="N1130">
            <v>3.8</v>
          </cell>
          <cell r="O1130">
            <v>1337618.57</v>
          </cell>
          <cell r="P1130">
            <v>1163745.693</v>
          </cell>
          <cell r="Q1130">
            <v>0.20799999999999999</v>
          </cell>
          <cell r="R1130">
            <v>7.9039999999999985E-2</v>
          </cell>
          <cell r="S1130">
            <v>1066.7790400000001</v>
          </cell>
          <cell r="T1130">
            <v>1571.4190000000001</v>
          </cell>
        </row>
        <row r="1131">
          <cell r="A1131">
            <v>5635</v>
          </cell>
          <cell r="B1131">
            <v>-3.8</v>
          </cell>
          <cell r="C1131">
            <v>1337612.5519999999</v>
          </cell>
          <cell r="D1131">
            <v>1163752.4820000001</v>
          </cell>
          <cell r="E1131">
            <v>-0.308</v>
          </cell>
          <cell r="F1131">
            <v>-0.11703999999999999</v>
          </cell>
          <cell r="G1131">
            <v>1066.63096</v>
          </cell>
          <cell r="H1131">
            <v>5635</v>
          </cell>
          <cell r="I1131">
            <v>0</v>
          </cell>
          <cell r="J1131">
            <v>1337613.0490000001</v>
          </cell>
          <cell r="K1131">
            <v>1163748.7139999999</v>
          </cell>
          <cell r="L1131">
            <v>1066.748</v>
          </cell>
          <cell r="M1131">
            <v>5635</v>
          </cell>
          <cell r="N1131">
            <v>3.8</v>
          </cell>
          <cell r="O1131">
            <v>1337613.547</v>
          </cell>
          <cell r="P1131">
            <v>1163744.9469999999</v>
          </cell>
          <cell r="Q1131">
            <v>0.308</v>
          </cell>
          <cell r="R1131">
            <v>0.11703999999999999</v>
          </cell>
          <cell r="S1131">
            <v>1066.8650400000001</v>
          </cell>
          <cell r="T1131">
            <v>1572.4190000000001</v>
          </cell>
        </row>
        <row r="1132">
          <cell r="A1132">
            <v>5640</v>
          </cell>
          <cell r="B1132">
            <v>-3.8</v>
          </cell>
          <cell r="C1132">
            <v>1337607.77</v>
          </cell>
          <cell r="D1132">
            <v>1163751.9709999999</v>
          </cell>
          <cell r="E1132">
            <v>-0.40799999999999997</v>
          </cell>
          <cell r="F1132">
            <v>-0.15503999999999998</v>
          </cell>
          <cell r="G1132">
            <v>1066.6709599999999</v>
          </cell>
          <cell r="H1132">
            <v>5640</v>
          </cell>
          <cell r="I1132">
            <v>0</v>
          </cell>
          <cell r="J1132">
            <v>1337608.078</v>
          </cell>
          <cell r="K1132">
            <v>1163748.1839999999</v>
          </cell>
          <cell r="L1132">
            <v>1066.826</v>
          </cell>
          <cell r="M1132">
            <v>5640</v>
          </cell>
          <cell r="N1132">
            <v>3.8</v>
          </cell>
          <cell r="O1132">
            <v>1337608.3870000001</v>
          </cell>
          <cell r="P1132">
            <v>1163744.3959999999</v>
          </cell>
          <cell r="Q1132">
            <v>0.40799999999999997</v>
          </cell>
          <cell r="R1132">
            <v>0.15503999999999998</v>
          </cell>
          <cell r="S1132">
            <v>1066.9810400000001</v>
          </cell>
          <cell r="T1132">
            <v>1573.4190000000001</v>
          </cell>
        </row>
        <row r="1133">
          <cell r="A1133">
            <v>5645</v>
          </cell>
          <cell r="B1133">
            <v>-3.8</v>
          </cell>
          <cell r="C1133">
            <v>1337602.9680000001</v>
          </cell>
          <cell r="D1133">
            <v>1163751.7</v>
          </cell>
          <cell r="E1133">
            <v>-0.48</v>
          </cell>
          <cell r="F1133">
            <v>-0.18239999999999998</v>
          </cell>
          <cell r="G1133">
            <v>1066.7516000000001</v>
          </cell>
          <cell r="H1133">
            <v>5645</v>
          </cell>
          <cell r="I1133">
            <v>0</v>
          </cell>
          <cell r="J1133">
            <v>1337603.0870000001</v>
          </cell>
          <cell r="K1133">
            <v>1163747.902</v>
          </cell>
          <cell r="L1133">
            <v>1066.934</v>
          </cell>
          <cell r="M1133">
            <v>5645</v>
          </cell>
          <cell r="N1133">
            <v>3.8</v>
          </cell>
          <cell r="O1133">
            <v>1337603.206</v>
          </cell>
          <cell r="P1133">
            <v>1163744.1040000001</v>
          </cell>
          <cell r="Q1133">
            <v>0.48</v>
          </cell>
          <cell r="R1133">
            <v>0.18239999999999998</v>
          </cell>
          <cell r="S1133">
            <v>1067.1163999999999</v>
          </cell>
          <cell r="T1133">
            <v>1574.4190000000001</v>
          </cell>
        </row>
        <row r="1134">
          <cell r="A1134">
            <v>5650</v>
          </cell>
          <cell r="B1134">
            <v>-3.8</v>
          </cell>
          <cell r="C1134">
            <v>1337598.1580000001</v>
          </cell>
          <cell r="D1134">
            <v>1163751.67</v>
          </cell>
          <cell r="E1134">
            <v>-0.48</v>
          </cell>
          <cell r="F1134">
            <v>-0.18239999999999998</v>
          </cell>
          <cell r="G1134">
            <v>1066.8886</v>
          </cell>
          <cell r="H1134">
            <v>5650</v>
          </cell>
          <cell r="I1134">
            <v>0</v>
          </cell>
          <cell r="J1134">
            <v>1337598.0870000001</v>
          </cell>
          <cell r="K1134">
            <v>1163747.871</v>
          </cell>
          <cell r="L1134">
            <v>1067.0709999999999</v>
          </cell>
          <cell r="M1134">
            <v>5650</v>
          </cell>
          <cell r="N1134">
            <v>3.8</v>
          </cell>
          <cell r="O1134">
            <v>1337598.0160000001</v>
          </cell>
          <cell r="P1134">
            <v>1163744.071</v>
          </cell>
          <cell r="Q1134">
            <v>0.48</v>
          </cell>
          <cell r="R1134">
            <v>0.18239999999999998</v>
          </cell>
          <cell r="S1134">
            <v>1067.2533999999998</v>
          </cell>
          <cell r="T1134">
            <v>1575.4190000000001</v>
          </cell>
        </row>
        <row r="1135">
          <cell r="A1135">
            <v>5655</v>
          </cell>
          <cell r="B1135">
            <v>-3.8</v>
          </cell>
          <cell r="C1135">
            <v>1337593.3529999999</v>
          </cell>
          <cell r="D1135">
            <v>1163751.8799999999</v>
          </cell>
          <cell r="E1135">
            <v>-0.48</v>
          </cell>
          <cell r="F1135">
            <v>-0.18239999999999998</v>
          </cell>
          <cell r="G1135">
            <v>1067.0546000000002</v>
          </cell>
          <cell r="H1135">
            <v>5655</v>
          </cell>
          <cell r="I1135">
            <v>0</v>
          </cell>
          <cell r="J1135">
            <v>1337593.0930000001</v>
          </cell>
          <cell r="K1135">
            <v>1163748.0889999999</v>
          </cell>
          <cell r="L1135">
            <v>1067.2370000000001</v>
          </cell>
          <cell r="M1135">
            <v>5655</v>
          </cell>
          <cell r="N1135">
            <v>3.8</v>
          </cell>
          <cell r="O1135">
            <v>1337592.8319999999</v>
          </cell>
          <cell r="P1135">
            <v>1163744.298</v>
          </cell>
          <cell r="Q1135">
            <v>0.48</v>
          </cell>
          <cell r="R1135">
            <v>0.18239999999999998</v>
          </cell>
          <cell r="S1135">
            <v>1067.4194</v>
          </cell>
          <cell r="T1135">
            <v>1576.4190000000001</v>
          </cell>
        </row>
        <row r="1136">
          <cell r="A1136">
            <v>5660</v>
          </cell>
          <cell r="B1136">
            <v>-3.8</v>
          </cell>
          <cell r="C1136">
            <v>1337588.5649999999</v>
          </cell>
          <cell r="D1136">
            <v>1163752.33</v>
          </cell>
          <cell r="E1136">
            <v>-0.442</v>
          </cell>
          <cell r="F1136">
            <v>-0.16796</v>
          </cell>
          <cell r="G1136">
            <v>1067.26504</v>
          </cell>
          <cell r="H1136">
            <v>5660</v>
          </cell>
          <cell r="I1136">
            <v>0</v>
          </cell>
          <cell r="J1136">
            <v>1337588.115</v>
          </cell>
          <cell r="K1136">
            <v>1163748.557</v>
          </cell>
          <cell r="L1136">
            <v>1067.433</v>
          </cell>
          <cell r="M1136">
            <v>5660</v>
          </cell>
          <cell r="N1136">
            <v>3.8</v>
          </cell>
          <cell r="O1136">
            <v>1337587.665</v>
          </cell>
          <cell r="P1136">
            <v>1163744.7830000001</v>
          </cell>
          <cell r="Q1136">
            <v>0.442</v>
          </cell>
          <cell r="R1136">
            <v>0.16796</v>
          </cell>
          <cell r="S1136">
            <v>1067.60096</v>
          </cell>
          <cell r="T1136">
            <v>1577.4190000000001</v>
          </cell>
        </row>
        <row r="1137">
          <cell r="A1137">
            <v>5665</v>
          </cell>
          <cell r="B1137">
            <v>-3.8</v>
          </cell>
          <cell r="C1137">
            <v>1337583.8049999999</v>
          </cell>
          <cell r="D1137">
            <v>1163753.0190000001</v>
          </cell>
          <cell r="E1137">
            <v>-0.29799999999999999</v>
          </cell>
          <cell r="F1137">
            <v>-0.11323999999999998</v>
          </cell>
          <cell r="G1137">
            <v>1067.5457600000002</v>
          </cell>
          <cell r="H1137">
            <v>5665</v>
          </cell>
          <cell r="I1137">
            <v>0</v>
          </cell>
          <cell r="J1137">
            <v>1337583.1669999999</v>
          </cell>
          <cell r="K1137">
            <v>1163749.273</v>
          </cell>
          <cell r="L1137">
            <v>1067.6590000000001</v>
          </cell>
          <cell r="M1137">
            <v>5665</v>
          </cell>
          <cell r="N1137">
            <v>3.8</v>
          </cell>
          <cell r="O1137">
            <v>1337582.5290000001</v>
          </cell>
          <cell r="P1137">
            <v>1163745.527</v>
          </cell>
          <cell r="Q1137">
            <v>0.29799999999999999</v>
          </cell>
          <cell r="R1137">
            <v>0.11323999999999998</v>
          </cell>
          <cell r="S1137">
            <v>1067.77224</v>
          </cell>
          <cell r="T1137">
            <v>1578.4190000000001</v>
          </cell>
        </row>
        <row r="1138">
          <cell r="A1138">
            <v>5670</v>
          </cell>
          <cell r="B1138">
            <v>-3.8</v>
          </cell>
          <cell r="C1138">
            <v>1337579.06</v>
          </cell>
          <cell r="D1138">
            <v>1163753.9480000001</v>
          </cell>
          <cell r="E1138">
            <v>-0.155</v>
          </cell>
          <cell r="F1138">
            <v>-5.8899999999999994E-2</v>
          </cell>
          <cell r="G1138">
            <v>1067.8551</v>
          </cell>
          <cell r="H1138">
            <v>5670</v>
          </cell>
          <cell r="I1138">
            <v>0</v>
          </cell>
          <cell r="J1138">
            <v>1337578.2609999999</v>
          </cell>
          <cell r="K1138">
            <v>1163750.233</v>
          </cell>
          <cell r="L1138">
            <v>1067.914</v>
          </cell>
          <cell r="M1138">
            <v>5670</v>
          </cell>
          <cell r="N1138">
            <v>3.8</v>
          </cell>
          <cell r="O1138">
            <v>1337577.4609999999</v>
          </cell>
          <cell r="P1138">
            <v>1163746.5179999999</v>
          </cell>
          <cell r="Q1138">
            <v>0.155</v>
          </cell>
          <cell r="R1138">
            <v>5.8899999999999994E-2</v>
          </cell>
          <cell r="S1138">
            <v>1067.9729</v>
          </cell>
          <cell r="T1138">
            <v>1579.4190000000001</v>
          </cell>
        </row>
        <row r="1139">
          <cell r="A1139">
            <v>5675</v>
          </cell>
          <cell r="B1139">
            <v>-3.8</v>
          </cell>
          <cell r="C1139">
            <v>1337574.172</v>
          </cell>
          <cell r="D1139">
            <v>1163755</v>
          </cell>
          <cell r="E1139">
            <v>-1.0999999999999999E-2</v>
          </cell>
          <cell r="F1139">
            <v>-4.1799999999999997E-3</v>
          </cell>
          <cell r="G1139">
            <v>1068.19282</v>
          </cell>
          <cell r="H1139">
            <v>5675</v>
          </cell>
          <cell r="I1139">
            <v>0</v>
          </cell>
          <cell r="J1139">
            <v>1337573.372</v>
          </cell>
          <cell r="K1139">
            <v>1163751.2849999999</v>
          </cell>
          <cell r="L1139">
            <v>1068.1969999999999</v>
          </cell>
          <cell r="M1139">
            <v>5675</v>
          </cell>
          <cell r="N1139">
            <v>3.8</v>
          </cell>
          <cell r="O1139">
            <v>1337572.5730000001</v>
          </cell>
          <cell r="P1139">
            <v>1163747.57</v>
          </cell>
          <cell r="Q1139">
            <v>1.2E-2</v>
          </cell>
          <cell r="R1139">
            <v>4.5599999999999998E-3</v>
          </cell>
          <cell r="S1139">
            <v>1068.20156</v>
          </cell>
          <cell r="T1139">
            <v>1580.4190000000001</v>
          </cell>
        </row>
        <row r="1140">
          <cell r="A1140">
            <v>5680</v>
          </cell>
          <cell r="B1140">
            <v>-3.8</v>
          </cell>
          <cell r="C1140">
            <v>1337569.284</v>
          </cell>
          <cell r="D1140">
            <v>1163756.051</v>
          </cell>
          <cell r="E1140">
            <v>0.13200000000000001</v>
          </cell>
          <cell r="F1140">
            <v>5.0160000000000003E-2</v>
          </cell>
          <cell r="G1140">
            <v>1068.54016</v>
          </cell>
          <cell r="H1140">
            <v>5680</v>
          </cell>
          <cell r="I1140">
            <v>0</v>
          </cell>
          <cell r="J1140">
            <v>1337568.4839999999</v>
          </cell>
          <cell r="K1140">
            <v>1163752.3359999999</v>
          </cell>
          <cell r="L1140">
            <v>1068.49</v>
          </cell>
          <cell r="M1140">
            <v>5680</v>
          </cell>
          <cell r="N1140">
            <v>3.8</v>
          </cell>
          <cell r="O1140">
            <v>1337567.6850000001</v>
          </cell>
          <cell r="P1140">
            <v>1163748.621</v>
          </cell>
          <cell r="Q1140">
            <v>-0.13300000000000001</v>
          </cell>
          <cell r="R1140">
            <v>-5.0539999999999995E-2</v>
          </cell>
          <cell r="S1140">
            <v>1068.4394600000001</v>
          </cell>
          <cell r="T1140">
            <v>1581.4190000000001</v>
          </cell>
        </row>
        <row r="1141">
          <cell r="A1141">
            <v>5685</v>
          </cell>
          <cell r="B1141">
            <v>-3.8</v>
          </cell>
          <cell r="C1141">
            <v>1337564.3030000001</v>
          </cell>
          <cell r="D1141">
            <v>1163757.0889999999</v>
          </cell>
          <cell r="E1141">
            <v>0.28100000000000003</v>
          </cell>
          <cell r="F1141">
            <v>0.10678000000000001</v>
          </cell>
          <cell r="G1141">
            <v>1068.88878</v>
          </cell>
          <cell r="H1141">
            <v>5685</v>
          </cell>
          <cell r="I1141">
            <v>0</v>
          </cell>
          <cell r="J1141">
            <v>1337563.5900000001</v>
          </cell>
          <cell r="K1141">
            <v>1163753.3570000001</v>
          </cell>
          <cell r="L1141">
            <v>1068.7819999999999</v>
          </cell>
          <cell r="M1141">
            <v>5685</v>
          </cell>
          <cell r="N1141">
            <v>3.8</v>
          </cell>
          <cell r="O1141">
            <v>1337562.8770000001</v>
          </cell>
          <cell r="P1141">
            <v>1163749.6240000001</v>
          </cell>
          <cell r="Q1141">
            <v>-0.28499999999999998</v>
          </cell>
          <cell r="R1141">
            <v>-0.10829999999999999</v>
          </cell>
          <cell r="S1141">
            <v>1068.6736999999998</v>
          </cell>
          <cell r="T1141">
            <v>1582.4190000000001</v>
          </cell>
        </row>
        <row r="1142">
          <cell r="A1142">
            <v>5690</v>
          </cell>
          <cell r="B1142">
            <v>-3.8</v>
          </cell>
          <cell r="C1142">
            <v>1337559.2169999999</v>
          </cell>
          <cell r="D1142">
            <v>1163757.9509999999</v>
          </cell>
          <cell r="E1142">
            <v>0.433</v>
          </cell>
          <cell r="F1142">
            <v>0.16453999999999999</v>
          </cell>
          <cell r="G1142">
            <v>1069.2385400000001</v>
          </cell>
          <cell r="H1142">
            <v>5690</v>
          </cell>
          <cell r="I1142">
            <v>0</v>
          </cell>
          <cell r="J1142">
            <v>1337558.6599999999</v>
          </cell>
          <cell r="K1142">
            <v>1163754.192</v>
          </cell>
          <cell r="L1142">
            <v>1069.0740000000001</v>
          </cell>
          <cell r="M1142">
            <v>5690</v>
          </cell>
          <cell r="N1142">
            <v>3.8</v>
          </cell>
          <cell r="O1142">
            <v>1337558.1029999999</v>
          </cell>
          <cell r="P1142">
            <v>1163750.433</v>
          </cell>
          <cell r="Q1142">
            <v>-0.435</v>
          </cell>
          <cell r="R1142">
            <v>-0.1653</v>
          </cell>
          <cell r="S1142">
            <v>1068.9087000000002</v>
          </cell>
          <cell r="T1142">
            <v>1583.4190000000001</v>
          </cell>
        </row>
        <row r="1143">
          <cell r="A1143">
            <v>5695</v>
          </cell>
          <cell r="B1143">
            <v>-3.8</v>
          </cell>
          <cell r="C1143">
            <v>1337554.1000000001</v>
          </cell>
          <cell r="D1143">
            <v>1163758.6000000001</v>
          </cell>
          <cell r="E1143">
            <v>0.5</v>
          </cell>
          <cell r="F1143">
            <v>0.19</v>
          </cell>
          <cell r="G1143">
            <v>1069.556</v>
          </cell>
          <cell r="H1143">
            <v>5695</v>
          </cell>
          <cell r="I1143">
            <v>0</v>
          </cell>
          <cell r="J1143">
            <v>1337553.7</v>
          </cell>
          <cell r="K1143">
            <v>1163754.821</v>
          </cell>
          <cell r="L1143">
            <v>1069.366</v>
          </cell>
          <cell r="M1143">
            <v>5695</v>
          </cell>
          <cell r="N1143">
            <v>3.8</v>
          </cell>
          <cell r="O1143">
            <v>1337553.301</v>
          </cell>
          <cell r="P1143">
            <v>1163751.0430000001</v>
          </cell>
          <cell r="Q1143">
            <v>-0.5</v>
          </cell>
          <cell r="R1143">
            <v>-0.19</v>
          </cell>
          <cell r="S1143">
            <v>1069.1759999999999</v>
          </cell>
          <cell r="T1143">
            <v>1584.4190000000001</v>
          </cell>
        </row>
        <row r="1144">
          <cell r="A1144">
            <v>5700</v>
          </cell>
          <cell r="B1144">
            <v>-3.8</v>
          </cell>
          <cell r="C1144">
            <v>1337548.9609999999</v>
          </cell>
          <cell r="D1144">
            <v>1163759.0360000001</v>
          </cell>
          <cell r="E1144">
            <v>0.5</v>
          </cell>
          <cell r="F1144">
            <v>0.19</v>
          </cell>
          <cell r="G1144">
            <v>1069.848</v>
          </cell>
          <cell r="H1144">
            <v>5700</v>
          </cell>
          <cell r="I1144">
            <v>0</v>
          </cell>
          <cell r="J1144">
            <v>1337548.719</v>
          </cell>
          <cell r="K1144">
            <v>1163755.2439999999</v>
          </cell>
          <cell r="L1144">
            <v>1069.6579999999999</v>
          </cell>
          <cell r="M1144">
            <v>5700</v>
          </cell>
          <cell r="N1144">
            <v>3.8</v>
          </cell>
          <cell r="O1144">
            <v>1337548.477</v>
          </cell>
          <cell r="P1144">
            <v>1163751.4509999999</v>
          </cell>
          <cell r="Q1144">
            <v>-0.5</v>
          </cell>
          <cell r="R1144">
            <v>-0.19</v>
          </cell>
          <cell r="S1144">
            <v>1069.4679999999998</v>
          </cell>
          <cell r="T1144">
            <v>1585.4190000000001</v>
          </cell>
        </row>
        <row r="1145">
          <cell r="A1145">
            <v>5705</v>
          </cell>
          <cell r="B1145">
            <v>-3.8</v>
          </cell>
          <cell r="C1145">
            <v>1337543.807</v>
          </cell>
          <cell r="D1145">
            <v>1163759.257</v>
          </cell>
          <cell r="E1145">
            <v>0.41899999999999998</v>
          </cell>
          <cell r="F1145">
            <v>0.15921999999999997</v>
          </cell>
          <cell r="G1145">
            <v>1070.1092200000001</v>
          </cell>
          <cell r="H1145">
            <v>5705</v>
          </cell>
          <cell r="I1145">
            <v>0</v>
          </cell>
          <cell r="J1145">
            <v>1337543.7239999999</v>
          </cell>
          <cell r="K1145">
            <v>1163755.4580000001</v>
          </cell>
          <cell r="L1145">
            <v>1069.95</v>
          </cell>
          <cell r="M1145">
            <v>5705</v>
          </cell>
          <cell r="N1145">
            <v>3.8</v>
          </cell>
          <cell r="O1145">
            <v>1337543.6399999999</v>
          </cell>
          <cell r="P1145">
            <v>1163751.659</v>
          </cell>
          <cell r="Q1145">
            <v>-0.41899999999999998</v>
          </cell>
          <cell r="R1145">
            <v>-0.15921999999999997</v>
          </cell>
          <cell r="S1145">
            <v>1069.79078</v>
          </cell>
          <cell r="T1145">
            <v>1586.4190000000001</v>
          </cell>
        </row>
        <row r="1146">
          <cell r="A1146">
            <v>5710</v>
          </cell>
          <cell r="B1146">
            <v>-3.8</v>
          </cell>
          <cell r="C1146">
            <v>1337538.767</v>
          </cell>
          <cell r="D1146">
            <v>1163759.3219999999</v>
          </cell>
          <cell r="E1146">
            <v>0.27700000000000002</v>
          </cell>
          <cell r="F1146">
            <v>0.10525999999999999</v>
          </cell>
          <cell r="G1146">
            <v>1070.34726</v>
          </cell>
          <cell r="H1146">
            <v>5710</v>
          </cell>
          <cell r="I1146">
            <v>0</v>
          </cell>
          <cell r="J1146">
            <v>1337538.7239999999</v>
          </cell>
          <cell r="K1146">
            <v>1163755.5220000001</v>
          </cell>
          <cell r="L1146">
            <v>1070.242</v>
          </cell>
          <cell r="M1146">
            <v>5710</v>
          </cell>
          <cell r="N1146">
            <v>3.8</v>
          </cell>
          <cell r="O1146">
            <v>1337538.6810000001</v>
          </cell>
          <cell r="P1146">
            <v>1163751.7220000001</v>
          </cell>
          <cell r="Q1146">
            <v>-0.27700000000000002</v>
          </cell>
          <cell r="R1146">
            <v>-0.10525999999999999</v>
          </cell>
          <cell r="S1146">
            <v>1070.1367399999999</v>
          </cell>
          <cell r="T1146">
            <v>1587.4190000000001</v>
          </cell>
        </row>
        <row r="1147">
          <cell r="A1147">
            <v>5715</v>
          </cell>
          <cell r="B1147">
            <v>-3.8010000000000002</v>
          </cell>
          <cell r="C1147">
            <v>1337533.7679999999</v>
          </cell>
          <cell r="D1147">
            <v>1163759.3799999999</v>
          </cell>
          <cell r="E1147">
            <v>0.122</v>
          </cell>
          <cell r="F1147">
            <v>4.6372200000000002E-2</v>
          </cell>
          <cell r="G1147">
            <v>1070.5803722000001</v>
          </cell>
          <cell r="H1147">
            <v>5715</v>
          </cell>
          <cell r="I1147">
            <v>0</v>
          </cell>
          <cell r="J1147">
            <v>1337533.7239999999</v>
          </cell>
          <cell r="K1147">
            <v>1163755.5789999999</v>
          </cell>
          <cell r="L1147">
            <v>1070.5340000000001</v>
          </cell>
          <cell r="M1147">
            <v>5715</v>
          </cell>
          <cell r="N1147">
            <v>3.8</v>
          </cell>
          <cell r="O1147">
            <v>1337533.6810000001</v>
          </cell>
          <cell r="P1147">
            <v>1163751.7790000001</v>
          </cell>
          <cell r="Q1147">
            <v>-0.2</v>
          </cell>
          <cell r="R1147">
            <v>-7.5999999999999998E-2</v>
          </cell>
          <cell r="S1147">
            <v>1070.4580000000001</v>
          </cell>
          <cell r="T1147">
            <v>1588.4190000000001</v>
          </cell>
        </row>
        <row r="1148">
          <cell r="A1148">
            <v>5720</v>
          </cell>
          <cell r="B1148">
            <v>-4.0019999999999998</v>
          </cell>
          <cell r="C1148">
            <v>1337528.77</v>
          </cell>
          <cell r="D1148">
            <v>1163759.638</v>
          </cell>
          <cell r="E1148">
            <v>-2.5999999999999999E-2</v>
          </cell>
          <cell r="F1148">
            <v>-1.04052E-2</v>
          </cell>
          <cell r="G1148">
            <v>1070.8155948000001</v>
          </cell>
          <cell r="H1148">
            <v>5720</v>
          </cell>
          <cell r="I1148">
            <v>0</v>
          </cell>
          <cell r="J1148">
            <v>1337528.7250000001</v>
          </cell>
          <cell r="K1148">
            <v>1163755.6359999999</v>
          </cell>
          <cell r="L1148">
            <v>1070.826</v>
          </cell>
          <cell r="M1148">
            <v>5720</v>
          </cell>
          <cell r="N1148">
            <v>3.8</v>
          </cell>
          <cell r="O1148">
            <v>1337528.6810000001</v>
          </cell>
          <cell r="P1148">
            <v>1163751.8359999999</v>
          </cell>
          <cell r="Q1148">
            <v>-0.2</v>
          </cell>
          <cell r="R1148">
            <v>-7.5999999999999998E-2</v>
          </cell>
          <cell r="S1148">
            <v>1070.75</v>
          </cell>
          <cell r="T1148">
            <v>1589.4190000000001</v>
          </cell>
        </row>
        <row r="1149">
          <cell r="A1149">
            <v>5725</v>
          </cell>
          <cell r="B1149">
            <v>-4.2050000000000001</v>
          </cell>
          <cell r="C1149">
            <v>1337523.773</v>
          </cell>
          <cell r="D1149">
            <v>1163759.8970000001</v>
          </cell>
          <cell r="E1149">
            <v>-0.11899999999999999</v>
          </cell>
          <cell r="F1149">
            <v>-5.0039500000000001E-2</v>
          </cell>
          <cell r="G1149">
            <v>1071.0679605</v>
          </cell>
          <cell r="H1149">
            <v>5725</v>
          </cell>
          <cell r="I1149">
            <v>0</v>
          </cell>
          <cell r="J1149">
            <v>1337523.7250000001</v>
          </cell>
          <cell r="K1149">
            <v>1163755.692</v>
          </cell>
          <cell r="L1149">
            <v>1071.1179999999999</v>
          </cell>
          <cell r="M1149">
            <v>5725</v>
          </cell>
          <cell r="N1149">
            <v>3.8</v>
          </cell>
          <cell r="O1149">
            <v>1337523.682</v>
          </cell>
          <cell r="P1149">
            <v>1163751.8929999999</v>
          </cell>
          <cell r="Q1149">
            <v>-0.2</v>
          </cell>
          <cell r="R1149">
            <v>-7.5999999999999998E-2</v>
          </cell>
          <cell r="S1149">
            <v>1071.0419999999999</v>
          </cell>
          <cell r="T1149">
            <v>1590.4190000000001</v>
          </cell>
        </row>
        <row r="1150">
          <cell r="A1150">
            <v>5730</v>
          </cell>
          <cell r="B1150">
            <v>-4.4080000000000004</v>
          </cell>
          <cell r="C1150">
            <v>1337518.7749999999</v>
          </cell>
          <cell r="D1150">
            <v>1163760.1569999999</v>
          </cell>
          <cell r="E1150">
            <v>-0.2</v>
          </cell>
          <cell r="F1150">
            <v>-8.8160000000000016E-2</v>
          </cell>
          <cell r="G1150">
            <v>1071.32284</v>
          </cell>
          <cell r="H1150">
            <v>5730</v>
          </cell>
          <cell r="I1150">
            <v>0</v>
          </cell>
          <cell r="J1150">
            <v>1337518.7250000001</v>
          </cell>
          <cell r="K1150">
            <v>1163755.7490000001</v>
          </cell>
          <cell r="L1150">
            <v>1071.4110000000001</v>
          </cell>
          <cell r="M1150">
            <v>5730</v>
          </cell>
          <cell r="N1150">
            <v>3.8</v>
          </cell>
          <cell r="O1150">
            <v>1337518.682</v>
          </cell>
          <cell r="P1150">
            <v>1163751.949</v>
          </cell>
          <cell r="Q1150">
            <v>-0.188</v>
          </cell>
          <cell r="R1150">
            <v>-7.143999999999999E-2</v>
          </cell>
          <cell r="S1150">
            <v>1071.3395600000001</v>
          </cell>
          <cell r="T1150">
            <v>1591.4190000000001</v>
          </cell>
        </row>
        <row r="1151">
          <cell r="A1151">
            <v>5735</v>
          </cell>
          <cell r="B1151">
            <v>-4.6100000000000003</v>
          </cell>
          <cell r="C1151">
            <v>1337513.7779999999</v>
          </cell>
          <cell r="D1151">
            <v>1163760.416</v>
          </cell>
          <cell r="E1151">
            <v>-0.2</v>
          </cell>
          <cell r="F1151">
            <v>-9.2200000000000018E-2</v>
          </cell>
          <cell r="G1151">
            <v>1071.6107999999999</v>
          </cell>
          <cell r="H1151">
            <v>5735</v>
          </cell>
          <cell r="I1151">
            <v>0</v>
          </cell>
          <cell r="J1151">
            <v>1337513.726</v>
          </cell>
          <cell r="K1151">
            <v>1163755.8060000001</v>
          </cell>
          <cell r="L1151">
            <v>1071.703</v>
          </cell>
          <cell r="M1151">
            <v>5735</v>
          </cell>
          <cell r="N1151">
            <v>3.8</v>
          </cell>
          <cell r="O1151">
            <v>1337513.682</v>
          </cell>
          <cell r="P1151">
            <v>1163752.0060000001</v>
          </cell>
          <cell r="Q1151">
            <v>-9.1999999999999998E-2</v>
          </cell>
          <cell r="R1151">
            <v>-3.4959999999999998E-2</v>
          </cell>
          <cell r="S1151">
            <v>1071.66804</v>
          </cell>
          <cell r="T1151">
            <v>1592.4190000000001</v>
          </cell>
        </row>
        <row r="1152">
          <cell r="A1152">
            <v>5740</v>
          </cell>
          <cell r="B1152">
            <v>-4.8</v>
          </cell>
          <cell r="C1152">
            <v>1337508.781</v>
          </cell>
          <cell r="D1152">
            <v>1163760.6629999999</v>
          </cell>
          <cell r="E1152">
            <v>-0.2</v>
          </cell>
          <cell r="F1152">
            <v>-9.6000000000000002E-2</v>
          </cell>
          <cell r="G1152">
            <v>1071.8989999999999</v>
          </cell>
          <cell r="H1152">
            <v>5740</v>
          </cell>
          <cell r="I1152">
            <v>0</v>
          </cell>
          <cell r="J1152">
            <v>1337508.726</v>
          </cell>
          <cell r="K1152">
            <v>1163755.8629999999</v>
          </cell>
          <cell r="L1152">
            <v>1071.9949999999999</v>
          </cell>
          <cell r="M1152">
            <v>5740</v>
          </cell>
          <cell r="N1152">
            <v>3.8</v>
          </cell>
          <cell r="O1152">
            <v>1337508.683</v>
          </cell>
          <cell r="P1152">
            <v>1163752.0630000001</v>
          </cell>
          <cell r="Q1152">
            <v>3.0000000000000001E-3</v>
          </cell>
          <cell r="R1152">
            <v>1.14E-3</v>
          </cell>
          <cell r="S1152">
            <v>1071.99614</v>
          </cell>
          <cell r="T1152">
            <v>1593.4190000000001</v>
          </cell>
        </row>
        <row r="1153">
          <cell r="A1153">
            <v>5745</v>
          </cell>
          <cell r="B1153">
            <v>-4.8</v>
          </cell>
          <cell r="C1153">
            <v>1337503.8759999999</v>
          </cell>
          <cell r="D1153">
            <v>1163760.7520000001</v>
          </cell>
          <cell r="E1153">
            <v>-0.2</v>
          </cell>
          <cell r="F1153">
            <v>-9.6000000000000002E-2</v>
          </cell>
          <cell r="G1153">
            <v>1072.191</v>
          </cell>
          <cell r="H1153">
            <v>5745</v>
          </cell>
          <cell r="I1153">
            <v>0</v>
          </cell>
          <cell r="J1153">
            <v>1337503.727</v>
          </cell>
          <cell r="K1153">
            <v>1163755.9539999999</v>
          </cell>
          <cell r="L1153">
            <v>1072.287</v>
          </cell>
          <cell r="M1153">
            <v>5745</v>
          </cell>
          <cell r="N1153">
            <v>3.8</v>
          </cell>
          <cell r="O1153">
            <v>1337503.6089999999</v>
          </cell>
          <cell r="P1153">
            <v>1163752.156</v>
          </cell>
          <cell r="Q1153">
            <v>9.8000000000000004E-2</v>
          </cell>
          <cell r="R1153">
            <v>3.7240000000000002E-2</v>
          </cell>
          <cell r="S1153">
            <v>1072.3242400000001</v>
          </cell>
          <cell r="T1153">
            <v>1594.4190000000001</v>
          </cell>
        </row>
        <row r="1154">
          <cell r="A1154">
            <v>5750</v>
          </cell>
          <cell r="B1154">
            <v>-4.8</v>
          </cell>
          <cell r="C1154">
            <v>1337499.1580000001</v>
          </cell>
          <cell r="D1154">
            <v>1163761.0179999999</v>
          </cell>
          <cell r="E1154">
            <v>-0.2</v>
          </cell>
          <cell r="F1154">
            <v>-9.6000000000000002E-2</v>
          </cell>
          <cell r="G1154">
            <v>1072.4829999999999</v>
          </cell>
          <cell r="H1154">
            <v>5750</v>
          </cell>
          <cell r="I1154">
            <v>0</v>
          </cell>
          <cell r="J1154">
            <v>1337498.736</v>
          </cell>
          <cell r="K1154">
            <v>1163756.236</v>
          </cell>
          <cell r="L1154">
            <v>1072.579</v>
          </cell>
          <cell r="M1154">
            <v>5750</v>
          </cell>
          <cell r="N1154">
            <v>3.8</v>
          </cell>
          <cell r="O1154">
            <v>1337498.4010000001</v>
          </cell>
          <cell r="P1154">
            <v>1163752.4509999999</v>
          </cell>
          <cell r="Q1154">
            <v>0.193</v>
          </cell>
          <cell r="R1154">
            <v>7.3339999999999989E-2</v>
          </cell>
          <cell r="S1154">
            <v>1072.6523399999999</v>
          </cell>
          <cell r="T1154">
            <v>1595.4190000000001</v>
          </cell>
        </row>
        <row r="1155">
          <cell r="A1155">
            <v>5755</v>
          </cell>
          <cell r="B1155">
            <v>-4.8010000000000002</v>
          </cell>
          <cell r="C1155">
            <v>1337494.6510000001</v>
          </cell>
          <cell r="D1155">
            <v>1163761.6159999999</v>
          </cell>
          <cell r="E1155">
            <v>-0.28899999999999998</v>
          </cell>
          <cell r="F1155">
            <v>-0.13874890000000001</v>
          </cell>
          <cell r="G1155">
            <v>1072.7322511</v>
          </cell>
          <cell r="H1155">
            <v>5755</v>
          </cell>
          <cell r="I1155">
            <v>0</v>
          </cell>
          <cell r="J1155">
            <v>1337493.781</v>
          </cell>
          <cell r="K1155">
            <v>1163756.8940000001</v>
          </cell>
          <cell r="L1155">
            <v>1072.8710000000001</v>
          </cell>
          <cell r="M1155">
            <v>5755</v>
          </cell>
          <cell r="N1155">
            <v>3.7989999999999999</v>
          </cell>
          <cell r="O1155">
            <v>1337493.0919999999</v>
          </cell>
          <cell r="P1155">
            <v>1163753.159</v>
          </cell>
          <cell r="Q1155">
            <v>0.28899999999999998</v>
          </cell>
          <cell r="R1155">
            <v>0.10979109999999999</v>
          </cell>
          <cell r="S1155">
            <v>1072.9807911</v>
          </cell>
          <cell r="T1155">
            <v>1596.4190000000001</v>
          </cell>
        </row>
        <row r="1156">
          <cell r="A1156">
            <v>5760</v>
          </cell>
          <cell r="B1156">
            <v>-4.8010000000000002</v>
          </cell>
          <cell r="C1156">
            <v>1337490.415</v>
          </cell>
          <cell r="D1156">
            <v>1163762.672</v>
          </cell>
          <cell r="E1156">
            <v>-0.38400000000000001</v>
          </cell>
          <cell r="F1156">
            <v>-0.18435840000000001</v>
          </cell>
          <cell r="G1156">
            <v>1072.9786415999999</v>
          </cell>
          <cell r="H1156">
            <v>5760</v>
          </cell>
          <cell r="I1156">
            <v>0</v>
          </cell>
          <cell r="J1156">
            <v>1337488.9339999999</v>
          </cell>
          <cell r="K1156">
            <v>1163758.105</v>
          </cell>
          <cell r="L1156">
            <v>1073.163</v>
          </cell>
          <cell r="M1156">
            <v>5760</v>
          </cell>
          <cell r="N1156">
            <v>3.7989999999999999</v>
          </cell>
          <cell r="O1156">
            <v>1337487.7620000001</v>
          </cell>
          <cell r="P1156">
            <v>1163754.4920000001</v>
          </cell>
          <cell r="Q1156">
            <v>0.38400000000000001</v>
          </cell>
          <cell r="R1156">
            <v>0.1458816</v>
          </cell>
          <cell r="S1156">
            <v>1073.3088815999999</v>
          </cell>
          <cell r="T1156">
            <v>1597.4190000000001</v>
          </cell>
        </row>
        <row r="1157">
          <cell r="A1157">
            <v>5765</v>
          </cell>
          <cell r="B1157">
            <v>-4.8</v>
          </cell>
          <cell r="C1157">
            <v>1337486.487</v>
          </cell>
          <cell r="D1157">
            <v>1163764.291</v>
          </cell>
          <cell r="E1157">
            <v>-0.4</v>
          </cell>
          <cell r="F1157">
            <v>-0.192</v>
          </cell>
          <cell r="G1157">
            <v>1073.2629999999999</v>
          </cell>
          <cell r="H1157">
            <v>5765</v>
          </cell>
          <cell r="I1157">
            <v>0</v>
          </cell>
          <cell r="J1157">
            <v>1337484.3160000001</v>
          </cell>
          <cell r="K1157">
            <v>1163760.01</v>
          </cell>
          <cell r="L1157">
            <v>1073.4549999999999</v>
          </cell>
          <cell r="M1157">
            <v>5765</v>
          </cell>
          <cell r="N1157">
            <v>3.8</v>
          </cell>
          <cell r="O1157">
            <v>1337482.5970000001</v>
          </cell>
          <cell r="P1157">
            <v>1163756.621</v>
          </cell>
          <cell r="Q1157">
            <v>0.4</v>
          </cell>
          <cell r="R1157">
            <v>0.152</v>
          </cell>
          <cell r="S1157">
            <v>1073.607</v>
          </cell>
          <cell r="T1157">
            <v>1598.4190000000001</v>
          </cell>
        </row>
        <row r="1158">
          <cell r="A1158">
            <v>5770</v>
          </cell>
          <cell r="B1158">
            <v>-4.8</v>
          </cell>
          <cell r="C1158">
            <v>1337482.862</v>
          </cell>
          <cell r="D1158">
            <v>1163766.5009999999</v>
          </cell>
          <cell r="E1158">
            <v>-0.4</v>
          </cell>
          <cell r="F1158">
            <v>-0.192</v>
          </cell>
          <cell r="G1158">
            <v>1073.5550000000001</v>
          </cell>
          <cell r="H1158">
            <v>5770</v>
          </cell>
          <cell r="I1158">
            <v>0</v>
          </cell>
          <cell r="J1158">
            <v>1337480.051</v>
          </cell>
          <cell r="K1158">
            <v>1163762.6100000001</v>
          </cell>
          <cell r="L1158">
            <v>1073.7470000000001</v>
          </cell>
          <cell r="M1158">
            <v>5770</v>
          </cell>
          <cell r="N1158">
            <v>3.8</v>
          </cell>
          <cell r="O1158">
            <v>1337477.8259999999</v>
          </cell>
          <cell r="P1158">
            <v>1163759.53</v>
          </cell>
          <cell r="Q1158">
            <v>0.4</v>
          </cell>
          <cell r="R1158">
            <v>0.152</v>
          </cell>
          <cell r="S1158">
            <v>1073.8990000000001</v>
          </cell>
          <cell r="T1158">
            <v>1599.4190000000001</v>
          </cell>
        </row>
        <row r="1159">
          <cell r="A1159">
            <v>5775</v>
          </cell>
          <cell r="B1159">
            <v>-4.8</v>
          </cell>
          <cell r="C1159">
            <v>1337479.625</v>
          </cell>
          <cell r="D1159">
            <v>1163769.2479999999</v>
          </cell>
          <cell r="E1159">
            <v>-0.4</v>
          </cell>
          <cell r="F1159">
            <v>-0.192</v>
          </cell>
          <cell r="G1159">
            <v>1073.847</v>
          </cell>
          <cell r="H1159">
            <v>5775</v>
          </cell>
          <cell r="I1159">
            <v>0</v>
          </cell>
          <cell r="J1159">
            <v>1337476.243</v>
          </cell>
          <cell r="K1159">
            <v>1163765.8419999999</v>
          </cell>
          <cell r="L1159">
            <v>1074.039</v>
          </cell>
          <cell r="M1159">
            <v>5775</v>
          </cell>
          <cell r="N1159">
            <v>3.8</v>
          </cell>
          <cell r="O1159">
            <v>1337473.5649999999</v>
          </cell>
          <cell r="P1159">
            <v>1163763.145</v>
          </cell>
          <cell r="Q1159">
            <v>0.4</v>
          </cell>
          <cell r="R1159">
            <v>0.152</v>
          </cell>
          <cell r="S1159">
            <v>1074.191</v>
          </cell>
          <cell r="T1159">
            <v>1600.4190000000001</v>
          </cell>
        </row>
        <row r="1160">
          <cell r="A1160">
            <v>5780</v>
          </cell>
          <cell r="B1160">
            <v>-4.8</v>
          </cell>
          <cell r="C1160">
            <v>1337476.855</v>
          </cell>
          <cell r="D1160">
            <v>1163772.466</v>
          </cell>
          <cell r="E1160">
            <v>-0.4</v>
          </cell>
          <cell r="F1160">
            <v>-0.192</v>
          </cell>
          <cell r="G1160">
            <v>1074.1379999999999</v>
          </cell>
          <cell r="H1160">
            <v>5780</v>
          </cell>
          <cell r="I1160">
            <v>0</v>
          </cell>
          <cell r="J1160">
            <v>1337472.9839999999</v>
          </cell>
          <cell r="K1160">
            <v>1163769.6270000001</v>
          </cell>
          <cell r="L1160">
            <v>1074.33</v>
          </cell>
          <cell r="M1160">
            <v>5780</v>
          </cell>
          <cell r="N1160">
            <v>3.8</v>
          </cell>
          <cell r="O1160">
            <v>1337469.919</v>
          </cell>
          <cell r="P1160">
            <v>1163767.3799999999</v>
          </cell>
          <cell r="Q1160">
            <v>0.4</v>
          </cell>
          <cell r="R1160">
            <v>0.152</v>
          </cell>
          <cell r="S1160">
            <v>1074.482</v>
          </cell>
          <cell r="T1160">
            <v>1601.4190000000001</v>
          </cell>
        </row>
        <row r="1161">
          <cell r="A1161">
            <v>5785</v>
          </cell>
          <cell r="B1161">
            <v>-4.8</v>
          </cell>
          <cell r="C1161">
            <v>1337474.6189999999</v>
          </cell>
          <cell r="D1161">
            <v>1163776.075</v>
          </cell>
          <cell r="E1161">
            <v>-0.4</v>
          </cell>
          <cell r="F1161">
            <v>-0.192</v>
          </cell>
          <cell r="G1161">
            <v>1074.4169999999999</v>
          </cell>
          <cell r="H1161">
            <v>5785</v>
          </cell>
          <cell r="I1161">
            <v>0</v>
          </cell>
          <cell r="J1161">
            <v>1337470.3529999999</v>
          </cell>
          <cell r="K1161">
            <v>1163773.8729999999</v>
          </cell>
          <cell r="L1161">
            <v>1074.6089999999999</v>
          </cell>
          <cell r="M1161">
            <v>5785</v>
          </cell>
          <cell r="N1161">
            <v>3.8</v>
          </cell>
          <cell r="O1161">
            <v>1337466.977</v>
          </cell>
          <cell r="P1161">
            <v>1163772.1310000001</v>
          </cell>
          <cell r="Q1161">
            <v>0.4</v>
          </cell>
          <cell r="R1161">
            <v>0.152</v>
          </cell>
          <cell r="S1161">
            <v>1074.761</v>
          </cell>
          <cell r="T1161">
            <v>1602.4190000000001</v>
          </cell>
        </row>
        <row r="1162">
          <cell r="A1162">
            <v>5790</v>
          </cell>
          <cell r="B1162">
            <v>-4.8</v>
          </cell>
          <cell r="C1162">
            <v>1337472.9720000001</v>
          </cell>
          <cell r="D1162">
            <v>1163779.9879999999</v>
          </cell>
          <cell r="E1162">
            <v>-0.4</v>
          </cell>
          <cell r="F1162">
            <v>-0.192</v>
          </cell>
          <cell r="G1162">
            <v>1074.681</v>
          </cell>
          <cell r="H1162">
            <v>5790</v>
          </cell>
          <cell r="I1162">
            <v>0</v>
          </cell>
          <cell r="J1162">
            <v>1337468.416</v>
          </cell>
          <cell r="K1162">
            <v>1163778.477</v>
          </cell>
          <cell r="L1162">
            <v>1074.873</v>
          </cell>
          <cell r="M1162">
            <v>5790</v>
          </cell>
          <cell r="N1162">
            <v>3.8</v>
          </cell>
          <cell r="O1162">
            <v>1337464.8089999999</v>
          </cell>
          <cell r="P1162">
            <v>1163777.281</v>
          </cell>
          <cell r="Q1162">
            <v>0.4</v>
          </cell>
          <cell r="R1162">
            <v>0.152</v>
          </cell>
          <cell r="S1162">
            <v>1075.0250000000001</v>
          </cell>
          <cell r="T1162">
            <v>1603.4190000000001</v>
          </cell>
        </row>
        <row r="1163">
          <cell r="A1163">
            <v>5795</v>
          </cell>
          <cell r="B1163">
            <v>-4.8</v>
          </cell>
          <cell r="C1163">
            <v>1337471.9539999999</v>
          </cell>
          <cell r="D1163">
            <v>1163784.1100000001</v>
          </cell>
          <cell r="E1163">
            <v>-0.4</v>
          </cell>
          <cell r="F1163">
            <v>-0.192</v>
          </cell>
          <cell r="G1163">
            <v>1074.932</v>
          </cell>
          <cell r="H1163">
            <v>5795</v>
          </cell>
          <cell r="I1163">
            <v>0</v>
          </cell>
          <cell r="J1163">
            <v>1337467.2180000001</v>
          </cell>
          <cell r="K1163">
            <v>1163783.327</v>
          </cell>
          <cell r="L1163">
            <v>1075.124</v>
          </cell>
          <cell r="M1163">
            <v>5795</v>
          </cell>
          <cell r="N1163">
            <v>3.8</v>
          </cell>
          <cell r="O1163">
            <v>1337463.469</v>
          </cell>
          <cell r="P1163">
            <v>1163782.706</v>
          </cell>
          <cell r="Q1163">
            <v>0.4</v>
          </cell>
          <cell r="R1163">
            <v>0.152</v>
          </cell>
          <cell r="S1163">
            <v>1075.2760000000001</v>
          </cell>
          <cell r="T1163">
            <v>1604.4190000000001</v>
          </cell>
        </row>
        <row r="1164">
          <cell r="A1164">
            <v>5800</v>
          </cell>
          <cell r="B1164">
            <v>-4.8</v>
          </cell>
          <cell r="C1164">
            <v>1337471.5900000001</v>
          </cell>
          <cell r="D1164">
            <v>1163788.3400000001</v>
          </cell>
          <cell r="E1164">
            <v>-0.4</v>
          </cell>
          <cell r="F1164">
            <v>-0.192</v>
          </cell>
          <cell r="G1164">
            <v>1075.1669999999999</v>
          </cell>
          <cell r="H1164">
            <v>5800</v>
          </cell>
          <cell r="I1164">
            <v>0</v>
          </cell>
          <cell r="J1164">
            <v>1337466.79</v>
          </cell>
          <cell r="K1164">
            <v>1163788.3030000001</v>
          </cell>
          <cell r="L1164">
            <v>1075.3589999999999</v>
          </cell>
          <cell r="M1164">
            <v>5800</v>
          </cell>
          <cell r="N1164">
            <v>3.8</v>
          </cell>
          <cell r="O1164">
            <v>1337462.99</v>
          </cell>
          <cell r="P1164">
            <v>1163788.274</v>
          </cell>
          <cell r="Q1164">
            <v>0.4</v>
          </cell>
          <cell r="R1164">
            <v>0.152</v>
          </cell>
          <cell r="S1164">
            <v>1075.511</v>
          </cell>
          <cell r="T1164">
            <v>1605.4190000000001</v>
          </cell>
        </row>
        <row r="1165">
          <cell r="A1165">
            <v>5805</v>
          </cell>
          <cell r="B1165">
            <v>-4.8</v>
          </cell>
          <cell r="C1165">
            <v>1337471.889</v>
          </cell>
          <cell r="D1165">
            <v>1163792.575</v>
          </cell>
          <cell r="E1165">
            <v>-0.4</v>
          </cell>
          <cell r="F1165">
            <v>-0.192</v>
          </cell>
          <cell r="G1165">
            <v>1075.3879999999999</v>
          </cell>
          <cell r="H1165">
            <v>5805</v>
          </cell>
          <cell r="I1165">
            <v>0</v>
          </cell>
          <cell r="J1165">
            <v>1337467.142</v>
          </cell>
          <cell r="K1165">
            <v>1163793.2860000001</v>
          </cell>
          <cell r="L1165">
            <v>1075.58</v>
          </cell>
          <cell r="M1165">
            <v>5805</v>
          </cell>
          <cell r="N1165">
            <v>3.8</v>
          </cell>
          <cell r="O1165">
            <v>1337463.3829999999</v>
          </cell>
          <cell r="P1165">
            <v>1163793.848</v>
          </cell>
          <cell r="Q1165">
            <v>0.4</v>
          </cell>
          <cell r="R1165">
            <v>0.152</v>
          </cell>
          <cell r="S1165">
            <v>1075.732</v>
          </cell>
          <cell r="T1165">
            <v>1606.4190000000001</v>
          </cell>
        </row>
        <row r="1166">
          <cell r="A1166">
            <v>5810</v>
          </cell>
          <cell r="B1166">
            <v>-4.8</v>
          </cell>
          <cell r="C1166">
            <v>1337472.8430000001</v>
          </cell>
          <cell r="D1166">
            <v>1163796.7120000001</v>
          </cell>
          <cell r="E1166">
            <v>-0.4</v>
          </cell>
          <cell r="F1166">
            <v>-0.192</v>
          </cell>
          <cell r="G1166">
            <v>1075.595</v>
          </cell>
          <cell r="H1166">
            <v>5810</v>
          </cell>
          <cell r="I1166">
            <v>0</v>
          </cell>
          <cell r="J1166">
            <v>1337468.264</v>
          </cell>
          <cell r="K1166">
            <v>1163798.1529999999</v>
          </cell>
          <cell r="L1166">
            <v>1075.787</v>
          </cell>
          <cell r="M1166">
            <v>5810</v>
          </cell>
          <cell r="N1166">
            <v>3.8</v>
          </cell>
          <cell r="O1166">
            <v>1337464.639</v>
          </cell>
          <cell r="P1166">
            <v>1163799.2930000001</v>
          </cell>
          <cell r="Q1166">
            <v>0.4</v>
          </cell>
          <cell r="R1166">
            <v>0.152</v>
          </cell>
          <cell r="S1166">
            <v>1075.9390000000001</v>
          </cell>
          <cell r="T1166">
            <v>1607.4190000000001</v>
          </cell>
        </row>
        <row r="1167">
          <cell r="A1167">
            <v>5815</v>
          </cell>
          <cell r="B1167">
            <v>-4.8010000000000002</v>
          </cell>
          <cell r="C1167">
            <v>1337474.4350000001</v>
          </cell>
          <cell r="D1167">
            <v>1163800.6669999999</v>
          </cell>
          <cell r="E1167">
            <v>-0.35799999999999998</v>
          </cell>
          <cell r="F1167">
            <v>-0.1718758</v>
          </cell>
          <cell r="G1167">
            <v>1075.8071242000001</v>
          </cell>
          <cell r="H1167">
            <v>5815</v>
          </cell>
          <cell r="I1167">
            <v>0</v>
          </cell>
          <cell r="J1167">
            <v>1337470.128</v>
          </cell>
          <cell r="K1167">
            <v>1163802.787</v>
          </cell>
          <cell r="L1167">
            <v>1075.979</v>
          </cell>
          <cell r="M1167">
            <v>5815</v>
          </cell>
          <cell r="N1167">
            <v>3.7989999999999999</v>
          </cell>
          <cell r="O1167">
            <v>1337466.72</v>
          </cell>
          <cell r="P1167">
            <v>1163804.4650000001</v>
          </cell>
          <cell r="Q1167">
            <v>0.35799999999999998</v>
          </cell>
          <cell r="R1167">
            <v>0.13600419999999999</v>
          </cell>
          <cell r="S1167">
            <v>1076.1150041999999</v>
          </cell>
          <cell r="T1167">
            <v>1608.4190000000001</v>
          </cell>
        </row>
        <row r="1168">
          <cell r="A1168">
            <v>5820</v>
          </cell>
          <cell r="B1168">
            <v>-4.8010000000000002</v>
          </cell>
          <cell r="C1168">
            <v>1337476.635</v>
          </cell>
          <cell r="D1168">
            <v>1163804.4950000001</v>
          </cell>
          <cell r="E1168">
            <v>-0.26300000000000001</v>
          </cell>
          <cell r="F1168">
            <v>-0.1262663</v>
          </cell>
          <cell r="G1168">
            <v>1076.0307336999999</v>
          </cell>
          <cell r="H1168">
            <v>5820</v>
          </cell>
          <cell r="I1168">
            <v>0</v>
          </cell>
          <cell r="J1168">
            <v>1337472.6159999999</v>
          </cell>
          <cell r="K1168">
            <v>1163807.121</v>
          </cell>
          <cell r="L1168">
            <v>1076.1569999999999</v>
          </cell>
          <cell r="M1168">
            <v>5820</v>
          </cell>
          <cell r="N1168">
            <v>3.7989999999999999</v>
          </cell>
          <cell r="O1168">
            <v>1337469.4350000001</v>
          </cell>
          <cell r="P1168">
            <v>1163809.1980000001</v>
          </cell>
          <cell r="Q1168">
            <v>0.26300000000000001</v>
          </cell>
          <cell r="R1168">
            <v>9.9913700000000008E-2</v>
          </cell>
          <cell r="S1168">
            <v>1076.2569136999998</v>
          </cell>
          <cell r="T1168">
            <v>1609.4190000000001</v>
          </cell>
        </row>
        <row r="1169">
          <cell r="A1169">
            <v>5825</v>
          </cell>
          <cell r="B1169">
            <v>-4.8</v>
          </cell>
          <cell r="C1169">
            <v>1337479.3189999999</v>
          </cell>
          <cell r="D1169">
            <v>1163808.2250000001</v>
          </cell>
          <cell r="E1169">
            <v>-0.2</v>
          </cell>
          <cell r="F1169">
            <v>-9.6000000000000002E-2</v>
          </cell>
          <cell r="G1169">
            <v>1076.2270000000001</v>
          </cell>
          <cell r="H1169">
            <v>5825</v>
          </cell>
          <cell r="I1169">
            <v>0</v>
          </cell>
          <cell r="J1169">
            <v>1337475.5349999999</v>
          </cell>
          <cell r="K1169">
            <v>1163811.1780000001</v>
          </cell>
          <cell r="L1169">
            <v>1076.3230000000001</v>
          </cell>
          <cell r="M1169">
            <v>5825</v>
          </cell>
          <cell r="N1169">
            <v>3.8</v>
          </cell>
          <cell r="O1169">
            <v>1337472.5390000001</v>
          </cell>
          <cell r="P1169">
            <v>1163813.5160000001</v>
          </cell>
          <cell r="Q1169">
            <v>0.16700000000000001</v>
          </cell>
          <cell r="R1169">
            <v>6.3460000000000003E-2</v>
          </cell>
          <cell r="S1169">
            <v>1076.3864600000002</v>
          </cell>
          <cell r="T1169">
            <v>1610.4190000000001</v>
          </cell>
        </row>
        <row r="1170">
          <cell r="A1170">
            <v>5830</v>
          </cell>
          <cell r="B1170">
            <v>-4.8</v>
          </cell>
          <cell r="C1170">
            <v>1337482.3559999999</v>
          </cell>
          <cell r="D1170">
            <v>1163811.909</v>
          </cell>
          <cell r="E1170">
            <v>-0.2</v>
          </cell>
          <cell r="F1170">
            <v>-9.6000000000000002E-2</v>
          </cell>
          <cell r="G1170">
            <v>1076.3920000000001</v>
          </cell>
          <cell r="H1170">
            <v>5830</v>
          </cell>
          <cell r="I1170">
            <v>0</v>
          </cell>
          <cell r="J1170">
            <v>1337478.7139999999</v>
          </cell>
          <cell r="K1170">
            <v>1163815.037</v>
          </cell>
          <cell r="L1170">
            <v>1076.4880000000001</v>
          </cell>
          <cell r="M1170">
            <v>5830</v>
          </cell>
          <cell r="N1170">
            <v>3.8</v>
          </cell>
          <cell r="O1170">
            <v>1337475.831</v>
          </cell>
          <cell r="P1170">
            <v>1163817.5120000001</v>
          </cell>
          <cell r="Q1170">
            <v>7.1999999999999995E-2</v>
          </cell>
          <cell r="R1170">
            <v>2.7359999999999995E-2</v>
          </cell>
          <cell r="S1170">
            <v>1076.5153600000001</v>
          </cell>
          <cell r="T1170">
            <v>1611.4190000000001</v>
          </cell>
        </row>
        <row r="1171">
          <cell r="A1171">
            <v>5835</v>
          </cell>
          <cell r="B1171">
            <v>-4.758</v>
          </cell>
          <cell r="C1171">
            <v>1337485.578</v>
          </cell>
          <cell r="D1171">
            <v>1163815.666</v>
          </cell>
          <cell r="E1171">
            <v>-0.2</v>
          </cell>
          <cell r="F1171">
            <v>-9.5159999999999995E-2</v>
          </cell>
          <cell r="G1171">
            <v>1076.5578399999999</v>
          </cell>
          <cell r="H1171">
            <v>5835</v>
          </cell>
          <cell r="I1171">
            <v>0</v>
          </cell>
          <cell r="J1171">
            <v>1337482.0020000001</v>
          </cell>
          <cell r="K1171">
            <v>1163818.804</v>
          </cell>
          <cell r="L1171">
            <v>1076.653</v>
          </cell>
          <cell r="M1171">
            <v>5835</v>
          </cell>
          <cell r="N1171">
            <v>3.8</v>
          </cell>
          <cell r="O1171">
            <v>1337479.145</v>
          </cell>
          <cell r="P1171">
            <v>1163821.31</v>
          </cell>
          <cell r="Q1171">
            <v>-2.3E-2</v>
          </cell>
          <cell r="R1171">
            <v>-8.7399999999999995E-3</v>
          </cell>
          <cell r="S1171">
            <v>1076.64426</v>
          </cell>
          <cell r="T1171">
            <v>1612.4190000000001</v>
          </cell>
        </row>
        <row r="1172">
          <cell r="A1172">
            <v>5840</v>
          </cell>
          <cell r="B1172">
            <v>-4.5549999999999997</v>
          </cell>
          <cell r="C1172">
            <v>1337488.723</v>
          </cell>
          <cell r="D1172">
            <v>1163819.558</v>
          </cell>
          <cell r="E1172">
            <v>-0.2</v>
          </cell>
          <cell r="F1172">
            <v>-9.11E-2</v>
          </cell>
          <cell r="G1172">
            <v>1076.7258999999999</v>
          </cell>
          <cell r="H1172">
            <v>5840</v>
          </cell>
          <cell r="I1172">
            <v>0</v>
          </cell>
          <cell r="J1172">
            <v>1337485.2990000001</v>
          </cell>
          <cell r="K1172">
            <v>1163822.5619999999</v>
          </cell>
          <cell r="L1172">
            <v>1076.817</v>
          </cell>
          <cell r="M1172">
            <v>5840</v>
          </cell>
          <cell r="N1172">
            <v>3.8</v>
          </cell>
          <cell r="O1172">
            <v>1337482.443</v>
          </cell>
          <cell r="P1172">
            <v>1163825.068</v>
          </cell>
          <cell r="Q1172">
            <v>-0.11799999999999999</v>
          </cell>
          <cell r="R1172">
            <v>-4.4839999999999998E-2</v>
          </cell>
          <cell r="S1172">
            <v>1076.77216</v>
          </cell>
          <cell r="T1172">
            <v>1613.4190000000001</v>
          </cell>
        </row>
        <row r="1173">
          <cell r="A1173">
            <v>5845</v>
          </cell>
          <cell r="B1173">
            <v>-4.3520000000000003</v>
          </cell>
          <cell r="C1173">
            <v>1337491.8689999999</v>
          </cell>
          <cell r="D1173">
            <v>1163823.45</v>
          </cell>
          <cell r="E1173">
            <v>-0.2</v>
          </cell>
          <cell r="F1173">
            <v>-8.7040000000000006E-2</v>
          </cell>
          <cell r="G1173">
            <v>1076.8949600000001</v>
          </cell>
          <cell r="H1173">
            <v>5845</v>
          </cell>
          <cell r="I1173">
            <v>0</v>
          </cell>
          <cell r="J1173">
            <v>1337488.5970000001</v>
          </cell>
          <cell r="K1173">
            <v>1163826.321</v>
          </cell>
          <cell r="L1173">
            <v>1076.982</v>
          </cell>
          <cell r="M1173">
            <v>5845</v>
          </cell>
          <cell r="N1173">
            <v>3.8</v>
          </cell>
          <cell r="O1173">
            <v>1337485.7409999999</v>
          </cell>
          <cell r="P1173">
            <v>1163828.827</v>
          </cell>
          <cell r="Q1173">
            <v>-0.2</v>
          </cell>
          <cell r="R1173">
            <v>-7.5999999999999998E-2</v>
          </cell>
          <cell r="S1173">
            <v>1076.9059999999999</v>
          </cell>
          <cell r="T1173">
            <v>1614.4190000000001</v>
          </cell>
        </row>
        <row r="1174">
          <cell r="A1174">
            <v>5850</v>
          </cell>
          <cell r="B1174">
            <v>-4.1500000000000004</v>
          </cell>
          <cell r="C1174">
            <v>1337495.014</v>
          </cell>
          <cell r="D1174">
            <v>1163827.3419999999</v>
          </cell>
          <cell r="E1174">
            <v>-0.2</v>
          </cell>
          <cell r="F1174">
            <v>-8.3000000000000004E-2</v>
          </cell>
          <cell r="G1174">
            <v>1077.0639999999999</v>
          </cell>
          <cell r="H1174">
            <v>5850</v>
          </cell>
          <cell r="I1174">
            <v>0</v>
          </cell>
          <cell r="J1174">
            <v>1337491.895</v>
          </cell>
          <cell r="K1174">
            <v>1163830.0789999999</v>
          </cell>
          <cell r="L1174">
            <v>1077.1469999999999</v>
          </cell>
          <cell r="M1174">
            <v>5850</v>
          </cell>
          <cell r="N1174">
            <v>3.8</v>
          </cell>
          <cell r="O1174">
            <v>1337489.0379999999</v>
          </cell>
          <cell r="P1174">
            <v>1163832.585</v>
          </cell>
          <cell r="Q1174">
            <v>-0.2</v>
          </cell>
          <cell r="R1174">
            <v>-7.5999999999999998E-2</v>
          </cell>
          <cell r="S1174">
            <v>1077.0709999999999</v>
          </cell>
          <cell r="T1174">
            <v>1615.4190000000001</v>
          </cell>
        </row>
        <row r="1175">
          <cell r="A1175">
            <v>5855</v>
          </cell>
          <cell r="B1175">
            <v>-3.9470000000000001</v>
          </cell>
          <cell r="C1175">
            <v>1337498.159</v>
          </cell>
          <cell r="D1175">
            <v>1163831.2339999999</v>
          </cell>
          <cell r="E1175">
            <v>-0.2</v>
          </cell>
          <cell r="F1175">
            <v>-7.894000000000001E-2</v>
          </cell>
          <cell r="G1175">
            <v>1077.2320599999998</v>
          </cell>
          <cell r="H1175">
            <v>5855</v>
          </cell>
          <cell r="I1175">
            <v>0</v>
          </cell>
          <cell r="J1175">
            <v>1337495.192</v>
          </cell>
          <cell r="K1175">
            <v>1163833.8370000001</v>
          </cell>
          <cell r="L1175">
            <v>1077.3109999999999</v>
          </cell>
          <cell r="M1175">
            <v>5855</v>
          </cell>
          <cell r="N1175">
            <v>3.8</v>
          </cell>
          <cell r="O1175">
            <v>1337492.3359999999</v>
          </cell>
          <cell r="P1175">
            <v>1163836.344</v>
          </cell>
          <cell r="Q1175">
            <v>-0.2</v>
          </cell>
          <cell r="R1175">
            <v>-7.5999999999999998E-2</v>
          </cell>
          <cell r="S1175">
            <v>1077.2349999999999</v>
          </cell>
          <cell r="T1175">
            <v>1616.4190000000001</v>
          </cell>
        </row>
        <row r="1176">
          <cell r="A1176">
            <v>5860</v>
          </cell>
          <cell r="B1176">
            <v>-3.8</v>
          </cell>
          <cell r="C1176">
            <v>1337501.3459999999</v>
          </cell>
          <cell r="D1176">
            <v>1163835.0900000001</v>
          </cell>
          <cell r="E1176">
            <v>-0.2</v>
          </cell>
          <cell r="F1176">
            <v>-7.5999999999999998E-2</v>
          </cell>
          <cell r="G1176">
            <v>1077.4000000000001</v>
          </cell>
          <cell r="H1176">
            <v>5860</v>
          </cell>
          <cell r="I1176">
            <v>0</v>
          </cell>
          <cell r="J1176">
            <v>1337498.49</v>
          </cell>
          <cell r="K1176">
            <v>1163837.5959999999</v>
          </cell>
          <cell r="L1176">
            <v>1077.4760000000001</v>
          </cell>
          <cell r="M1176">
            <v>5860</v>
          </cell>
          <cell r="N1176">
            <v>3.8</v>
          </cell>
          <cell r="O1176">
            <v>1337495.6340000001</v>
          </cell>
          <cell r="P1176">
            <v>1163840.102</v>
          </cell>
          <cell r="Q1176">
            <v>-0.2</v>
          </cell>
          <cell r="R1176">
            <v>-7.5999999999999998E-2</v>
          </cell>
          <cell r="S1176">
            <v>1077.4000000000001</v>
          </cell>
          <cell r="T1176">
            <v>1617.4190000000001</v>
          </cell>
        </row>
        <row r="1177">
          <cell r="A1177">
            <v>5865</v>
          </cell>
          <cell r="B1177">
            <v>-3.8</v>
          </cell>
          <cell r="C1177">
            <v>1337504.6440000001</v>
          </cell>
          <cell r="D1177">
            <v>1163838.848</v>
          </cell>
          <cell r="E1177">
            <v>-0.2</v>
          </cell>
          <cell r="F1177">
            <v>-7.5999999999999998E-2</v>
          </cell>
          <cell r="G1177">
            <v>1077.5650000000001</v>
          </cell>
          <cell r="H1177">
            <v>5865</v>
          </cell>
          <cell r="I1177">
            <v>0</v>
          </cell>
          <cell r="J1177">
            <v>1337501.7879999999</v>
          </cell>
          <cell r="K1177">
            <v>1163841.3540000001</v>
          </cell>
          <cell r="L1177">
            <v>1077.6410000000001</v>
          </cell>
          <cell r="M1177">
            <v>5865</v>
          </cell>
          <cell r="N1177">
            <v>3.8</v>
          </cell>
          <cell r="O1177">
            <v>1337498.9310000001</v>
          </cell>
          <cell r="P1177">
            <v>1163843.8600000001</v>
          </cell>
          <cell r="Q1177">
            <v>-0.2</v>
          </cell>
          <cell r="R1177">
            <v>-7.5999999999999998E-2</v>
          </cell>
          <cell r="S1177">
            <v>1077.5650000000001</v>
          </cell>
          <cell r="T1177">
            <v>1618.4190000000001</v>
          </cell>
        </row>
        <row r="1178">
          <cell r="A1178">
            <v>5870</v>
          </cell>
          <cell r="B1178">
            <v>-3.8</v>
          </cell>
          <cell r="C1178">
            <v>1337507.942</v>
          </cell>
          <cell r="D1178">
            <v>1163842.6059999999</v>
          </cell>
          <cell r="E1178">
            <v>-0.2</v>
          </cell>
          <cell r="F1178">
            <v>-7.5999999999999998E-2</v>
          </cell>
          <cell r="G1178">
            <v>1077.729</v>
          </cell>
          <cell r="H1178">
            <v>5870</v>
          </cell>
          <cell r="I1178">
            <v>0</v>
          </cell>
          <cell r="J1178">
            <v>1337505.085</v>
          </cell>
          <cell r="K1178">
            <v>1163845.1129999999</v>
          </cell>
          <cell r="L1178">
            <v>1077.8050000000001</v>
          </cell>
          <cell r="M1178">
            <v>5870</v>
          </cell>
          <cell r="N1178">
            <v>3.8</v>
          </cell>
          <cell r="O1178">
            <v>1337502.2290000001</v>
          </cell>
          <cell r="P1178">
            <v>1163847.6189999999</v>
          </cell>
          <cell r="Q1178">
            <v>-0.2</v>
          </cell>
          <cell r="R1178">
            <v>-7.5999999999999998E-2</v>
          </cell>
          <cell r="S1178">
            <v>1077.729</v>
          </cell>
          <cell r="T1178">
            <v>1619.4190000000001</v>
          </cell>
        </row>
        <row r="1179">
          <cell r="A1179">
            <v>5875</v>
          </cell>
          <cell r="B1179">
            <v>-3.8</v>
          </cell>
          <cell r="C1179">
            <v>1337511.2390000001</v>
          </cell>
          <cell r="D1179">
            <v>1163846.365</v>
          </cell>
          <cell r="E1179">
            <v>-0.2</v>
          </cell>
          <cell r="F1179">
            <v>-7.5999999999999998E-2</v>
          </cell>
          <cell r="G1179">
            <v>1077.894</v>
          </cell>
          <cell r="H1179">
            <v>5875</v>
          </cell>
          <cell r="I1179">
            <v>0</v>
          </cell>
          <cell r="J1179">
            <v>1337508.3829999999</v>
          </cell>
          <cell r="K1179">
            <v>1163848.871</v>
          </cell>
          <cell r="L1179">
            <v>1077.97</v>
          </cell>
          <cell r="M1179">
            <v>5875</v>
          </cell>
          <cell r="N1179">
            <v>3.8</v>
          </cell>
          <cell r="O1179">
            <v>1337505.5260000001</v>
          </cell>
          <cell r="P1179">
            <v>1163851.3770000001</v>
          </cell>
          <cell r="Q1179">
            <v>-0.2</v>
          </cell>
          <cell r="R1179">
            <v>-7.5999999999999998E-2</v>
          </cell>
          <cell r="S1179">
            <v>1077.894</v>
          </cell>
          <cell r="T1179">
            <v>1620.4190000000001</v>
          </cell>
        </row>
        <row r="1180">
          <cell r="A1180">
            <v>5880</v>
          </cell>
          <cell r="B1180">
            <v>-3.8</v>
          </cell>
          <cell r="C1180">
            <v>1337514.537</v>
          </cell>
          <cell r="D1180">
            <v>1163850.1229999999</v>
          </cell>
          <cell r="E1180">
            <v>-0.17699999999999999</v>
          </cell>
          <cell r="F1180">
            <v>-6.726E-2</v>
          </cell>
          <cell r="G1180">
            <v>1078.06774</v>
          </cell>
          <cell r="H1180">
            <v>5880</v>
          </cell>
          <cell r="I1180">
            <v>0</v>
          </cell>
          <cell r="J1180">
            <v>1337511.68</v>
          </cell>
          <cell r="K1180">
            <v>1163852.629</v>
          </cell>
          <cell r="L1180">
            <v>1078.135</v>
          </cell>
          <cell r="M1180">
            <v>5880</v>
          </cell>
          <cell r="N1180">
            <v>3.8</v>
          </cell>
          <cell r="O1180">
            <v>1337508.824</v>
          </cell>
          <cell r="P1180">
            <v>1163855.1359999999</v>
          </cell>
          <cell r="Q1180">
            <v>-0.2</v>
          </cell>
          <cell r="R1180">
            <v>-7.5999999999999998E-2</v>
          </cell>
          <cell r="S1180">
            <v>1078.059</v>
          </cell>
          <cell r="T1180">
            <v>1621.4190000000001</v>
          </cell>
        </row>
        <row r="1181">
          <cell r="A1181">
            <v>5885</v>
          </cell>
          <cell r="B1181">
            <v>-3.8</v>
          </cell>
          <cell r="C1181">
            <v>1337517.835</v>
          </cell>
          <cell r="D1181">
            <v>1163853.882</v>
          </cell>
          <cell r="E1181">
            <v>-7.9000000000000001E-2</v>
          </cell>
          <cell r="F1181">
            <v>-3.0019999999999998E-2</v>
          </cell>
          <cell r="G1181">
            <v>1078.2679800000001</v>
          </cell>
          <cell r="H1181">
            <v>5885</v>
          </cell>
          <cell r="I1181">
            <v>0</v>
          </cell>
          <cell r="J1181">
            <v>1337514.9779999999</v>
          </cell>
          <cell r="K1181">
            <v>1163856.388</v>
          </cell>
          <cell r="L1181">
            <v>1078.298</v>
          </cell>
          <cell r="M1181">
            <v>5885</v>
          </cell>
          <cell r="N1181">
            <v>3.8319999999999999</v>
          </cell>
          <cell r="O1181">
            <v>1337512.098</v>
          </cell>
          <cell r="P1181">
            <v>1163858.915</v>
          </cell>
          <cell r="Q1181">
            <v>-0.2</v>
          </cell>
          <cell r="R1181">
            <v>-7.664E-2</v>
          </cell>
          <cell r="S1181">
            <v>1078.22136</v>
          </cell>
          <cell r="T1181">
            <v>1622.4190000000001</v>
          </cell>
        </row>
        <row r="1182">
          <cell r="A1182">
            <v>5890</v>
          </cell>
          <cell r="B1182">
            <v>-3.8</v>
          </cell>
          <cell r="C1182">
            <v>1337521.132</v>
          </cell>
          <cell r="D1182">
            <v>1163857.6399999999</v>
          </cell>
          <cell r="E1182">
            <v>1.9E-2</v>
          </cell>
          <cell r="F1182">
            <v>7.2199999999999999E-3</v>
          </cell>
          <cell r="G1182">
            <v>1078.45622</v>
          </cell>
          <cell r="H1182">
            <v>5890</v>
          </cell>
          <cell r="I1182">
            <v>0</v>
          </cell>
          <cell r="J1182">
            <v>1337518.2760000001</v>
          </cell>
          <cell r="K1182">
            <v>1163860.1459999999</v>
          </cell>
          <cell r="L1182">
            <v>1078.4490000000001</v>
          </cell>
          <cell r="M1182">
            <v>5890</v>
          </cell>
          <cell r="N1182">
            <v>4.0350000000000001</v>
          </cell>
          <cell r="O1182">
            <v>1337515.243</v>
          </cell>
          <cell r="P1182">
            <v>1163862.807</v>
          </cell>
          <cell r="Q1182">
            <v>-0.2</v>
          </cell>
          <cell r="R1182">
            <v>-8.0700000000000008E-2</v>
          </cell>
          <cell r="S1182">
            <v>1078.3683000000001</v>
          </cell>
          <cell r="T1182">
            <v>1623.4190000000001</v>
          </cell>
        </row>
        <row r="1183">
          <cell r="A1183">
            <v>5895</v>
          </cell>
          <cell r="B1183">
            <v>-3.8</v>
          </cell>
          <cell r="C1183">
            <v>1337524.43</v>
          </cell>
          <cell r="D1183">
            <v>1163861.398</v>
          </cell>
          <cell r="E1183">
            <v>0.11600000000000001</v>
          </cell>
          <cell r="F1183">
            <v>4.4080000000000001E-2</v>
          </cell>
          <cell r="G1183">
            <v>1078.6290799999999</v>
          </cell>
          <cell r="H1183">
            <v>5895</v>
          </cell>
          <cell r="I1183">
            <v>0</v>
          </cell>
          <cell r="J1183">
            <v>1337521.5730000001</v>
          </cell>
          <cell r="K1183">
            <v>1163863.905</v>
          </cell>
          <cell r="L1183">
            <v>1078.585</v>
          </cell>
          <cell r="M1183">
            <v>5895</v>
          </cell>
          <cell r="N1183">
            <v>4.2370000000000001</v>
          </cell>
          <cell r="O1183">
            <v>1337518.388</v>
          </cell>
          <cell r="P1183">
            <v>1163866.699</v>
          </cell>
          <cell r="Q1183">
            <v>-0.2</v>
          </cell>
          <cell r="R1183">
            <v>-8.474000000000001E-2</v>
          </cell>
          <cell r="S1183">
            <v>1078.50026</v>
          </cell>
          <cell r="T1183">
            <v>1624.4190000000001</v>
          </cell>
        </row>
        <row r="1184">
          <cell r="A1184">
            <v>5900</v>
          </cell>
          <cell r="B1184">
            <v>-3.8</v>
          </cell>
          <cell r="C1184">
            <v>1337527.727</v>
          </cell>
          <cell r="D1184">
            <v>1163865.1569999999</v>
          </cell>
          <cell r="E1184">
            <v>0.214</v>
          </cell>
          <cell r="F1184">
            <v>8.131999999999999E-2</v>
          </cell>
          <cell r="G1184">
            <v>1078.7893200000001</v>
          </cell>
          <cell r="H1184">
            <v>5900</v>
          </cell>
          <cell r="I1184">
            <v>0</v>
          </cell>
          <cell r="J1184">
            <v>1337524.871</v>
          </cell>
          <cell r="K1184">
            <v>1163867.6629999999</v>
          </cell>
          <cell r="L1184">
            <v>1078.7080000000001</v>
          </cell>
          <cell r="M1184">
            <v>5900</v>
          </cell>
          <cell r="N1184">
            <v>4.4400000000000004</v>
          </cell>
          <cell r="O1184">
            <v>1337521.534</v>
          </cell>
          <cell r="P1184">
            <v>1163870.591</v>
          </cell>
          <cell r="Q1184">
            <v>-0.214</v>
          </cell>
          <cell r="R1184">
            <v>-9.5016000000000017E-2</v>
          </cell>
          <cell r="S1184">
            <v>1078.6129840000001</v>
          </cell>
          <cell r="T1184">
            <v>1625.4190000000001</v>
          </cell>
        </row>
        <row r="1185">
          <cell r="A1185">
            <v>5905</v>
          </cell>
          <cell r="B1185">
            <v>-3.8</v>
          </cell>
          <cell r="C1185">
            <v>1337531.0249999999</v>
          </cell>
          <cell r="D1185">
            <v>1163868.915</v>
          </cell>
          <cell r="E1185">
            <v>0.311</v>
          </cell>
          <cell r="F1185">
            <v>0.11817999999999999</v>
          </cell>
          <cell r="G1185">
            <v>1078.9351799999999</v>
          </cell>
          <cell r="H1185">
            <v>5905</v>
          </cell>
          <cell r="I1185">
            <v>0</v>
          </cell>
          <cell r="J1185">
            <v>1337528.169</v>
          </cell>
          <cell r="K1185">
            <v>1163871.4210000001</v>
          </cell>
          <cell r="L1185">
            <v>1078.817</v>
          </cell>
          <cell r="M1185">
            <v>5905</v>
          </cell>
          <cell r="N1185">
            <v>4.6420000000000003</v>
          </cell>
          <cell r="O1185">
            <v>1337524.679</v>
          </cell>
          <cell r="P1185">
            <v>1163874.483</v>
          </cell>
          <cell r="Q1185">
            <v>-0.311</v>
          </cell>
          <cell r="R1185">
            <v>-0.1443662</v>
          </cell>
          <cell r="S1185">
            <v>1078.6726338000001</v>
          </cell>
          <cell r="T1185">
            <v>1626.4190000000001</v>
          </cell>
        </row>
        <row r="1186">
          <cell r="A1186">
            <v>5910</v>
          </cell>
          <cell r="B1186">
            <v>-3.8</v>
          </cell>
          <cell r="C1186">
            <v>1337534.324</v>
          </cell>
          <cell r="D1186">
            <v>1163872.676</v>
          </cell>
          <cell r="E1186">
            <v>0.40899999999999997</v>
          </cell>
          <cell r="F1186">
            <v>0.15541999999999997</v>
          </cell>
          <cell r="G1186">
            <v>1079.0674200000001</v>
          </cell>
          <cell r="H1186">
            <v>5910</v>
          </cell>
          <cell r="I1186">
            <v>0</v>
          </cell>
          <cell r="J1186">
            <v>1337531.466</v>
          </cell>
          <cell r="K1186">
            <v>1163875.18</v>
          </cell>
          <cell r="L1186">
            <v>1078.912</v>
          </cell>
          <cell r="M1186">
            <v>5910</v>
          </cell>
          <cell r="N1186">
            <v>4.8</v>
          </cell>
          <cell r="O1186">
            <v>1337527.8559999999</v>
          </cell>
          <cell r="P1186">
            <v>1163878.3430000001</v>
          </cell>
          <cell r="Q1186">
            <v>-0.40899999999999997</v>
          </cell>
          <cell r="R1186">
            <v>-0.19631999999999999</v>
          </cell>
          <cell r="S1186">
            <v>1078.71568</v>
          </cell>
          <cell r="T1186">
            <v>1627.4190000000001</v>
          </cell>
        </row>
        <row r="1187">
          <cell r="A1187">
            <v>5915</v>
          </cell>
          <cell r="B1187">
            <v>-3.8</v>
          </cell>
          <cell r="C1187">
            <v>1337537.645</v>
          </cell>
          <cell r="D1187">
            <v>1163876.5390000001</v>
          </cell>
          <cell r="E1187">
            <v>0.50600000000000001</v>
          </cell>
          <cell r="F1187">
            <v>0.19227999999999998</v>
          </cell>
          <cell r="G1187">
            <v>1079.1862799999999</v>
          </cell>
          <cell r="H1187">
            <v>5915</v>
          </cell>
          <cell r="I1187">
            <v>0</v>
          </cell>
          <cell r="J1187">
            <v>1337534.726</v>
          </cell>
          <cell r="K1187">
            <v>1163878.9709999999</v>
          </cell>
          <cell r="L1187">
            <v>1078.9939999999999</v>
          </cell>
          <cell r="M1187">
            <v>5915</v>
          </cell>
          <cell r="N1187">
            <v>4.8</v>
          </cell>
          <cell r="O1187">
            <v>1337531.0379999999</v>
          </cell>
          <cell r="P1187">
            <v>1163882.044</v>
          </cell>
          <cell r="Q1187">
            <v>-0.50600000000000001</v>
          </cell>
          <cell r="R1187">
            <v>-0.24287999999999998</v>
          </cell>
          <cell r="S1187">
            <v>1078.7511199999999</v>
          </cell>
          <cell r="T1187">
            <v>1628.4190000000001</v>
          </cell>
        </row>
        <row r="1188">
          <cell r="A1188">
            <v>5920</v>
          </cell>
          <cell r="B1188">
            <v>-3.7989999999999999</v>
          </cell>
          <cell r="C1188">
            <v>1337540.8810000001</v>
          </cell>
          <cell r="D1188">
            <v>1163880.649</v>
          </cell>
          <cell r="E1188">
            <v>0.60399999999999998</v>
          </cell>
          <cell r="F1188">
            <v>0.22945959999999999</v>
          </cell>
          <cell r="G1188">
            <v>1079.2904595999998</v>
          </cell>
          <cell r="H1188">
            <v>5920</v>
          </cell>
          <cell r="I1188">
            <v>0</v>
          </cell>
          <cell r="J1188">
            <v>1337537.8189999999</v>
          </cell>
          <cell r="K1188">
            <v>1163882.899</v>
          </cell>
          <cell r="L1188">
            <v>1079.0609999999999</v>
          </cell>
          <cell r="M1188">
            <v>5920</v>
          </cell>
          <cell r="N1188">
            <v>4.8</v>
          </cell>
          <cell r="O1188">
            <v>1337533.9509999999</v>
          </cell>
          <cell r="P1188">
            <v>1163885.7409999999</v>
          </cell>
          <cell r="Q1188">
            <v>-0.60399999999999998</v>
          </cell>
          <cell r="R1188">
            <v>-0.28992000000000001</v>
          </cell>
          <cell r="S1188">
            <v>1078.77108</v>
          </cell>
          <cell r="T1188">
            <v>1629.4190000000001</v>
          </cell>
        </row>
        <row r="1189">
          <cell r="A1189">
            <v>5925</v>
          </cell>
          <cell r="B1189">
            <v>-3.7989999999999999</v>
          </cell>
          <cell r="C1189">
            <v>1337543.8570000001</v>
          </cell>
          <cell r="D1189">
            <v>1163885.115</v>
          </cell>
          <cell r="E1189">
            <v>0.70099999999999996</v>
          </cell>
          <cell r="F1189">
            <v>0.26630989999999999</v>
          </cell>
          <cell r="G1189">
            <v>1079.3803098999999</v>
          </cell>
          <cell r="H1189">
            <v>5925</v>
          </cell>
          <cell r="I1189">
            <v>0</v>
          </cell>
          <cell r="J1189">
            <v>1337540.5919999999</v>
          </cell>
          <cell r="K1189">
            <v>1163887.057</v>
          </cell>
          <cell r="L1189">
            <v>1079.114</v>
          </cell>
          <cell r="M1189">
            <v>5925</v>
          </cell>
          <cell r="N1189">
            <v>4.8010000000000002</v>
          </cell>
          <cell r="O1189">
            <v>1337536.466</v>
          </cell>
          <cell r="P1189">
            <v>1163889.5109999999</v>
          </cell>
          <cell r="Q1189">
            <v>-0.70099999999999996</v>
          </cell>
          <cell r="R1189">
            <v>-0.33655010000000002</v>
          </cell>
          <cell r="S1189">
            <v>1078.7774499</v>
          </cell>
          <cell r="T1189">
            <v>1630.4190000000001</v>
          </cell>
        </row>
        <row r="1190">
          <cell r="A1190">
            <v>5930</v>
          </cell>
          <cell r="B1190">
            <v>-3.7989999999999999</v>
          </cell>
          <cell r="C1190">
            <v>1337546.3629999999</v>
          </cell>
          <cell r="D1190">
            <v>1163890.0120000001</v>
          </cell>
          <cell r="E1190">
            <v>0.79900000000000004</v>
          </cell>
          <cell r="F1190">
            <v>0.30354010000000003</v>
          </cell>
          <cell r="G1190">
            <v>1079.4575401</v>
          </cell>
          <cell r="H1190">
            <v>5930</v>
          </cell>
          <cell r="I1190">
            <v>0</v>
          </cell>
          <cell r="J1190">
            <v>1337542.8689999999</v>
          </cell>
          <cell r="K1190">
            <v>1163891.504</v>
          </cell>
          <cell r="L1190">
            <v>1079.154</v>
          </cell>
          <cell r="M1190">
            <v>5930</v>
          </cell>
          <cell r="N1190">
            <v>4.8</v>
          </cell>
          <cell r="O1190">
            <v>1337538.4539999999</v>
          </cell>
          <cell r="P1190">
            <v>1163893.389</v>
          </cell>
          <cell r="Q1190">
            <v>-0.79900000000000004</v>
          </cell>
          <cell r="R1190">
            <v>-0.38351999999999997</v>
          </cell>
          <cell r="S1190">
            <v>1078.7704799999999</v>
          </cell>
          <cell r="T1190">
            <v>1631.4190000000001</v>
          </cell>
        </row>
        <row r="1191">
          <cell r="A1191">
            <v>5935</v>
          </cell>
          <cell r="B1191">
            <v>-3.8</v>
          </cell>
          <cell r="C1191">
            <v>1337548.1569999999</v>
          </cell>
          <cell r="D1191">
            <v>1163895.2860000001</v>
          </cell>
          <cell r="E1191">
            <v>0.8</v>
          </cell>
          <cell r="F1191">
            <v>0.30399999999999999</v>
          </cell>
          <cell r="G1191">
            <v>1079.4830000000002</v>
          </cell>
          <cell r="H1191">
            <v>5935</v>
          </cell>
          <cell r="I1191">
            <v>0</v>
          </cell>
          <cell r="J1191">
            <v>1337544.477</v>
          </cell>
          <cell r="K1191">
            <v>1163896.233</v>
          </cell>
          <cell r="L1191">
            <v>1079.1790000000001</v>
          </cell>
          <cell r="M1191">
            <v>5935</v>
          </cell>
          <cell r="N1191">
            <v>4.8</v>
          </cell>
          <cell r="O1191">
            <v>1337539.8289999999</v>
          </cell>
          <cell r="P1191">
            <v>1163897.43</v>
          </cell>
          <cell r="Q1191">
            <v>-0.8</v>
          </cell>
          <cell r="R1191">
            <v>-0.38400000000000001</v>
          </cell>
          <cell r="S1191">
            <v>1078.7950000000001</v>
          </cell>
          <cell r="T1191">
            <v>1632.4190000000001</v>
          </cell>
        </row>
        <row r="1192">
          <cell r="A1192">
            <v>5940</v>
          </cell>
          <cell r="B1192">
            <v>-3.8</v>
          </cell>
          <cell r="C1192">
            <v>1337549.1340000001</v>
          </cell>
          <cell r="D1192">
            <v>1163900.77</v>
          </cell>
          <cell r="E1192">
            <v>0.8</v>
          </cell>
          <cell r="F1192">
            <v>0.30399999999999999</v>
          </cell>
          <cell r="G1192">
            <v>1079.4950000000001</v>
          </cell>
          <cell r="H1192">
            <v>5940</v>
          </cell>
          <cell r="I1192">
            <v>0</v>
          </cell>
          <cell r="J1192">
            <v>1337545.3529999999</v>
          </cell>
          <cell r="K1192">
            <v>1163901.1510000001</v>
          </cell>
          <cell r="L1192">
            <v>1079.191</v>
          </cell>
          <cell r="M1192">
            <v>5940</v>
          </cell>
          <cell r="N1192">
            <v>4.8</v>
          </cell>
          <cell r="O1192">
            <v>1337540.577</v>
          </cell>
          <cell r="P1192">
            <v>1163901.6329999999</v>
          </cell>
          <cell r="Q1192">
            <v>-0.8</v>
          </cell>
          <cell r="R1192">
            <v>-0.38400000000000001</v>
          </cell>
          <cell r="S1192">
            <v>1078.807</v>
          </cell>
          <cell r="T1192">
            <v>1633.4190000000001</v>
          </cell>
        </row>
        <row r="1193">
          <cell r="A1193">
            <v>5945</v>
          </cell>
          <cell r="B1193">
            <v>-3.8</v>
          </cell>
          <cell r="C1193">
            <v>1337549.2720000001</v>
          </cell>
          <cell r="D1193">
            <v>1163906.3389999999</v>
          </cell>
          <cell r="E1193">
            <v>0.8</v>
          </cell>
          <cell r="F1193">
            <v>0.30399999999999999</v>
          </cell>
          <cell r="G1193">
            <v>1079.4920000000002</v>
          </cell>
          <cell r="H1193">
            <v>5945</v>
          </cell>
          <cell r="I1193">
            <v>0</v>
          </cell>
          <cell r="J1193">
            <v>1337545.477</v>
          </cell>
          <cell r="K1193">
            <v>1163906.145</v>
          </cell>
          <cell r="L1193">
            <v>1079.1880000000001</v>
          </cell>
          <cell r="M1193">
            <v>5945</v>
          </cell>
          <cell r="N1193">
            <v>4.8</v>
          </cell>
          <cell r="O1193">
            <v>1337540.683</v>
          </cell>
          <cell r="P1193">
            <v>1163905.8999999999</v>
          </cell>
          <cell r="Q1193">
            <v>-0.8</v>
          </cell>
          <cell r="R1193">
            <v>-0.38400000000000001</v>
          </cell>
          <cell r="S1193">
            <v>1078.8040000000001</v>
          </cell>
          <cell r="T1193">
            <v>1634.4190000000001</v>
          </cell>
        </row>
        <row r="1194">
          <cell r="A1194">
            <v>5950</v>
          </cell>
          <cell r="B1194">
            <v>-3.8</v>
          </cell>
          <cell r="C1194">
            <v>1337548.568</v>
          </cell>
          <cell r="D1194">
            <v>1163911.8640000001</v>
          </cell>
          <cell r="E1194">
            <v>0.8</v>
          </cell>
          <cell r="F1194">
            <v>0.30399999999999999</v>
          </cell>
          <cell r="G1194">
            <v>1079.4760000000001</v>
          </cell>
          <cell r="H1194">
            <v>5950</v>
          </cell>
          <cell r="I1194">
            <v>0</v>
          </cell>
          <cell r="J1194">
            <v>1337544.845</v>
          </cell>
          <cell r="K1194">
            <v>1163911.1000000001</v>
          </cell>
          <cell r="L1194">
            <v>1079.172</v>
          </cell>
          <cell r="M1194">
            <v>5950</v>
          </cell>
          <cell r="N1194">
            <v>4.8</v>
          </cell>
          <cell r="O1194">
            <v>1337540.1429999999</v>
          </cell>
          <cell r="P1194">
            <v>1163910.135</v>
          </cell>
          <cell r="Q1194">
            <v>-0.8</v>
          </cell>
          <cell r="R1194">
            <v>-0.38400000000000001</v>
          </cell>
          <cell r="S1194">
            <v>1078.788</v>
          </cell>
          <cell r="T1194">
            <v>1635.4190000000001</v>
          </cell>
        </row>
        <row r="1195">
          <cell r="A1195">
            <v>5955</v>
          </cell>
          <cell r="B1195">
            <v>-3.8</v>
          </cell>
          <cell r="C1195">
            <v>1337547.037</v>
          </cell>
          <cell r="D1195">
            <v>1163917.22</v>
          </cell>
          <cell r="E1195">
            <v>0.8</v>
          </cell>
          <cell r="F1195">
            <v>0.30399999999999999</v>
          </cell>
          <cell r="G1195">
            <v>1079.4460000000001</v>
          </cell>
          <cell r="H1195">
            <v>5955</v>
          </cell>
          <cell r="I1195">
            <v>0</v>
          </cell>
          <cell r="J1195">
            <v>1337543.473</v>
          </cell>
          <cell r="K1195">
            <v>1163915.9029999999</v>
          </cell>
          <cell r="L1195">
            <v>1079.1420000000001</v>
          </cell>
          <cell r="M1195">
            <v>5955</v>
          </cell>
          <cell r="N1195">
            <v>4.8</v>
          </cell>
          <cell r="O1195">
            <v>1337538.9709999999</v>
          </cell>
          <cell r="P1195">
            <v>1163914.2390000001</v>
          </cell>
          <cell r="Q1195">
            <v>-0.8</v>
          </cell>
          <cell r="R1195">
            <v>-0.38400000000000001</v>
          </cell>
          <cell r="S1195">
            <v>1078.758</v>
          </cell>
          <cell r="T1195">
            <v>1636.4190000000001</v>
          </cell>
        </row>
        <row r="1196">
          <cell r="A1196">
            <v>5960</v>
          </cell>
          <cell r="B1196">
            <v>-3.8</v>
          </cell>
          <cell r="C1196">
            <v>1337544.716</v>
          </cell>
          <cell r="D1196">
            <v>1163922.284</v>
          </cell>
          <cell r="E1196">
            <v>0.8</v>
          </cell>
          <cell r="F1196">
            <v>0.30399999999999999</v>
          </cell>
          <cell r="G1196">
            <v>1079.4010000000001</v>
          </cell>
          <cell r="H1196">
            <v>5960</v>
          </cell>
          <cell r="I1196">
            <v>0</v>
          </cell>
          <cell r="J1196">
            <v>1337541.392</v>
          </cell>
          <cell r="K1196">
            <v>1163920.4439999999</v>
          </cell>
          <cell r="L1196">
            <v>1079.097</v>
          </cell>
          <cell r="M1196">
            <v>5960</v>
          </cell>
          <cell r="N1196">
            <v>4.8</v>
          </cell>
          <cell r="O1196">
            <v>1337537.192</v>
          </cell>
          <cell r="P1196">
            <v>1163918.1189999999</v>
          </cell>
          <cell r="Q1196">
            <v>-0.8</v>
          </cell>
          <cell r="R1196">
            <v>-0.38400000000000001</v>
          </cell>
          <cell r="S1196">
            <v>1078.713</v>
          </cell>
          <cell r="T1196">
            <v>1637.4190000000001</v>
          </cell>
        </row>
        <row r="1197">
          <cell r="A1197">
            <v>5965</v>
          </cell>
          <cell r="B1197">
            <v>-3.8</v>
          </cell>
          <cell r="C1197">
            <v>1337541.6580000001</v>
          </cell>
          <cell r="D1197">
            <v>1163926.94</v>
          </cell>
          <cell r="E1197">
            <v>0.8</v>
          </cell>
          <cell r="F1197">
            <v>0.30399999999999999</v>
          </cell>
          <cell r="G1197">
            <v>1079.3430000000001</v>
          </cell>
          <cell r="H1197">
            <v>5965</v>
          </cell>
          <cell r="I1197">
            <v>0</v>
          </cell>
          <cell r="J1197">
            <v>1337538.649</v>
          </cell>
          <cell r="K1197">
            <v>1163924.6189999999</v>
          </cell>
          <cell r="L1197">
            <v>1079.039</v>
          </cell>
          <cell r="M1197">
            <v>5965</v>
          </cell>
          <cell r="N1197">
            <v>4.8</v>
          </cell>
          <cell r="O1197">
            <v>1337534.848</v>
          </cell>
          <cell r="P1197">
            <v>1163921.6869999999</v>
          </cell>
          <cell r="Q1197">
            <v>-0.8</v>
          </cell>
          <cell r="R1197">
            <v>-0.38400000000000001</v>
          </cell>
          <cell r="S1197">
            <v>1078.655</v>
          </cell>
          <cell r="T1197">
            <v>1638.4190000000001</v>
          </cell>
        </row>
        <row r="1198">
          <cell r="A1198">
            <v>5970</v>
          </cell>
          <cell r="B1198">
            <v>-3.8</v>
          </cell>
          <cell r="C1198">
            <v>1337537.9310000001</v>
          </cell>
          <cell r="D1198">
            <v>1163931.08</v>
          </cell>
          <cell r="E1198">
            <v>0.8</v>
          </cell>
          <cell r="F1198">
            <v>0.30399999999999999</v>
          </cell>
          <cell r="G1198">
            <v>1079.2710000000002</v>
          </cell>
          <cell r="H1198">
            <v>5970</v>
          </cell>
          <cell r="I1198">
            <v>0</v>
          </cell>
          <cell r="J1198">
            <v>1337535.307</v>
          </cell>
          <cell r="K1198">
            <v>1163928.3319999999</v>
          </cell>
          <cell r="L1198">
            <v>1078.9670000000001</v>
          </cell>
          <cell r="M1198">
            <v>5970</v>
          </cell>
          <cell r="N1198">
            <v>4.8</v>
          </cell>
          <cell r="O1198">
            <v>1337531.993</v>
          </cell>
          <cell r="P1198">
            <v>1163924.8600000001</v>
          </cell>
          <cell r="Q1198">
            <v>-0.8</v>
          </cell>
          <cell r="R1198">
            <v>-0.38400000000000001</v>
          </cell>
          <cell r="S1198">
            <v>1078.5830000000001</v>
          </cell>
          <cell r="T1198">
            <v>1639.4190000000001</v>
          </cell>
        </row>
        <row r="1199">
          <cell r="A1199">
            <v>5975</v>
          </cell>
          <cell r="B1199">
            <v>-3.8</v>
          </cell>
          <cell r="C1199">
            <v>1337533.622</v>
          </cell>
          <cell r="D1199">
            <v>1163934.611</v>
          </cell>
          <cell r="E1199">
            <v>0.8</v>
          </cell>
          <cell r="F1199">
            <v>0.30399999999999999</v>
          </cell>
          <cell r="G1199">
            <v>1079.1850000000002</v>
          </cell>
          <cell r="H1199">
            <v>5975</v>
          </cell>
          <cell r="I1199">
            <v>0</v>
          </cell>
          <cell r="J1199">
            <v>1337531.443</v>
          </cell>
          <cell r="K1199">
            <v>1163931.4979999999</v>
          </cell>
          <cell r="L1199">
            <v>1078.8810000000001</v>
          </cell>
          <cell r="M1199">
            <v>5975</v>
          </cell>
          <cell r="N1199">
            <v>4.8</v>
          </cell>
          <cell r="O1199">
            <v>1337528.6910000001</v>
          </cell>
          <cell r="P1199">
            <v>1163927.5649999999</v>
          </cell>
          <cell r="Q1199">
            <v>-0.8</v>
          </cell>
          <cell r="R1199">
            <v>-0.38400000000000001</v>
          </cell>
          <cell r="S1199">
            <v>1078.4970000000001</v>
          </cell>
          <cell r="T1199">
            <v>1640.4190000000001</v>
          </cell>
        </row>
        <row r="1200">
          <cell r="A1200">
            <v>5980</v>
          </cell>
          <cell r="B1200">
            <v>-3.7989999999999999</v>
          </cell>
          <cell r="C1200">
            <v>1337528.8529999999</v>
          </cell>
          <cell r="D1200">
            <v>1163937.4450000001</v>
          </cell>
          <cell r="E1200">
            <v>0.74399999999999999</v>
          </cell>
          <cell r="F1200">
            <v>0.2826456</v>
          </cell>
          <cell r="G1200">
            <v>1079.0636456</v>
          </cell>
          <cell r="H1200">
            <v>5980</v>
          </cell>
          <cell r="I1200">
            <v>0</v>
          </cell>
          <cell r="J1200">
            <v>1337527.149</v>
          </cell>
          <cell r="K1200">
            <v>1163934.0490000001</v>
          </cell>
          <cell r="L1200">
            <v>1078.7809999999999</v>
          </cell>
          <cell r="M1200">
            <v>5980</v>
          </cell>
          <cell r="N1200">
            <v>4.8010000000000002</v>
          </cell>
          <cell r="O1200">
            <v>1337524.9950000001</v>
          </cell>
          <cell r="P1200">
            <v>1163929.7579999999</v>
          </cell>
          <cell r="Q1200">
            <v>-0.74399999999999999</v>
          </cell>
          <cell r="R1200">
            <v>-0.35719440000000002</v>
          </cell>
          <cell r="S1200">
            <v>1078.4238055999999</v>
          </cell>
          <cell r="T1200">
            <v>1641.4190000000001</v>
          </cell>
        </row>
        <row r="1201">
          <cell r="A1201">
            <v>5985</v>
          </cell>
          <cell r="B1201">
            <v>-3.7989999999999999</v>
          </cell>
          <cell r="C1201">
            <v>1337523.868</v>
          </cell>
          <cell r="D1201">
            <v>1163939.5870000001</v>
          </cell>
          <cell r="E1201">
            <v>0.64600000000000002</v>
          </cell>
          <cell r="F1201">
            <v>0.24541540000000001</v>
          </cell>
          <cell r="G1201">
            <v>1078.9134153999998</v>
          </cell>
          <cell r="H1201">
            <v>5985</v>
          </cell>
          <cell r="I1201">
            <v>0</v>
          </cell>
          <cell r="J1201">
            <v>1337522.557</v>
          </cell>
          <cell r="K1201">
            <v>1163936.0220000001</v>
          </cell>
          <cell r="L1201">
            <v>1078.6679999999999</v>
          </cell>
          <cell r="M1201">
            <v>5985</v>
          </cell>
          <cell r="N1201">
            <v>4.8010000000000002</v>
          </cell>
          <cell r="O1201">
            <v>1337520.8999999999</v>
          </cell>
          <cell r="P1201">
            <v>1163931.5160000001</v>
          </cell>
          <cell r="Q1201">
            <v>-0.64600000000000002</v>
          </cell>
          <cell r="R1201">
            <v>-0.31014459999999999</v>
          </cell>
          <cell r="S1201">
            <v>1078.3578553999998</v>
          </cell>
          <cell r="T1201">
            <v>1642.4190000000001</v>
          </cell>
        </row>
        <row r="1202">
          <cell r="A1202">
            <v>5990</v>
          </cell>
          <cell r="B1202">
            <v>-3.8</v>
          </cell>
          <cell r="C1202">
            <v>1337518.8319999999</v>
          </cell>
          <cell r="D1202">
            <v>1163941.2080000001</v>
          </cell>
          <cell r="E1202">
            <v>0.54900000000000004</v>
          </cell>
          <cell r="F1202">
            <v>0.20862000000000003</v>
          </cell>
          <cell r="G1202">
            <v>1078.7486200000001</v>
          </cell>
          <cell r="H1202">
            <v>5990</v>
          </cell>
          <cell r="I1202">
            <v>0</v>
          </cell>
          <cell r="J1202">
            <v>1337517.798</v>
          </cell>
          <cell r="K1202">
            <v>1163937.5519999999</v>
          </cell>
          <cell r="L1202">
            <v>1078.54</v>
          </cell>
          <cell r="M1202">
            <v>5990</v>
          </cell>
          <cell r="N1202">
            <v>4.8</v>
          </cell>
          <cell r="O1202">
            <v>1337516.4909999999</v>
          </cell>
          <cell r="P1202">
            <v>1163932.933</v>
          </cell>
          <cell r="Q1202">
            <v>-0.54900000000000004</v>
          </cell>
          <cell r="R1202">
            <v>-0.26352000000000003</v>
          </cell>
          <cell r="S1202">
            <v>1078.27648</v>
          </cell>
          <cell r="T1202">
            <v>1643.4190000000001</v>
          </cell>
        </row>
        <row r="1203">
          <cell r="A1203">
            <v>5995</v>
          </cell>
          <cell r="B1203">
            <v>-3.8</v>
          </cell>
          <cell r="C1203">
            <v>1337513.8419999999</v>
          </cell>
          <cell r="D1203">
            <v>1163942.4950000001</v>
          </cell>
          <cell r="E1203">
            <v>0.45100000000000001</v>
          </cell>
          <cell r="F1203">
            <v>0.17138</v>
          </cell>
          <cell r="G1203">
            <v>1078.5693799999999</v>
          </cell>
          <cell r="H1203">
            <v>5995</v>
          </cell>
          <cell r="I1203">
            <v>0</v>
          </cell>
          <cell r="J1203">
            <v>1337512.9569999999</v>
          </cell>
          <cell r="K1203">
            <v>1163938.8</v>
          </cell>
          <cell r="L1203">
            <v>1078.3979999999999</v>
          </cell>
          <cell r="M1203">
            <v>5995</v>
          </cell>
          <cell r="N1203">
            <v>4.8</v>
          </cell>
          <cell r="O1203">
            <v>1337511.8389999999</v>
          </cell>
          <cell r="P1203">
            <v>1163934.132</v>
          </cell>
          <cell r="Q1203">
            <v>-0.45100000000000001</v>
          </cell>
          <cell r="R1203">
            <v>-0.21648000000000001</v>
          </cell>
          <cell r="S1203">
            <v>1078.1815199999999</v>
          </cell>
          <cell r="T1203">
            <v>1644.4190000000001</v>
          </cell>
        </row>
        <row r="1204">
          <cell r="A1204">
            <v>6000</v>
          </cell>
          <cell r="B1204">
            <v>-3.8</v>
          </cell>
          <cell r="C1204">
            <v>1337508.9469999999</v>
          </cell>
          <cell r="D1204">
            <v>1163943.639</v>
          </cell>
          <cell r="E1204">
            <v>0.35399999999999998</v>
          </cell>
          <cell r="F1204">
            <v>0.13452</v>
          </cell>
          <cell r="G1204">
            <v>1078.37752</v>
          </cell>
          <cell r="H1204">
            <v>6000</v>
          </cell>
          <cell r="I1204">
            <v>0</v>
          </cell>
          <cell r="J1204">
            <v>1337508.088</v>
          </cell>
          <cell r="K1204">
            <v>1163939.9369999999</v>
          </cell>
          <cell r="L1204">
            <v>1078.2429999999999</v>
          </cell>
          <cell r="M1204">
            <v>6000</v>
          </cell>
          <cell r="N1204">
            <v>4.7309999999999999</v>
          </cell>
          <cell r="O1204">
            <v>1337507.0190000001</v>
          </cell>
          <cell r="P1204">
            <v>1163935.3289999999</v>
          </cell>
          <cell r="Q1204">
            <v>-0.35399999999999998</v>
          </cell>
          <cell r="R1204">
            <v>-0.16747739999999997</v>
          </cell>
          <cell r="S1204">
            <v>1078.0755225999999</v>
          </cell>
          <cell r="T1204">
            <v>1645.4190000000001</v>
          </cell>
        </row>
        <row r="1205">
          <cell r="A1205">
            <v>6005</v>
          </cell>
          <cell r="B1205">
            <v>-3.8</v>
          </cell>
          <cell r="C1205">
            <v>1337504.0759999999</v>
          </cell>
          <cell r="D1205">
            <v>1163944.7690000001</v>
          </cell>
          <cell r="E1205">
            <v>0.25600000000000001</v>
          </cell>
          <cell r="F1205">
            <v>9.7280000000000005E-2</v>
          </cell>
          <cell r="G1205">
            <v>1078.17028</v>
          </cell>
          <cell r="H1205">
            <v>6005</v>
          </cell>
          <cell r="I1205">
            <v>0</v>
          </cell>
          <cell r="J1205">
            <v>1337503.2169999999</v>
          </cell>
          <cell r="K1205">
            <v>1163941.068</v>
          </cell>
          <cell r="L1205">
            <v>1078.0730000000001</v>
          </cell>
          <cell r="M1205">
            <v>6005</v>
          </cell>
          <cell r="N1205">
            <v>4.5279999999999996</v>
          </cell>
          <cell r="O1205">
            <v>1337502.1939999999</v>
          </cell>
          <cell r="P1205">
            <v>1163936.6569999999</v>
          </cell>
          <cell r="Q1205">
            <v>-0.25600000000000001</v>
          </cell>
          <cell r="R1205">
            <v>-0.1159168</v>
          </cell>
          <cell r="S1205">
            <v>1077.9570832000002</v>
          </cell>
          <cell r="T1205">
            <v>1646.4190000000001</v>
          </cell>
        </row>
        <row r="1206">
          <cell r="A1206">
            <v>6010</v>
          </cell>
          <cell r="B1206">
            <v>-3.8</v>
          </cell>
          <cell r="C1206">
            <v>1337499.206</v>
          </cell>
          <cell r="D1206">
            <v>1163945.8999999999</v>
          </cell>
          <cell r="E1206">
            <v>0.159</v>
          </cell>
          <cell r="F1206">
            <v>6.0419999999999995E-2</v>
          </cell>
          <cell r="G1206">
            <v>1077.9594199999999</v>
          </cell>
          <cell r="H1206">
            <v>6010</v>
          </cell>
          <cell r="I1206">
            <v>0</v>
          </cell>
          <cell r="J1206">
            <v>1337498.3470000001</v>
          </cell>
          <cell r="K1206">
            <v>1163942.1980000001</v>
          </cell>
          <cell r="L1206">
            <v>1077.8989999999999</v>
          </cell>
          <cell r="M1206">
            <v>6010</v>
          </cell>
          <cell r="N1206">
            <v>4.3250000000000002</v>
          </cell>
          <cell r="O1206">
            <v>1337497.3689999999</v>
          </cell>
          <cell r="P1206">
            <v>1163937.9839999999</v>
          </cell>
          <cell r="Q1206">
            <v>-0.2</v>
          </cell>
          <cell r="R1206">
            <v>-8.6500000000000007E-2</v>
          </cell>
          <cell r="S1206">
            <v>1077.8125</v>
          </cell>
          <cell r="T1206">
            <v>1647.4190000000001</v>
          </cell>
        </row>
        <row r="1207">
          <cell r="A1207">
            <v>6015</v>
          </cell>
          <cell r="B1207">
            <v>-3.8</v>
          </cell>
          <cell r="C1207">
            <v>1337494.335</v>
          </cell>
          <cell r="D1207">
            <v>1163947.03</v>
          </cell>
          <cell r="E1207">
            <v>6.0999999999999999E-2</v>
          </cell>
          <cell r="F1207">
            <v>2.3179999999999999E-2</v>
          </cell>
          <cell r="G1207">
            <v>1077.7481799999998</v>
          </cell>
          <cell r="H1207">
            <v>6015</v>
          </cell>
          <cell r="I1207">
            <v>0</v>
          </cell>
          <cell r="J1207">
            <v>1337493.476</v>
          </cell>
          <cell r="K1207">
            <v>1163943.328</v>
          </cell>
          <cell r="L1207">
            <v>1077.7249999999999</v>
          </cell>
          <cell r="M1207">
            <v>6015</v>
          </cell>
          <cell r="N1207">
            <v>4.1230000000000002</v>
          </cell>
          <cell r="O1207">
            <v>1337492.544</v>
          </cell>
          <cell r="P1207">
            <v>1163939.3119999999</v>
          </cell>
          <cell r="Q1207">
            <v>-0.2</v>
          </cell>
          <cell r="R1207">
            <v>-8.2460000000000006E-2</v>
          </cell>
          <cell r="S1207">
            <v>1077.6425399999998</v>
          </cell>
          <cell r="T1207">
            <v>1648.4190000000001</v>
          </cell>
        </row>
        <row r="1208">
          <cell r="A1208">
            <v>6020</v>
          </cell>
          <cell r="B1208">
            <v>-3.8</v>
          </cell>
          <cell r="C1208">
            <v>1337489.4650000001</v>
          </cell>
          <cell r="D1208">
            <v>1163948.1599999999</v>
          </cell>
          <cell r="E1208">
            <v>-3.6999999999999998E-2</v>
          </cell>
          <cell r="F1208">
            <v>-1.4059999999999998E-2</v>
          </cell>
          <cell r="G1208">
            <v>1077.53594</v>
          </cell>
          <cell r="H1208">
            <v>6020</v>
          </cell>
          <cell r="I1208">
            <v>0</v>
          </cell>
          <cell r="J1208">
            <v>1337488.6059999999</v>
          </cell>
          <cell r="K1208">
            <v>1163944.4580000001</v>
          </cell>
          <cell r="L1208">
            <v>1077.55</v>
          </cell>
          <cell r="M1208">
            <v>6020</v>
          </cell>
          <cell r="N1208">
            <v>3.92</v>
          </cell>
          <cell r="O1208">
            <v>1337487.719</v>
          </cell>
          <cell r="P1208">
            <v>1163940.6399999999</v>
          </cell>
          <cell r="Q1208">
            <v>-0.2</v>
          </cell>
          <cell r="R1208">
            <v>-7.8399999999999997E-2</v>
          </cell>
          <cell r="S1208">
            <v>1077.4715999999999</v>
          </cell>
          <cell r="T1208">
            <v>1649.4190000000001</v>
          </cell>
        </row>
        <row r="1209">
          <cell r="A1209">
            <v>6025</v>
          </cell>
          <cell r="B1209">
            <v>-3.8</v>
          </cell>
          <cell r="C1209">
            <v>1337484.594</v>
          </cell>
          <cell r="D1209">
            <v>1163949.29</v>
          </cell>
          <cell r="E1209">
            <v>-0.13400000000000001</v>
          </cell>
          <cell r="F1209">
            <v>-5.092E-2</v>
          </cell>
          <cell r="G1209">
            <v>1077.3250800000001</v>
          </cell>
          <cell r="H1209">
            <v>6025</v>
          </cell>
          <cell r="I1209">
            <v>0</v>
          </cell>
          <cell r="J1209">
            <v>1337483.7350000001</v>
          </cell>
          <cell r="K1209">
            <v>1163945.5889999999</v>
          </cell>
          <cell r="L1209">
            <v>1077.376</v>
          </cell>
          <cell r="M1209">
            <v>6025</v>
          </cell>
          <cell r="N1209">
            <v>3.8</v>
          </cell>
          <cell r="O1209">
            <v>1337482.8759999999</v>
          </cell>
          <cell r="P1209">
            <v>1163941.8870000001</v>
          </cell>
          <cell r="Q1209">
            <v>-0.2</v>
          </cell>
          <cell r="R1209">
            <v>-7.5999999999999998E-2</v>
          </cell>
          <cell r="S1209">
            <v>1077.3</v>
          </cell>
          <cell r="T1209">
            <v>1650.4190000000001</v>
          </cell>
        </row>
        <row r="1210">
          <cell r="A1210">
            <v>6030</v>
          </cell>
          <cell r="B1210">
            <v>-3.8</v>
          </cell>
          <cell r="C1210">
            <v>1337479.723</v>
          </cell>
          <cell r="D1210">
            <v>1163950.4210000001</v>
          </cell>
          <cell r="E1210">
            <v>-0.2</v>
          </cell>
          <cell r="F1210">
            <v>-7.5999999999999998E-2</v>
          </cell>
          <cell r="G1210">
            <v>1077.126</v>
          </cell>
          <cell r="H1210">
            <v>6030</v>
          </cell>
          <cell r="I1210">
            <v>0</v>
          </cell>
          <cell r="J1210">
            <v>1337478.8640000001</v>
          </cell>
          <cell r="K1210">
            <v>1163946.719</v>
          </cell>
          <cell r="L1210">
            <v>1077.202</v>
          </cell>
          <cell r="M1210">
            <v>6030</v>
          </cell>
          <cell r="N1210">
            <v>3.8</v>
          </cell>
          <cell r="O1210">
            <v>1337478.0049999999</v>
          </cell>
          <cell r="P1210">
            <v>1163943.017</v>
          </cell>
          <cell r="Q1210">
            <v>-0.2</v>
          </cell>
          <cell r="R1210">
            <v>-7.5999999999999998E-2</v>
          </cell>
          <cell r="S1210">
            <v>1077.126</v>
          </cell>
          <cell r="T1210">
            <v>1651.4190000000001</v>
          </cell>
        </row>
        <row r="1211">
          <cell r="A1211">
            <v>6035</v>
          </cell>
          <cell r="B1211">
            <v>-3.8</v>
          </cell>
          <cell r="C1211">
            <v>1337474.8529999999</v>
          </cell>
          <cell r="D1211">
            <v>1163951.551</v>
          </cell>
          <cell r="E1211">
            <v>-0.184</v>
          </cell>
          <cell r="F1211">
            <v>-6.9919999999999996E-2</v>
          </cell>
          <cell r="G1211">
            <v>1076.9570800000001</v>
          </cell>
          <cell r="H1211">
            <v>6035</v>
          </cell>
          <cell r="I1211">
            <v>0</v>
          </cell>
          <cell r="J1211">
            <v>1337473.9939999999</v>
          </cell>
          <cell r="K1211">
            <v>1163947.8489999999</v>
          </cell>
          <cell r="L1211">
            <v>1077.027</v>
          </cell>
          <cell r="M1211">
            <v>6035</v>
          </cell>
          <cell r="N1211">
            <v>3.8</v>
          </cell>
          <cell r="O1211">
            <v>1337473.135</v>
          </cell>
          <cell r="P1211">
            <v>1163944.148</v>
          </cell>
          <cell r="Q1211">
            <v>-0.2</v>
          </cell>
          <cell r="R1211">
            <v>-7.5999999999999998E-2</v>
          </cell>
          <cell r="S1211">
            <v>1076.951</v>
          </cell>
          <cell r="T1211">
            <v>1652.4190000000001</v>
          </cell>
        </row>
        <row r="1212">
          <cell r="A1212">
            <v>6040</v>
          </cell>
          <cell r="B1212">
            <v>-3.8</v>
          </cell>
          <cell r="C1212">
            <v>1337469.9820000001</v>
          </cell>
          <cell r="D1212">
            <v>1163952.6810000001</v>
          </cell>
          <cell r="E1212">
            <v>-8.5999999999999993E-2</v>
          </cell>
          <cell r="F1212">
            <v>-3.2680000000000001E-2</v>
          </cell>
          <cell r="G1212">
            <v>1076.82032</v>
          </cell>
          <cell r="H1212">
            <v>6040</v>
          </cell>
          <cell r="I1212">
            <v>0</v>
          </cell>
          <cell r="J1212">
            <v>1337469.1229999999</v>
          </cell>
          <cell r="K1212">
            <v>1163948.9790000001</v>
          </cell>
          <cell r="L1212">
            <v>1076.8530000000001</v>
          </cell>
          <cell r="M1212">
            <v>6040</v>
          </cell>
          <cell r="N1212">
            <v>3.8170000000000002</v>
          </cell>
          <cell r="O1212">
            <v>1337468.2609999999</v>
          </cell>
          <cell r="P1212">
            <v>1163945.2620000001</v>
          </cell>
          <cell r="Q1212">
            <v>-0.2</v>
          </cell>
          <cell r="R1212">
            <v>-7.6340000000000005E-2</v>
          </cell>
          <cell r="S1212">
            <v>1076.77666</v>
          </cell>
          <cell r="T1212">
            <v>1653.4190000000001</v>
          </cell>
        </row>
        <row r="1213">
          <cell r="A1213">
            <v>6045</v>
          </cell>
          <cell r="B1213">
            <v>-3.8</v>
          </cell>
          <cell r="C1213">
            <v>1337465.112</v>
          </cell>
          <cell r="D1213">
            <v>1163953.811</v>
          </cell>
          <cell r="E1213">
            <v>1.0999999999999999E-2</v>
          </cell>
          <cell r="F1213">
            <v>4.1799999999999997E-3</v>
          </cell>
          <cell r="G1213">
            <v>1076.68318</v>
          </cell>
          <cell r="H1213">
            <v>6045</v>
          </cell>
          <cell r="I1213">
            <v>0</v>
          </cell>
          <cell r="J1213">
            <v>1337464.253</v>
          </cell>
          <cell r="K1213">
            <v>1163950.1100000001</v>
          </cell>
          <cell r="L1213">
            <v>1076.6790000000001</v>
          </cell>
          <cell r="M1213">
            <v>6045</v>
          </cell>
          <cell r="N1213">
            <v>4.0190000000000001</v>
          </cell>
          <cell r="O1213">
            <v>1337463.344</v>
          </cell>
          <cell r="P1213">
            <v>1163946.1939999999</v>
          </cell>
          <cell r="Q1213">
            <v>-0.2</v>
          </cell>
          <cell r="R1213">
            <v>-8.0380000000000007E-2</v>
          </cell>
          <cell r="S1213">
            <v>1076.59862</v>
          </cell>
          <cell r="T1213">
            <v>1654.4190000000001</v>
          </cell>
        </row>
        <row r="1214">
          <cell r="A1214">
            <v>6050</v>
          </cell>
          <cell r="B1214">
            <v>-3.8</v>
          </cell>
          <cell r="C1214">
            <v>1337460.2409999999</v>
          </cell>
          <cell r="D1214">
            <v>1163954.942</v>
          </cell>
          <cell r="E1214">
            <v>0.109</v>
          </cell>
          <cell r="F1214">
            <v>4.1419999999999998E-2</v>
          </cell>
          <cell r="G1214">
            <v>1076.5464200000001</v>
          </cell>
          <cell r="H1214">
            <v>6050</v>
          </cell>
          <cell r="I1214">
            <v>0</v>
          </cell>
          <cell r="J1214">
            <v>1337459.382</v>
          </cell>
          <cell r="K1214">
            <v>1163951.24</v>
          </cell>
          <cell r="L1214">
            <v>1076.5050000000001</v>
          </cell>
          <cell r="M1214">
            <v>6050</v>
          </cell>
          <cell r="N1214">
            <v>4.2220000000000004</v>
          </cell>
          <cell r="O1214">
            <v>1337458.4280000001</v>
          </cell>
          <cell r="P1214">
            <v>1163947.1270000001</v>
          </cell>
          <cell r="Q1214">
            <v>-0.2</v>
          </cell>
          <cell r="R1214">
            <v>-8.4440000000000015E-2</v>
          </cell>
          <cell r="S1214">
            <v>1076.42056</v>
          </cell>
          <cell r="T1214">
            <v>1655.4190000000001</v>
          </cell>
        </row>
        <row r="1215">
          <cell r="A1215">
            <v>6055</v>
          </cell>
          <cell r="B1215">
            <v>-3.8</v>
          </cell>
          <cell r="C1215">
            <v>1337455.371</v>
          </cell>
          <cell r="D1215">
            <v>1163956.0719999999</v>
          </cell>
          <cell r="E1215">
            <v>0.20599999999999999</v>
          </cell>
          <cell r="F1215">
            <v>7.8279999999999988E-2</v>
          </cell>
          <cell r="G1215">
            <v>1076.4082799999999</v>
          </cell>
          <cell r="H1215">
            <v>6055</v>
          </cell>
          <cell r="I1215">
            <v>0</v>
          </cell>
          <cell r="J1215">
            <v>1337454.5120000001</v>
          </cell>
          <cell r="K1215">
            <v>1163952.3700000001</v>
          </cell>
          <cell r="L1215">
            <v>1076.33</v>
          </cell>
          <cell r="M1215">
            <v>6055</v>
          </cell>
          <cell r="N1215">
            <v>4.4240000000000004</v>
          </cell>
          <cell r="O1215">
            <v>1337453.5109999999</v>
          </cell>
          <cell r="P1215">
            <v>1163948.06</v>
          </cell>
          <cell r="Q1215">
            <v>-0.20599999999999999</v>
          </cell>
          <cell r="R1215">
            <v>-9.1134400000000004E-2</v>
          </cell>
          <cell r="S1215">
            <v>1076.2388655999998</v>
          </cell>
          <cell r="T1215">
            <v>1656.4190000000001</v>
          </cell>
        </row>
        <row r="1216">
          <cell r="A1216">
            <v>6060</v>
          </cell>
          <cell r="B1216">
            <v>-3.8</v>
          </cell>
          <cell r="C1216">
            <v>1337450.5</v>
          </cell>
          <cell r="D1216">
            <v>1163957.202</v>
          </cell>
          <cell r="E1216">
            <v>0.30399999999999999</v>
          </cell>
          <cell r="F1216">
            <v>0.11552</v>
          </cell>
          <cell r="G1216">
            <v>1076.27152</v>
          </cell>
          <cell r="H1216">
            <v>6060</v>
          </cell>
          <cell r="I1216">
            <v>0</v>
          </cell>
          <cell r="J1216">
            <v>1337449.6410000001</v>
          </cell>
          <cell r="K1216">
            <v>1163953.5</v>
          </cell>
          <cell r="L1216">
            <v>1076.1559999999999</v>
          </cell>
          <cell r="M1216">
            <v>6060</v>
          </cell>
          <cell r="N1216">
            <v>4.6269999999999998</v>
          </cell>
          <cell r="O1216">
            <v>1337448.595</v>
          </cell>
          <cell r="P1216">
            <v>1163948.993</v>
          </cell>
          <cell r="Q1216">
            <v>-0.30399999999999999</v>
          </cell>
          <cell r="R1216">
            <v>-0.14066079999999997</v>
          </cell>
          <cell r="S1216">
            <v>1076.0153392</v>
          </cell>
          <cell r="T1216">
            <v>1657.4190000000001</v>
          </cell>
        </row>
        <row r="1217">
          <cell r="A1217">
            <v>6065</v>
          </cell>
          <cell r="B1217">
            <v>-3.8</v>
          </cell>
          <cell r="C1217">
            <v>1337445.628</v>
          </cell>
          <cell r="D1217">
            <v>1163958.3319999999</v>
          </cell>
          <cell r="E1217">
            <v>0.40100000000000002</v>
          </cell>
          <cell r="F1217">
            <v>0.15238000000000002</v>
          </cell>
          <cell r="G1217">
            <v>1076.13438</v>
          </cell>
          <cell r="H1217">
            <v>6065</v>
          </cell>
          <cell r="I1217">
            <v>0</v>
          </cell>
          <cell r="J1217">
            <v>1337444.77</v>
          </cell>
          <cell r="K1217">
            <v>1163954.6310000001</v>
          </cell>
          <cell r="L1217">
            <v>1075.982</v>
          </cell>
          <cell r="M1217">
            <v>6065</v>
          </cell>
          <cell r="N1217">
            <v>4.8</v>
          </cell>
          <cell r="O1217">
            <v>1337443.6869999999</v>
          </cell>
          <cell r="P1217">
            <v>1163949.9550000001</v>
          </cell>
          <cell r="Q1217">
            <v>-0.40100000000000002</v>
          </cell>
          <cell r="R1217">
            <v>-0.19248000000000001</v>
          </cell>
          <cell r="S1217">
            <v>1075.78952</v>
          </cell>
          <cell r="T1217">
            <v>1658.4190000000001</v>
          </cell>
        </row>
        <row r="1218">
          <cell r="A1218">
            <v>6070</v>
          </cell>
          <cell r="B1218">
            <v>-3.8</v>
          </cell>
          <cell r="C1218">
            <v>1337440.6569999999</v>
          </cell>
          <cell r="D1218">
            <v>1163959.4380000001</v>
          </cell>
          <cell r="E1218">
            <v>0.499</v>
          </cell>
          <cell r="F1218">
            <v>0.18961999999999998</v>
          </cell>
          <cell r="G1218">
            <v>1075.9966200000001</v>
          </cell>
          <cell r="H1218">
            <v>6070</v>
          </cell>
          <cell r="I1218">
            <v>0</v>
          </cell>
          <cell r="J1218">
            <v>1337439.8899999999</v>
          </cell>
          <cell r="K1218">
            <v>1163955.716</v>
          </cell>
          <cell r="L1218">
            <v>1075.807</v>
          </cell>
          <cell r="M1218">
            <v>6070</v>
          </cell>
          <cell r="N1218">
            <v>4.8</v>
          </cell>
          <cell r="O1218">
            <v>1337438.92</v>
          </cell>
          <cell r="P1218">
            <v>1163951.0149999999</v>
          </cell>
          <cell r="Q1218">
            <v>-0.499</v>
          </cell>
          <cell r="R1218">
            <v>-0.23952000000000001</v>
          </cell>
          <cell r="S1218">
            <v>1075.5674799999999</v>
          </cell>
          <cell r="T1218">
            <v>1659.4190000000001</v>
          </cell>
        </row>
        <row r="1219">
          <cell r="A1219">
            <v>6075</v>
          </cell>
          <cell r="B1219">
            <v>-3.7989999999999999</v>
          </cell>
          <cell r="C1219">
            <v>1337435.4939999999</v>
          </cell>
          <cell r="D1219">
            <v>1163960.3470000001</v>
          </cell>
          <cell r="E1219">
            <v>0.59699999999999998</v>
          </cell>
          <cell r="F1219">
            <v>0.22680029999999998</v>
          </cell>
          <cell r="G1219">
            <v>1075.8598003</v>
          </cell>
          <cell r="H1219">
            <v>6075</v>
          </cell>
          <cell r="I1219">
            <v>0</v>
          </cell>
          <cell r="J1219">
            <v>1337434.9669999999</v>
          </cell>
          <cell r="K1219">
            <v>1163956.585</v>
          </cell>
          <cell r="L1219">
            <v>1075.633</v>
          </cell>
          <cell r="M1219">
            <v>6075</v>
          </cell>
          <cell r="N1219">
            <v>4.8010000000000002</v>
          </cell>
          <cell r="O1219">
            <v>1337434.3</v>
          </cell>
          <cell r="P1219">
            <v>1163951.831</v>
          </cell>
          <cell r="Q1219">
            <v>-0.59699999999999998</v>
          </cell>
          <cell r="R1219">
            <v>-0.28661970000000003</v>
          </cell>
          <cell r="S1219">
            <v>1075.3463803</v>
          </cell>
          <cell r="T1219">
            <v>1660.4190000000001</v>
          </cell>
        </row>
        <row r="1220">
          <cell r="A1220">
            <v>6080</v>
          </cell>
          <cell r="B1220">
            <v>-3.8</v>
          </cell>
          <cell r="C1220">
            <v>1337430.125</v>
          </cell>
          <cell r="D1220">
            <v>1163960.835</v>
          </cell>
          <cell r="E1220">
            <v>0.69399999999999995</v>
          </cell>
          <cell r="F1220">
            <v>0.26371999999999995</v>
          </cell>
          <cell r="G1220">
            <v>1075.72272</v>
          </cell>
          <cell r="H1220">
            <v>6080</v>
          </cell>
          <cell r="I1220">
            <v>0</v>
          </cell>
          <cell r="J1220">
            <v>1337429.99</v>
          </cell>
          <cell r="K1220">
            <v>1163957.0379999999</v>
          </cell>
          <cell r="L1220">
            <v>1075.4590000000001</v>
          </cell>
          <cell r="M1220">
            <v>6080</v>
          </cell>
          <cell r="N1220">
            <v>4.8</v>
          </cell>
          <cell r="O1220">
            <v>1337429.8189999999</v>
          </cell>
          <cell r="P1220">
            <v>1163952.2409999999</v>
          </cell>
          <cell r="Q1220">
            <v>-0.69399999999999995</v>
          </cell>
          <cell r="R1220">
            <v>-0.33311999999999997</v>
          </cell>
          <cell r="S1220">
            <v>1075.1258800000001</v>
          </cell>
          <cell r="T1220">
            <v>1661.4190000000001</v>
          </cell>
        </row>
        <row r="1221">
          <cell r="A1221">
            <v>6085</v>
          </cell>
          <cell r="B1221">
            <v>-3.798</v>
          </cell>
          <cell r="C1221">
            <v>1337424.588</v>
          </cell>
          <cell r="D1221">
            <v>1163960.6499999999</v>
          </cell>
          <cell r="E1221">
            <v>0.79200000000000004</v>
          </cell>
          <cell r="F1221">
            <v>0.3008016</v>
          </cell>
          <cell r="G1221">
            <v>1075.5878016000001</v>
          </cell>
          <cell r="H1221">
            <v>6085</v>
          </cell>
          <cell r="I1221">
            <v>0</v>
          </cell>
          <cell r="J1221">
            <v>1337424.997</v>
          </cell>
          <cell r="K1221">
            <v>1163956.8740000001</v>
          </cell>
          <cell r="L1221">
            <v>1075.287</v>
          </cell>
          <cell r="M1221">
            <v>6085</v>
          </cell>
          <cell r="N1221">
            <v>4.8010000000000002</v>
          </cell>
          <cell r="O1221">
            <v>1337425.513</v>
          </cell>
          <cell r="P1221">
            <v>1163952.1000000001</v>
          </cell>
          <cell r="Q1221">
            <v>-0.79200000000000004</v>
          </cell>
          <cell r="R1221">
            <v>-0.3802392</v>
          </cell>
          <cell r="S1221">
            <v>1074.9067608</v>
          </cell>
          <cell r="T1221">
            <v>1662.4190000000001</v>
          </cell>
        </row>
        <row r="1222">
          <cell r="A1222">
            <v>6090</v>
          </cell>
          <cell r="B1222">
            <v>-3.8</v>
          </cell>
          <cell r="C1222">
            <v>1337419.064</v>
          </cell>
          <cell r="D1222">
            <v>1163959.584</v>
          </cell>
          <cell r="E1222">
            <v>0.8</v>
          </cell>
          <cell r="F1222">
            <v>0.30399999999999999</v>
          </cell>
          <cell r="G1222">
            <v>1075.4260000000002</v>
          </cell>
          <cell r="H1222">
            <v>6090</v>
          </cell>
          <cell r="I1222">
            <v>0</v>
          </cell>
          <cell r="J1222">
            <v>1337420.0930000001</v>
          </cell>
          <cell r="K1222">
            <v>1163955.926</v>
          </cell>
          <cell r="L1222">
            <v>1075.1220000000001</v>
          </cell>
          <cell r="M1222">
            <v>6090</v>
          </cell>
          <cell r="N1222">
            <v>4.8</v>
          </cell>
          <cell r="O1222">
            <v>1337421.3940000001</v>
          </cell>
          <cell r="P1222">
            <v>1163951.3049999999</v>
          </cell>
          <cell r="Q1222">
            <v>-0.8</v>
          </cell>
          <cell r="R1222">
            <v>-0.38400000000000001</v>
          </cell>
          <cell r="S1222">
            <v>1074.7380000000001</v>
          </cell>
          <cell r="T1222">
            <v>1663.4190000000001</v>
          </cell>
        </row>
        <row r="1223">
          <cell r="A1223">
            <v>6095</v>
          </cell>
          <cell r="B1223">
            <v>-3.8</v>
          </cell>
          <cell r="C1223">
            <v>1337413.7930000001</v>
          </cell>
          <cell r="D1223">
            <v>1163957.6140000001</v>
          </cell>
          <cell r="E1223">
            <v>0.8</v>
          </cell>
          <cell r="F1223">
            <v>0.30399999999999999</v>
          </cell>
          <cell r="G1223">
            <v>1075.27</v>
          </cell>
          <cell r="H1223">
            <v>6095</v>
          </cell>
          <cell r="I1223">
            <v>0</v>
          </cell>
          <cell r="J1223">
            <v>1337415.415</v>
          </cell>
          <cell r="K1223">
            <v>1163954.1769999999</v>
          </cell>
          <cell r="L1223">
            <v>1074.9659999999999</v>
          </cell>
          <cell r="M1223">
            <v>6095</v>
          </cell>
          <cell r="N1223">
            <v>4.8</v>
          </cell>
          <cell r="O1223">
            <v>1337417.4639999999</v>
          </cell>
          <cell r="P1223">
            <v>1163949.8370000001</v>
          </cell>
          <cell r="Q1223">
            <v>-0.8</v>
          </cell>
          <cell r="R1223">
            <v>-0.38400000000000001</v>
          </cell>
          <cell r="S1223">
            <v>1074.5819999999999</v>
          </cell>
          <cell r="T1223">
            <v>1664.4190000000001</v>
          </cell>
        </row>
        <row r="1224">
          <cell r="A1224">
            <v>6100</v>
          </cell>
          <cell r="B1224">
            <v>-3.8</v>
          </cell>
          <cell r="C1224">
            <v>1337408.922</v>
          </cell>
          <cell r="D1224">
            <v>1163954.797</v>
          </cell>
          <cell r="E1224">
            <v>0.8</v>
          </cell>
          <cell r="F1224">
            <v>0.30399999999999999</v>
          </cell>
          <cell r="G1224">
            <v>1075.1220000000001</v>
          </cell>
          <cell r="H1224">
            <v>6100</v>
          </cell>
          <cell r="I1224">
            <v>0</v>
          </cell>
          <cell r="J1224">
            <v>1337411.0919999999</v>
          </cell>
          <cell r="K1224">
            <v>1163951.6769999999</v>
          </cell>
          <cell r="L1224">
            <v>1074.818</v>
          </cell>
          <cell r="M1224">
            <v>6100</v>
          </cell>
          <cell r="N1224">
            <v>4.8</v>
          </cell>
          <cell r="O1224">
            <v>1337413.8319999999</v>
          </cell>
          <cell r="P1224">
            <v>1163947.736</v>
          </cell>
          <cell r="Q1224">
            <v>-0.8</v>
          </cell>
          <cell r="R1224">
            <v>-0.38400000000000001</v>
          </cell>
          <cell r="S1224">
            <v>1074.434</v>
          </cell>
          <cell r="T1224">
            <v>1665.4190000000001</v>
          </cell>
        </row>
        <row r="1225">
          <cell r="A1225">
            <v>6105</v>
          </cell>
          <cell r="B1225">
            <v>-3.7989999999999999</v>
          </cell>
          <cell r="C1225">
            <v>1337404.6159999999</v>
          </cell>
          <cell r="D1225">
            <v>1163951.2749999999</v>
          </cell>
          <cell r="E1225">
            <v>0.70899999999999996</v>
          </cell>
          <cell r="F1225">
            <v>0.26934910000000001</v>
          </cell>
          <cell r="G1225">
            <v>1074.9473491000001</v>
          </cell>
          <cell r="H1225">
            <v>6105</v>
          </cell>
          <cell r="I1225">
            <v>0</v>
          </cell>
          <cell r="J1225">
            <v>1337407.226</v>
          </cell>
          <cell r="K1225">
            <v>1163948.514</v>
          </cell>
          <cell r="L1225">
            <v>1074.6780000000001</v>
          </cell>
          <cell r="M1225">
            <v>6105</v>
          </cell>
          <cell r="N1225">
            <v>4.8010000000000002</v>
          </cell>
          <cell r="O1225">
            <v>1337410.523</v>
          </cell>
          <cell r="P1225">
            <v>1163945.0249999999</v>
          </cell>
          <cell r="Q1225">
            <v>-0.70899999999999996</v>
          </cell>
          <cell r="R1225">
            <v>-0.3403909</v>
          </cell>
          <cell r="S1225">
            <v>1074.3376091</v>
          </cell>
          <cell r="T1225">
            <v>1666.4190000000001</v>
          </cell>
        </row>
        <row r="1226">
          <cell r="A1226">
            <v>6110</v>
          </cell>
          <cell r="B1226">
            <v>-3.7989999999999999</v>
          </cell>
          <cell r="C1226">
            <v>1337400.9029999999</v>
          </cell>
          <cell r="D1226">
            <v>1163947.3330000001</v>
          </cell>
          <cell r="E1226">
            <v>0.61199999999999999</v>
          </cell>
          <cell r="F1226">
            <v>0.23249879999999998</v>
          </cell>
          <cell r="G1226">
            <v>1074.7794988000001</v>
          </cell>
          <cell r="H1226">
            <v>6110</v>
          </cell>
          <cell r="I1226">
            <v>0</v>
          </cell>
          <cell r="J1226">
            <v>1337403.8</v>
          </cell>
          <cell r="K1226">
            <v>1163944.875</v>
          </cell>
          <cell r="L1226">
            <v>1074.547</v>
          </cell>
          <cell r="M1226">
            <v>6110</v>
          </cell>
          <cell r="N1226">
            <v>4.8010000000000002</v>
          </cell>
          <cell r="O1226">
            <v>1337407.4609999999</v>
          </cell>
          <cell r="P1226">
            <v>1163941.7690000001</v>
          </cell>
          <cell r="Q1226">
            <v>-0.61199999999999999</v>
          </cell>
          <cell r="R1226">
            <v>-0.2938212</v>
          </cell>
          <cell r="S1226">
            <v>1074.2531788000001</v>
          </cell>
          <cell r="T1226">
            <v>1667.4190000000001</v>
          </cell>
        </row>
        <row r="1227">
          <cell r="A1227">
            <v>6115</v>
          </cell>
          <cell r="B1227">
            <v>-3.7989999999999999</v>
          </cell>
          <cell r="C1227">
            <v>1337397.652</v>
          </cell>
          <cell r="D1227">
            <v>1163943.19</v>
          </cell>
          <cell r="E1227">
            <v>0.51400000000000001</v>
          </cell>
          <cell r="F1227">
            <v>0.19526859999999999</v>
          </cell>
          <cell r="G1227">
            <v>1074.6192685999999</v>
          </cell>
          <cell r="H1227">
            <v>6115</v>
          </cell>
          <cell r="I1227">
            <v>0</v>
          </cell>
          <cell r="J1227">
            <v>1337400.7150000001</v>
          </cell>
          <cell r="K1227">
            <v>1163940.9410000001</v>
          </cell>
          <cell r="L1227">
            <v>1074.424</v>
          </cell>
          <cell r="M1227">
            <v>6115</v>
          </cell>
          <cell r="N1227">
            <v>4.8010000000000002</v>
          </cell>
          <cell r="O1227">
            <v>1337404.585</v>
          </cell>
          <cell r="P1227">
            <v>1163938.101</v>
          </cell>
          <cell r="Q1227">
            <v>-0.51400000000000001</v>
          </cell>
          <cell r="R1227">
            <v>-0.2467714</v>
          </cell>
          <cell r="S1227">
            <v>1074.1772286</v>
          </cell>
          <cell r="T1227">
            <v>1668.4190000000001</v>
          </cell>
        </row>
        <row r="1228">
          <cell r="A1228">
            <v>6120</v>
          </cell>
          <cell r="B1228">
            <v>-3.8</v>
          </cell>
          <cell r="C1228">
            <v>1337394.7009999999</v>
          </cell>
          <cell r="D1228">
            <v>1163939.01</v>
          </cell>
          <cell r="E1228">
            <v>0.41699999999999998</v>
          </cell>
          <cell r="F1228">
            <v>0.15845999999999999</v>
          </cell>
          <cell r="G1228">
            <v>1074.4684600000001</v>
          </cell>
          <cell r="H1228">
            <v>6120</v>
          </cell>
          <cell r="I1228">
            <v>0</v>
          </cell>
          <cell r="J1228">
            <v>1337397.8319999999</v>
          </cell>
          <cell r="K1228">
            <v>1163936.8559999999</v>
          </cell>
          <cell r="L1228">
            <v>1074.31</v>
          </cell>
          <cell r="M1228">
            <v>6120</v>
          </cell>
          <cell r="N1228">
            <v>4.8</v>
          </cell>
          <cell r="O1228">
            <v>1337401.787</v>
          </cell>
          <cell r="P1228">
            <v>1163934.1359999999</v>
          </cell>
          <cell r="Q1228">
            <v>-0.41699999999999998</v>
          </cell>
          <cell r="R1228">
            <v>-0.20015999999999998</v>
          </cell>
          <cell r="S1228">
            <v>1074.1098399999998</v>
          </cell>
          <cell r="T1228">
            <v>1669.4190000000001</v>
          </cell>
        </row>
        <row r="1229">
          <cell r="A1229">
            <v>6125</v>
          </cell>
          <cell r="B1229">
            <v>-3.8</v>
          </cell>
          <cell r="C1229">
            <v>1337391.8700000001</v>
          </cell>
          <cell r="D1229">
            <v>1163934.882</v>
          </cell>
          <cell r="E1229">
            <v>0.31900000000000001</v>
          </cell>
          <cell r="F1229">
            <v>0.12121999999999999</v>
          </cell>
          <cell r="G1229">
            <v>1074.3252199999999</v>
          </cell>
          <cell r="H1229">
            <v>6125</v>
          </cell>
          <cell r="I1229">
            <v>0</v>
          </cell>
          <cell r="J1229">
            <v>1337395.004</v>
          </cell>
          <cell r="K1229">
            <v>1163932.733</v>
          </cell>
          <cell r="L1229">
            <v>1074.204</v>
          </cell>
          <cell r="M1229">
            <v>6125</v>
          </cell>
          <cell r="N1229">
            <v>4.6589999999999998</v>
          </cell>
          <cell r="O1229">
            <v>1337398.8459999999</v>
          </cell>
          <cell r="P1229">
            <v>1163930.098</v>
          </cell>
          <cell r="Q1229">
            <v>-0.31900000000000001</v>
          </cell>
          <cell r="R1229">
            <v>-0.14862210000000001</v>
          </cell>
          <cell r="S1229">
            <v>1074.0553778999999</v>
          </cell>
          <cell r="T1229">
            <v>1670.4190000000001</v>
          </cell>
        </row>
        <row r="1230">
          <cell r="A1230">
            <v>6130</v>
          </cell>
          <cell r="B1230">
            <v>-3.8</v>
          </cell>
          <cell r="C1230">
            <v>1337389.0419999999</v>
          </cell>
          <cell r="D1230">
            <v>1163930.7590000001</v>
          </cell>
          <cell r="E1230">
            <v>0.222</v>
          </cell>
          <cell r="F1230">
            <v>8.4360000000000004E-2</v>
          </cell>
          <cell r="G1230">
            <v>1074.1903600000001</v>
          </cell>
          <cell r="H1230">
            <v>6130</v>
          </cell>
          <cell r="I1230">
            <v>0</v>
          </cell>
          <cell r="J1230">
            <v>1337392.176</v>
          </cell>
          <cell r="K1230">
            <v>1163928.6100000001</v>
          </cell>
          <cell r="L1230">
            <v>1074.106</v>
          </cell>
          <cell r="M1230">
            <v>6130</v>
          </cell>
          <cell r="N1230">
            <v>4.4560000000000004</v>
          </cell>
          <cell r="O1230">
            <v>1337395.851</v>
          </cell>
          <cell r="P1230">
            <v>1163926.0889999999</v>
          </cell>
          <cell r="Q1230">
            <v>-0.222</v>
          </cell>
          <cell r="R1230">
            <v>-9.8923200000000017E-2</v>
          </cell>
          <cell r="S1230">
            <v>1074.0070768</v>
          </cell>
          <cell r="T1230">
            <v>1671.4190000000001</v>
          </cell>
        </row>
        <row r="1231">
          <cell r="A1231">
            <v>6135</v>
          </cell>
          <cell r="B1231">
            <v>-3.8</v>
          </cell>
          <cell r="C1231">
            <v>1337386.2139999999</v>
          </cell>
          <cell r="D1231">
            <v>1163926.635</v>
          </cell>
          <cell r="E1231">
            <v>0.124</v>
          </cell>
          <cell r="F1231">
            <v>4.7119999999999995E-2</v>
          </cell>
          <cell r="G1231">
            <v>1074.06312</v>
          </cell>
          <cell r="H1231">
            <v>6135</v>
          </cell>
          <cell r="I1231">
            <v>0</v>
          </cell>
          <cell r="J1231">
            <v>1337389.348</v>
          </cell>
          <cell r="K1231">
            <v>1163924.486</v>
          </cell>
          <cell r="L1231">
            <v>1074.0160000000001</v>
          </cell>
          <cell r="M1231">
            <v>6135</v>
          </cell>
          <cell r="N1231">
            <v>4.2539999999999996</v>
          </cell>
          <cell r="O1231">
            <v>1337392.8559999999</v>
          </cell>
          <cell r="P1231">
            <v>1163922.08</v>
          </cell>
          <cell r="Q1231">
            <v>-0.2</v>
          </cell>
          <cell r="R1231">
            <v>-8.5080000000000003E-2</v>
          </cell>
          <cell r="S1231">
            <v>1073.93092</v>
          </cell>
          <cell r="T1231">
            <v>1672.4190000000001</v>
          </cell>
        </row>
        <row r="1232">
          <cell r="A1232">
            <v>6140</v>
          </cell>
          <cell r="B1232">
            <v>-3.8</v>
          </cell>
          <cell r="C1232">
            <v>1337383.3859999999</v>
          </cell>
          <cell r="D1232">
            <v>1163922.5120000001</v>
          </cell>
          <cell r="E1232">
            <v>2.7E-2</v>
          </cell>
          <cell r="F1232">
            <v>1.026E-2</v>
          </cell>
          <cell r="G1232">
            <v>1073.94526</v>
          </cell>
          <cell r="H1232">
            <v>6140</v>
          </cell>
          <cell r="I1232">
            <v>0</v>
          </cell>
          <cell r="J1232">
            <v>1337386.52</v>
          </cell>
          <cell r="K1232">
            <v>1163920.3629999999</v>
          </cell>
          <cell r="L1232">
            <v>1073.9349999999999</v>
          </cell>
          <cell r="M1232">
            <v>6140</v>
          </cell>
          <cell r="N1232">
            <v>4.0510000000000002</v>
          </cell>
          <cell r="O1232">
            <v>1337389.861</v>
          </cell>
          <cell r="P1232">
            <v>1163918.0719999999</v>
          </cell>
          <cell r="Q1232">
            <v>-0.2</v>
          </cell>
          <cell r="R1232">
            <v>-8.1020000000000009E-2</v>
          </cell>
          <cell r="S1232">
            <v>1073.8539799999999</v>
          </cell>
          <cell r="T1232">
            <v>1673.4190000000001</v>
          </cell>
        </row>
        <row r="1233">
          <cell r="A1233">
            <v>6145</v>
          </cell>
          <cell r="B1233">
            <v>-3.8</v>
          </cell>
          <cell r="C1233">
            <v>1337380.5589999999</v>
          </cell>
          <cell r="D1233">
            <v>1163918.388</v>
          </cell>
          <cell r="E1233">
            <v>-7.0999999999999994E-2</v>
          </cell>
          <cell r="F1233">
            <v>-2.6979999999999997E-2</v>
          </cell>
          <cell r="G1233">
            <v>1073.83502</v>
          </cell>
          <cell r="H1233">
            <v>6145</v>
          </cell>
          <cell r="I1233">
            <v>0</v>
          </cell>
          <cell r="J1233">
            <v>1337383.692</v>
          </cell>
          <cell r="K1233">
            <v>1163916.2390000001</v>
          </cell>
          <cell r="L1233">
            <v>1073.8620000000001</v>
          </cell>
          <cell r="M1233">
            <v>6145</v>
          </cell>
          <cell r="N1233">
            <v>3.8490000000000002</v>
          </cell>
          <cell r="O1233">
            <v>1337386.8659999999</v>
          </cell>
          <cell r="P1233">
            <v>1163914.0630000001</v>
          </cell>
          <cell r="Q1233">
            <v>-0.2</v>
          </cell>
          <cell r="R1233">
            <v>-7.6980000000000007E-2</v>
          </cell>
          <cell r="S1233">
            <v>1073.78502</v>
          </cell>
          <cell r="T1233">
            <v>1674.4190000000001</v>
          </cell>
        </row>
        <row r="1234">
          <cell r="A1234">
            <v>6150</v>
          </cell>
          <cell r="B1234">
            <v>-3.8</v>
          </cell>
          <cell r="C1234">
            <v>1337377.7309999999</v>
          </cell>
          <cell r="D1234">
            <v>1163914.2649999999</v>
          </cell>
          <cell r="E1234">
            <v>-0.16900000000000001</v>
          </cell>
          <cell r="F1234">
            <v>-6.4219999999999999E-2</v>
          </cell>
          <cell r="G1234">
            <v>1073.73378</v>
          </cell>
          <cell r="H1234">
            <v>6150</v>
          </cell>
          <cell r="I1234">
            <v>0</v>
          </cell>
          <cell r="J1234">
            <v>1337380.865</v>
          </cell>
          <cell r="K1234">
            <v>1163912.1159999999</v>
          </cell>
          <cell r="L1234">
            <v>1073.798</v>
          </cell>
          <cell r="M1234">
            <v>6150</v>
          </cell>
          <cell r="N1234">
            <v>3.8</v>
          </cell>
          <cell r="O1234">
            <v>1337383.9990000001</v>
          </cell>
          <cell r="P1234">
            <v>1163909.9669999999</v>
          </cell>
          <cell r="Q1234">
            <v>-0.2</v>
          </cell>
          <cell r="R1234">
            <v>-7.5999999999999998E-2</v>
          </cell>
          <cell r="S1234">
            <v>1073.722</v>
          </cell>
          <cell r="T1234">
            <v>1675.4190000000001</v>
          </cell>
        </row>
        <row r="1235">
          <cell r="A1235">
            <v>6155</v>
          </cell>
          <cell r="B1235">
            <v>-3.8</v>
          </cell>
          <cell r="C1235">
            <v>1337374.9029999999</v>
          </cell>
          <cell r="D1235">
            <v>1163910.1410000001</v>
          </cell>
          <cell r="E1235">
            <v>-0.2</v>
          </cell>
          <cell r="F1235">
            <v>-7.5999999999999998E-2</v>
          </cell>
          <cell r="G1235">
            <v>1073.665</v>
          </cell>
          <cell r="H1235">
            <v>6155</v>
          </cell>
          <cell r="I1235">
            <v>0</v>
          </cell>
          <cell r="J1235">
            <v>1337378.037</v>
          </cell>
          <cell r="K1235">
            <v>1163907.9920000001</v>
          </cell>
          <cell r="L1235">
            <v>1073.741</v>
          </cell>
          <cell r="M1235">
            <v>6155</v>
          </cell>
          <cell r="N1235">
            <v>3.8</v>
          </cell>
          <cell r="O1235">
            <v>1337381.1710000001</v>
          </cell>
          <cell r="P1235">
            <v>1163905.8430000001</v>
          </cell>
          <cell r="Q1235">
            <v>-0.2</v>
          </cell>
          <cell r="R1235">
            <v>-7.5999999999999998E-2</v>
          </cell>
          <cell r="S1235">
            <v>1073.665</v>
          </cell>
          <cell r="T1235">
            <v>1676.4190000000001</v>
          </cell>
        </row>
        <row r="1236">
          <cell r="A1236">
            <v>6160</v>
          </cell>
          <cell r="B1236">
            <v>-3.8</v>
          </cell>
          <cell r="C1236">
            <v>1337372.075</v>
          </cell>
          <cell r="D1236">
            <v>1163906.0179999999</v>
          </cell>
          <cell r="E1236">
            <v>-0.2</v>
          </cell>
          <cell r="F1236">
            <v>-7.5999999999999998E-2</v>
          </cell>
          <cell r="G1236">
            <v>1073.6179999999999</v>
          </cell>
          <cell r="H1236">
            <v>6160</v>
          </cell>
          <cell r="I1236">
            <v>0</v>
          </cell>
          <cell r="J1236">
            <v>1337375.209</v>
          </cell>
          <cell r="K1236">
            <v>1163903.8689999999</v>
          </cell>
          <cell r="L1236">
            <v>1073.694</v>
          </cell>
          <cell r="M1236">
            <v>6160</v>
          </cell>
          <cell r="N1236">
            <v>3.8</v>
          </cell>
          <cell r="O1236">
            <v>1337378.3430000001</v>
          </cell>
          <cell r="P1236">
            <v>1163901.72</v>
          </cell>
          <cell r="Q1236">
            <v>-0.2</v>
          </cell>
          <cell r="R1236">
            <v>-7.5999999999999998E-2</v>
          </cell>
          <cell r="S1236">
            <v>1073.6179999999999</v>
          </cell>
          <cell r="T1236">
            <v>1677.4190000000001</v>
          </cell>
        </row>
        <row r="1237">
          <cell r="A1237">
            <v>6165</v>
          </cell>
          <cell r="B1237">
            <v>-3.8</v>
          </cell>
          <cell r="C1237">
            <v>1337369.247</v>
          </cell>
          <cell r="D1237">
            <v>1163901.8940000001</v>
          </cell>
          <cell r="E1237">
            <v>-0.2</v>
          </cell>
          <cell r="F1237">
            <v>-7.5999999999999998E-2</v>
          </cell>
          <cell r="G1237">
            <v>1073.577</v>
          </cell>
          <cell r="H1237">
            <v>6165</v>
          </cell>
          <cell r="I1237">
            <v>0</v>
          </cell>
          <cell r="J1237">
            <v>1337372.3810000001</v>
          </cell>
          <cell r="K1237">
            <v>1163899.7450000001</v>
          </cell>
          <cell r="L1237">
            <v>1073.653</v>
          </cell>
          <cell r="M1237">
            <v>6165</v>
          </cell>
          <cell r="N1237">
            <v>3.8</v>
          </cell>
          <cell r="O1237">
            <v>1337375.5149999999</v>
          </cell>
          <cell r="P1237">
            <v>1163897.5959999999</v>
          </cell>
          <cell r="Q1237">
            <v>-0.2</v>
          </cell>
          <cell r="R1237">
            <v>-7.5999999999999998E-2</v>
          </cell>
          <cell r="S1237">
            <v>1073.577</v>
          </cell>
          <cell r="T1237">
            <v>1678.4190000000001</v>
          </cell>
        </row>
        <row r="1238">
          <cell r="A1238">
            <v>6170</v>
          </cell>
          <cell r="B1238">
            <v>-3.8</v>
          </cell>
          <cell r="C1238">
            <v>1337366.419</v>
          </cell>
          <cell r="D1238">
            <v>1163897.7709999999</v>
          </cell>
          <cell r="E1238">
            <v>-0.2</v>
          </cell>
          <cell r="F1238">
            <v>-7.5999999999999998E-2</v>
          </cell>
          <cell r="G1238">
            <v>1073.5360000000001</v>
          </cell>
          <cell r="H1238">
            <v>6170</v>
          </cell>
          <cell r="I1238">
            <v>0</v>
          </cell>
          <cell r="J1238">
            <v>1337369.5530000001</v>
          </cell>
          <cell r="K1238">
            <v>1163895.622</v>
          </cell>
          <cell r="L1238">
            <v>1073.6120000000001</v>
          </cell>
          <cell r="M1238">
            <v>6170</v>
          </cell>
          <cell r="N1238">
            <v>3.8</v>
          </cell>
          <cell r="O1238">
            <v>1337372.6869999999</v>
          </cell>
          <cell r="P1238">
            <v>1163893.4720000001</v>
          </cell>
          <cell r="Q1238">
            <v>-0.2</v>
          </cell>
          <cell r="R1238">
            <v>-7.5999999999999998E-2</v>
          </cell>
          <cell r="S1238">
            <v>1073.5360000000001</v>
          </cell>
          <cell r="T1238">
            <v>1679.4190000000001</v>
          </cell>
        </row>
        <row r="1239">
          <cell r="A1239">
            <v>6175</v>
          </cell>
          <cell r="B1239">
            <v>-3.8</v>
          </cell>
          <cell r="C1239">
            <v>1337363.5919999999</v>
          </cell>
          <cell r="D1239">
            <v>1163893.6470000001</v>
          </cell>
          <cell r="E1239">
            <v>-0.2</v>
          </cell>
          <cell r="F1239">
            <v>-7.5999999999999998E-2</v>
          </cell>
          <cell r="G1239">
            <v>1073.4959999999999</v>
          </cell>
          <cell r="H1239">
            <v>6175</v>
          </cell>
          <cell r="I1239">
            <v>0</v>
          </cell>
          <cell r="J1239">
            <v>1337366.726</v>
          </cell>
          <cell r="K1239">
            <v>1163891.4979999999</v>
          </cell>
          <cell r="L1239">
            <v>1073.5719999999999</v>
          </cell>
          <cell r="M1239">
            <v>6175</v>
          </cell>
          <cell r="N1239">
            <v>3.8</v>
          </cell>
          <cell r="O1239">
            <v>1337369.8589999999</v>
          </cell>
          <cell r="P1239">
            <v>1163889.3489999999</v>
          </cell>
          <cell r="Q1239">
            <v>-0.2</v>
          </cell>
          <cell r="R1239">
            <v>-7.5999999999999998E-2</v>
          </cell>
          <cell r="S1239">
            <v>1073.4959999999999</v>
          </cell>
          <cell r="T1239">
            <v>1680.4190000000001</v>
          </cell>
        </row>
        <row r="1240">
          <cell r="A1240">
            <v>6180</v>
          </cell>
          <cell r="B1240">
            <v>-3.8</v>
          </cell>
          <cell r="C1240">
            <v>1337360.764</v>
          </cell>
          <cell r="D1240">
            <v>1163889.524</v>
          </cell>
          <cell r="E1240">
            <v>-0.2</v>
          </cell>
          <cell r="F1240">
            <v>-7.5999999999999998E-2</v>
          </cell>
          <cell r="G1240">
            <v>1073.4559999999999</v>
          </cell>
          <cell r="H1240">
            <v>6180</v>
          </cell>
          <cell r="I1240">
            <v>0</v>
          </cell>
          <cell r="J1240">
            <v>1337363.898</v>
          </cell>
          <cell r="K1240">
            <v>1163887.375</v>
          </cell>
          <cell r="L1240">
            <v>1073.5319999999999</v>
          </cell>
          <cell r="M1240">
            <v>6180</v>
          </cell>
          <cell r="N1240">
            <v>3.8</v>
          </cell>
          <cell r="O1240">
            <v>1337367.0319999999</v>
          </cell>
          <cell r="P1240">
            <v>1163885.2250000001</v>
          </cell>
          <cell r="Q1240">
            <v>-0.2</v>
          </cell>
          <cell r="R1240">
            <v>-7.5999999999999998E-2</v>
          </cell>
          <cell r="S1240">
            <v>1073.4559999999999</v>
          </cell>
          <cell r="T1240">
            <v>1681.4190000000001</v>
          </cell>
        </row>
        <row r="1241">
          <cell r="A1241">
            <v>6185</v>
          </cell>
          <cell r="B1241">
            <v>-3.8</v>
          </cell>
          <cell r="C1241">
            <v>1337357.936</v>
          </cell>
          <cell r="D1241">
            <v>1163885.3999999999</v>
          </cell>
          <cell r="E1241">
            <v>-0.2</v>
          </cell>
          <cell r="F1241">
            <v>-7.5999999999999998E-2</v>
          </cell>
          <cell r="G1241">
            <v>1073.4159999999999</v>
          </cell>
          <cell r="H1241">
            <v>6185</v>
          </cell>
          <cell r="I1241">
            <v>0</v>
          </cell>
          <cell r="J1241">
            <v>1337361.07</v>
          </cell>
          <cell r="K1241">
            <v>1163883.2509999999</v>
          </cell>
          <cell r="L1241">
            <v>1073.492</v>
          </cell>
          <cell r="M1241">
            <v>6185</v>
          </cell>
          <cell r="N1241">
            <v>3.8</v>
          </cell>
          <cell r="O1241">
            <v>1337364.2039999999</v>
          </cell>
          <cell r="P1241">
            <v>1163881.102</v>
          </cell>
          <cell r="Q1241">
            <v>-0.2</v>
          </cell>
          <cell r="R1241">
            <v>-7.5999999999999998E-2</v>
          </cell>
          <cell r="S1241">
            <v>1073.4159999999999</v>
          </cell>
          <cell r="T1241">
            <v>1682.4190000000001</v>
          </cell>
        </row>
        <row r="1242">
          <cell r="A1242">
            <v>6190</v>
          </cell>
          <cell r="B1242">
            <v>-3.8</v>
          </cell>
          <cell r="C1242">
            <v>1337355.108</v>
          </cell>
          <cell r="D1242">
            <v>1163881.277</v>
          </cell>
          <cell r="E1242">
            <v>-0.2</v>
          </cell>
          <cell r="F1242">
            <v>-7.5999999999999998E-2</v>
          </cell>
          <cell r="G1242">
            <v>1073.375</v>
          </cell>
          <cell r="H1242">
            <v>6190</v>
          </cell>
          <cell r="I1242">
            <v>0</v>
          </cell>
          <cell r="J1242">
            <v>1337358.2420000001</v>
          </cell>
          <cell r="K1242">
            <v>1163879.128</v>
          </cell>
          <cell r="L1242">
            <v>1073.451</v>
          </cell>
          <cell r="M1242">
            <v>6190</v>
          </cell>
          <cell r="N1242">
            <v>3.8</v>
          </cell>
          <cell r="O1242">
            <v>1337361.3759999999</v>
          </cell>
          <cell r="P1242">
            <v>1163876.9779999999</v>
          </cell>
          <cell r="Q1242">
            <v>-0.2</v>
          </cell>
          <cell r="R1242">
            <v>-7.5999999999999998E-2</v>
          </cell>
          <cell r="S1242">
            <v>1073.375</v>
          </cell>
          <cell r="T1242">
            <v>1683.4190000000001</v>
          </cell>
        </row>
        <row r="1243">
          <cell r="A1243">
            <v>6195</v>
          </cell>
          <cell r="B1243">
            <v>-3.8</v>
          </cell>
          <cell r="C1243">
            <v>1337352.28</v>
          </cell>
          <cell r="D1243">
            <v>1163877.1529999999</v>
          </cell>
          <cell r="E1243">
            <v>-0.2</v>
          </cell>
          <cell r="F1243">
            <v>-7.5999999999999998E-2</v>
          </cell>
          <cell r="G1243">
            <v>1073.335</v>
          </cell>
          <cell r="H1243">
            <v>6195</v>
          </cell>
          <cell r="I1243">
            <v>0</v>
          </cell>
          <cell r="J1243">
            <v>1337355.4140000001</v>
          </cell>
          <cell r="K1243">
            <v>1163875.004</v>
          </cell>
          <cell r="L1243">
            <v>1073.4110000000001</v>
          </cell>
          <cell r="M1243">
            <v>6195</v>
          </cell>
          <cell r="N1243">
            <v>3.8</v>
          </cell>
          <cell r="O1243">
            <v>1337358.548</v>
          </cell>
          <cell r="P1243">
            <v>1163872.855</v>
          </cell>
          <cell r="Q1243">
            <v>-0.2</v>
          </cell>
          <cell r="R1243">
            <v>-7.5999999999999998E-2</v>
          </cell>
          <cell r="S1243">
            <v>1073.335</v>
          </cell>
          <cell r="T1243">
            <v>1684.4190000000001</v>
          </cell>
        </row>
        <row r="1244">
          <cell r="A1244">
            <v>6200</v>
          </cell>
          <cell r="B1244">
            <v>-3.8</v>
          </cell>
          <cell r="C1244">
            <v>1337349.452</v>
          </cell>
          <cell r="D1244">
            <v>1163873.03</v>
          </cell>
          <cell r="E1244">
            <v>-0.2</v>
          </cell>
          <cell r="F1244">
            <v>-7.5999999999999998E-2</v>
          </cell>
          <cell r="G1244">
            <v>1073.2950000000001</v>
          </cell>
          <cell r="H1244">
            <v>6200</v>
          </cell>
          <cell r="I1244">
            <v>0</v>
          </cell>
          <cell r="J1244">
            <v>1337352.5859999999</v>
          </cell>
          <cell r="K1244">
            <v>1163870.8810000001</v>
          </cell>
          <cell r="L1244">
            <v>1073.3710000000001</v>
          </cell>
          <cell r="M1244">
            <v>6200</v>
          </cell>
          <cell r="N1244">
            <v>3.8</v>
          </cell>
          <cell r="O1244">
            <v>1337355.72</v>
          </cell>
          <cell r="P1244">
            <v>1163868.7309999999</v>
          </cell>
          <cell r="Q1244">
            <v>-0.2</v>
          </cell>
          <cell r="R1244">
            <v>-7.5999999999999998E-2</v>
          </cell>
          <cell r="S1244">
            <v>1073.2950000000001</v>
          </cell>
          <cell r="T1244">
            <v>1685.4190000000001</v>
          </cell>
        </row>
        <row r="1245">
          <cell r="A1245">
            <v>6205</v>
          </cell>
          <cell r="B1245">
            <v>-3.8</v>
          </cell>
          <cell r="C1245">
            <v>1337346.625</v>
          </cell>
          <cell r="D1245">
            <v>1163868.906</v>
          </cell>
          <cell r="E1245">
            <v>-0.2</v>
          </cell>
          <cell r="F1245">
            <v>-7.5999999999999998E-2</v>
          </cell>
          <cell r="G1245">
            <v>1073.2549999999999</v>
          </cell>
          <cell r="H1245">
            <v>6205</v>
          </cell>
          <cell r="I1245">
            <v>0</v>
          </cell>
          <cell r="J1245">
            <v>1337349.7590000001</v>
          </cell>
          <cell r="K1245">
            <v>1163866.757</v>
          </cell>
          <cell r="L1245">
            <v>1073.3309999999999</v>
          </cell>
          <cell r="M1245">
            <v>6205</v>
          </cell>
          <cell r="N1245">
            <v>3.8</v>
          </cell>
          <cell r="O1245">
            <v>1337352.892</v>
          </cell>
          <cell r="P1245">
            <v>1163864.608</v>
          </cell>
          <cell r="Q1245">
            <v>-0.107</v>
          </cell>
          <cell r="R1245">
            <v>-4.0659999999999995E-2</v>
          </cell>
          <cell r="S1245">
            <v>1073.29034</v>
          </cell>
          <cell r="T1245">
            <v>1686.4190000000001</v>
          </cell>
        </row>
        <row r="1246">
          <cell r="A1246">
            <v>6210</v>
          </cell>
          <cell r="B1246">
            <v>-3.8</v>
          </cell>
          <cell r="C1246">
            <v>1337343.797</v>
          </cell>
          <cell r="D1246">
            <v>1163864.7830000001</v>
          </cell>
          <cell r="E1246">
            <v>-0.2</v>
          </cell>
          <cell r="F1246">
            <v>-7.5999999999999998E-2</v>
          </cell>
          <cell r="G1246">
            <v>1073.2139999999999</v>
          </cell>
          <cell r="H1246">
            <v>6210</v>
          </cell>
          <cell r="I1246">
            <v>0</v>
          </cell>
          <cell r="J1246">
            <v>1337346.9310000001</v>
          </cell>
          <cell r="K1246">
            <v>1163862.6340000001</v>
          </cell>
          <cell r="L1246">
            <v>1073.29</v>
          </cell>
          <cell r="M1246">
            <v>6210</v>
          </cell>
          <cell r="N1246">
            <v>3.8</v>
          </cell>
          <cell r="O1246">
            <v>1337350.0649999999</v>
          </cell>
          <cell r="P1246">
            <v>1163860.4839999999</v>
          </cell>
          <cell r="Q1246">
            <v>-0.01</v>
          </cell>
          <cell r="R1246">
            <v>-3.8E-3</v>
          </cell>
          <cell r="S1246">
            <v>1073.2862</v>
          </cell>
          <cell r="T1246">
            <v>1687.4190000000001</v>
          </cell>
        </row>
        <row r="1247">
          <cell r="A1247">
            <v>6215</v>
          </cell>
          <cell r="B1247">
            <v>-3.8</v>
          </cell>
          <cell r="C1247">
            <v>1337340.969</v>
          </cell>
          <cell r="D1247">
            <v>1163860.659</v>
          </cell>
          <cell r="E1247">
            <v>-0.2</v>
          </cell>
          <cell r="F1247">
            <v>-7.5999999999999998E-2</v>
          </cell>
          <cell r="G1247">
            <v>1073.174</v>
          </cell>
          <cell r="H1247">
            <v>6215</v>
          </cell>
          <cell r="I1247">
            <v>0</v>
          </cell>
          <cell r="J1247">
            <v>1337344.1029999999</v>
          </cell>
          <cell r="K1247">
            <v>1163858.51</v>
          </cell>
          <cell r="L1247">
            <v>1073.25</v>
          </cell>
          <cell r="M1247">
            <v>6215</v>
          </cell>
          <cell r="N1247">
            <v>3.8</v>
          </cell>
          <cell r="O1247">
            <v>1337347.237</v>
          </cell>
          <cell r="P1247">
            <v>1163856.361</v>
          </cell>
          <cell r="Q1247">
            <v>8.7999999999999995E-2</v>
          </cell>
          <cell r="R1247">
            <v>3.3439999999999998E-2</v>
          </cell>
          <cell r="S1247">
            <v>1073.2834399999999</v>
          </cell>
          <cell r="T1247">
            <v>1688.4190000000001</v>
          </cell>
        </row>
        <row r="1248">
          <cell r="A1248">
            <v>6220</v>
          </cell>
          <cell r="B1248">
            <v>-3.8</v>
          </cell>
          <cell r="C1248">
            <v>1337338.1410000001</v>
          </cell>
          <cell r="D1248">
            <v>1163856.5360000001</v>
          </cell>
          <cell r="E1248">
            <v>-0.2</v>
          </cell>
          <cell r="F1248">
            <v>-7.5999999999999998E-2</v>
          </cell>
          <cell r="G1248">
            <v>1073.134</v>
          </cell>
          <cell r="H1248">
            <v>6220</v>
          </cell>
          <cell r="I1248">
            <v>0</v>
          </cell>
          <cell r="J1248">
            <v>1337341.2749999999</v>
          </cell>
          <cell r="K1248">
            <v>1163854.3859999999</v>
          </cell>
          <cell r="L1248">
            <v>1073.21</v>
          </cell>
          <cell r="M1248">
            <v>6220</v>
          </cell>
          <cell r="N1248">
            <v>3.8</v>
          </cell>
          <cell r="O1248">
            <v>1337344.409</v>
          </cell>
          <cell r="P1248">
            <v>1163852.237</v>
          </cell>
          <cell r="Q1248">
            <v>0.186</v>
          </cell>
          <cell r="R1248">
            <v>7.0679999999999993E-2</v>
          </cell>
          <cell r="S1248">
            <v>1073.2806800000001</v>
          </cell>
          <cell r="T1248">
            <v>1689.4190000000001</v>
          </cell>
        </row>
        <row r="1249">
          <cell r="A1249">
            <v>6225</v>
          </cell>
          <cell r="B1249">
            <v>-3.8</v>
          </cell>
          <cell r="C1249">
            <v>1337335.3130000001</v>
          </cell>
          <cell r="D1249">
            <v>1163852.412</v>
          </cell>
          <cell r="E1249">
            <v>-0.28299999999999997</v>
          </cell>
          <cell r="F1249">
            <v>-0.10754</v>
          </cell>
          <cell r="G1249">
            <v>1073.0624600000001</v>
          </cell>
          <cell r="H1249">
            <v>6225</v>
          </cell>
          <cell r="I1249">
            <v>0</v>
          </cell>
          <cell r="J1249">
            <v>1337338.4469999999</v>
          </cell>
          <cell r="K1249">
            <v>1163850.263</v>
          </cell>
          <cell r="L1249">
            <v>1073.17</v>
          </cell>
          <cell r="M1249">
            <v>6225</v>
          </cell>
          <cell r="N1249">
            <v>3.8</v>
          </cell>
          <cell r="O1249">
            <v>1337341.581</v>
          </cell>
          <cell r="P1249">
            <v>1163848.1140000001</v>
          </cell>
          <cell r="Q1249">
            <v>0.28299999999999997</v>
          </cell>
          <cell r="R1249">
            <v>0.10754</v>
          </cell>
          <cell r="S1249">
            <v>1073.27754</v>
          </cell>
          <cell r="T1249">
            <v>1690.4190000000001</v>
          </cell>
        </row>
        <row r="1250">
          <cell r="A1250">
            <v>6230</v>
          </cell>
          <cell r="B1250">
            <v>-3.8</v>
          </cell>
          <cell r="C1250">
            <v>1337332.486</v>
          </cell>
          <cell r="D1250">
            <v>1163848.2890000001</v>
          </cell>
          <cell r="E1250">
            <v>-0.38100000000000001</v>
          </cell>
          <cell r="F1250">
            <v>-0.14477999999999999</v>
          </cell>
          <cell r="G1250">
            <v>1072.9842199999998</v>
          </cell>
          <cell r="H1250">
            <v>6230</v>
          </cell>
          <cell r="I1250">
            <v>0</v>
          </cell>
          <cell r="J1250">
            <v>1337335.6189999999</v>
          </cell>
          <cell r="K1250">
            <v>1163846.139</v>
          </cell>
          <cell r="L1250">
            <v>1073.1289999999999</v>
          </cell>
          <cell r="M1250">
            <v>6230</v>
          </cell>
          <cell r="N1250">
            <v>3.8</v>
          </cell>
          <cell r="O1250">
            <v>1337338.753</v>
          </cell>
          <cell r="P1250">
            <v>1163843.99</v>
          </cell>
          <cell r="Q1250">
            <v>0.38100000000000001</v>
          </cell>
          <cell r="R1250">
            <v>0.14477999999999999</v>
          </cell>
          <cell r="S1250">
            <v>1073.27378</v>
          </cell>
          <cell r="T1250">
            <v>1691.4190000000001</v>
          </cell>
        </row>
        <row r="1251">
          <cell r="A1251">
            <v>6235</v>
          </cell>
          <cell r="B1251">
            <v>-3.8</v>
          </cell>
          <cell r="C1251">
            <v>1337329.6580000001</v>
          </cell>
          <cell r="D1251">
            <v>1163844.165</v>
          </cell>
          <cell r="E1251">
            <v>-0.47799999999999998</v>
          </cell>
          <cell r="F1251">
            <v>-0.18163999999999997</v>
          </cell>
          <cell r="G1251">
            <v>1072.9073599999999</v>
          </cell>
          <cell r="H1251">
            <v>6235</v>
          </cell>
          <cell r="I1251">
            <v>0</v>
          </cell>
          <cell r="J1251">
            <v>1337332.7919999999</v>
          </cell>
          <cell r="K1251">
            <v>1163842.0160000001</v>
          </cell>
          <cell r="L1251">
            <v>1073.0889999999999</v>
          </cell>
          <cell r="M1251">
            <v>6235</v>
          </cell>
          <cell r="N1251">
            <v>3.8</v>
          </cell>
          <cell r="O1251">
            <v>1337335.925</v>
          </cell>
          <cell r="P1251">
            <v>1163839.8670000001</v>
          </cell>
          <cell r="Q1251">
            <v>0.47799999999999998</v>
          </cell>
          <cell r="R1251">
            <v>0.18163999999999997</v>
          </cell>
          <cell r="S1251">
            <v>1073.27064</v>
          </cell>
          <cell r="T1251">
            <v>1692.4190000000001</v>
          </cell>
        </row>
        <row r="1252">
          <cell r="A1252">
            <v>6240</v>
          </cell>
          <cell r="B1252">
            <v>-3.8</v>
          </cell>
          <cell r="C1252">
            <v>1337326.888</v>
          </cell>
          <cell r="D1252">
            <v>1163840.203</v>
          </cell>
          <cell r="E1252">
            <v>-0.57599999999999996</v>
          </cell>
          <cell r="F1252">
            <v>-0.21887999999999996</v>
          </cell>
          <cell r="G1252">
            <v>1072.8301200000001</v>
          </cell>
          <cell r="H1252">
            <v>6240</v>
          </cell>
          <cell r="I1252">
            <v>0</v>
          </cell>
          <cell r="J1252">
            <v>1337329.925</v>
          </cell>
          <cell r="K1252">
            <v>1163837.92</v>
          </cell>
          <cell r="L1252">
            <v>1073.049</v>
          </cell>
          <cell r="M1252">
            <v>6240</v>
          </cell>
          <cell r="N1252">
            <v>3.8</v>
          </cell>
          <cell r="O1252">
            <v>1337332.963</v>
          </cell>
          <cell r="P1252">
            <v>1163835.6359999999</v>
          </cell>
          <cell r="Q1252">
            <v>0.57599999999999996</v>
          </cell>
          <cell r="R1252">
            <v>0.21887999999999996</v>
          </cell>
          <cell r="S1252">
            <v>1073.2678799999999</v>
          </cell>
          <cell r="T1252">
            <v>1693.4190000000001</v>
          </cell>
        </row>
        <row r="1253">
          <cell r="A1253">
            <v>6245</v>
          </cell>
          <cell r="B1253">
            <v>-3.8</v>
          </cell>
          <cell r="C1253">
            <v>1337323.932</v>
          </cell>
          <cell r="D1253">
            <v>1163836.655</v>
          </cell>
          <cell r="E1253">
            <v>-0.67300000000000004</v>
          </cell>
          <cell r="F1253">
            <v>-0.25573999999999997</v>
          </cell>
          <cell r="G1253">
            <v>1072.75326</v>
          </cell>
          <cell r="H1253">
            <v>6245</v>
          </cell>
          <cell r="I1253">
            <v>0</v>
          </cell>
          <cell r="J1253">
            <v>1337326.726</v>
          </cell>
          <cell r="K1253">
            <v>1163834.08</v>
          </cell>
          <cell r="L1253">
            <v>1073.009</v>
          </cell>
          <cell r="M1253">
            <v>6245</v>
          </cell>
          <cell r="N1253">
            <v>3.8</v>
          </cell>
          <cell r="O1253">
            <v>1337329.52</v>
          </cell>
          <cell r="P1253">
            <v>1163831.5049999999</v>
          </cell>
          <cell r="Q1253">
            <v>0.67300000000000004</v>
          </cell>
          <cell r="R1253">
            <v>0.25573999999999997</v>
          </cell>
          <cell r="S1253">
            <v>1073.2647400000001</v>
          </cell>
          <cell r="T1253">
            <v>1694.4190000000001</v>
          </cell>
        </row>
        <row r="1254">
          <cell r="A1254">
            <v>6250</v>
          </cell>
          <cell r="B1254">
            <v>-3.8</v>
          </cell>
          <cell r="C1254">
            <v>1337320.6359999999</v>
          </cell>
          <cell r="D1254">
            <v>1163833.42</v>
          </cell>
          <cell r="E1254">
            <v>-0.77100000000000002</v>
          </cell>
          <cell r="F1254">
            <v>-0.29297999999999996</v>
          </cell>
          <cell r="G1254">
            <v>1072.6750200000001</v>
          </cell>
          <cell r="H1254">
            <v>6250</v>
          </cell>
          <cell r="I1254">
            <v>0</v>
          </cell>
          <cell r="J1254">
            <v>1337323.159</v>
          </cell>
          <cell r="K1254">
            <v>1163830.5789999999</v>
          </cell>
          <cell r="L1254">
            <v>1072.9680000000001</v>
          </cell>
          <cell r="M1254">
            <v>6250</v>
          </cell>
          <cell r="N1254">
            <v>3.8</v>
          </cell>
          <cell r="O1254">
            <v>1337325.683</v>
          </cell>
          <cell r="P1254">
            <v>1163827.737</v>
          </cell>
          <cell r="Q1254">
            <v>0.77100000000000002</v>
          </cell>
          <cell r="R1254">
            <v>0.29297999999999996</v>
          </cell>
          <cell r="S1254">
            <v>1073.26098</v>
          </cell>
          <cell r="T1254">
            <v>1695.4190000000001</v>
          </cell>
        </row>
        <row r="1255">
          <cell r="A1255">
            <v>6255</v>
          </cell>
          <cell r="B1255">
            <v>-3.8</v>
          </cell>
          <cell r="C1255">
            <v>1337317.034</v>
          </cell>
          <cell r="D1255">
            <v>1163830.53</v>
          </cell>
          <cell r="E1255">
            <v>-0.8</v>
          </cell>
          <cell r="F1255">
            <v>-0.30399999999999999</v>
          </cell>
          <cell r="G1255">
            <v>1072.624</v>
          </cell>
          <cell r="H1255">
            <v>6255</v>
          </cell>
          <cell r="I1255">
            <v>0</v>
          </cell>
          <cell r="J1255">
            <v>1337319.2609999999</v>
          </cell>
          <cell r="K1255">
            <v>1163827.4509999999</v>
          </cell>
          <cell r="L1255">
            <v>1072.9280000000001</v>
          </cell>
          <cell r="M1255">
            <v>6255</v>
          </cell>
          <cell r="N1255">
            <v>3.8</v>
          </cell>
          <cell r="O1255">
            <v>1337321.4879999999</v>
          </cell>
          <cell r="P1255">
            <v>1163824.372</v>
          </cell>
          <cell r="Q1255">
            <v>0.8</v>
          </cell>
          <cell r="R1255">
            <v>0.30399999999999999</v>
          </cell>
          <cell r="S1255">
            <v>1073.2320000000002</v>
          </cell>
          <cell r="T1255">
            <v>1696.4190000000001</v>
          </cell>
        </row>
        <row r="1256">
          <cell r="A1256">
            <v>6260</v>
          </cell>
          <cell r="B1256">
            <v>-3.8</v>
          </cell>
          <cell r="C1256">
            <v>1337313.162</v>
          </cell>
          <cell r="D1256">
            <v>1163828.014</v>
          </cell>
          <cell r="E1256">
            <v>-0.8</v>
          </cell>
          <cell r="F1256">
            <v>-0.30399999999999999</v>
          </cell>
          <cell r="G1256">
            <v>1072.5839999999998</v>
          </cell>
          <cell r="H1256">
            <v>6260</v>
          </cell>
          <cell r="I1256">
            <v>0</v>
          </cell>
          <cell r="J1256">
            <v>1337315.07</v>
          </cell>
          <cell r="K1256">
            <v>1163824.7279999999</v>
          </cell>
          <cell r="L1256">
            <v>1072.8879999999999</v>
          </cell>
          <cell r="M1256">
            <v>6260</v>
          </cell>
          <cell r="N1256">
            <v>3.8</v>
          </cell>
          <cell r="O1256">
            <v>1337316.9790000001</v>
          </cell>
          <cell r="P1256">
            <v>1163821.442</v>
          </cell>
          <cell r="Q1256">
            <v>0.8</v>
          </cell>
          <cell r="R1256">
            <v>0.30399999999999999</v>
          </cell>
          <cell r="S1256">
            <v>1073.192</v>
          </cell>
          <cell r="T1256">
            <v>1697.4190000000001</v>
          </cell>
        </row>
        <row r="1257">
          <cell r="A1257">
            <v>6265</v>
          </cell>
          <cell r="B1257">
            <v>-3.8</v>
          </cell>
          <cell r="C1257">
            <v>1337309.057</v>
          </cell>
          <cell r="D1257">
            <v>1163825.8970000001</v>
          </cell>
          <cell r="E1257">
            <v>-0.8</v>
          </cell>
          <cell r="F1257">
            <v>-0.30399999999999999</v>
          </cell>
          <cell r="G1257">
            <v>1072.5439999999999</v>
          </cell>
          <cell r="H1257">
            <v>6265</v>
          </cell>
          <cell r="I1257">
            <v>0</v>
          </cell>
          <cell r="J1257">
            <v>1337310.628</v>
          </cell>
          <cell r="K1257">
            <v>1163822.4369999999</v>
          </cell>
          <cell r="L1257">
            <v>1072.848</v>
          </cell>
          <cell r="M1257">
            <v>6265</v>
          </cell>
          <cell r="N1257">
            <v>3.8</v>
          </cell>
          <cell r="O1257">
            <v>1337312.199</v>
          </cell>
          <cell r="P1257">
            <v>1163818.977</v>
          </cell>
          <cell r="Q1257">
            <v>0.8</v>
          </cell>
          <cell r="R1257">
            <v>0.30399999999999999</v>
          </cell>
          <cell r="S1257">
            <v>1073.152</v>
          </cell>
          <cell r="T1257">
            <v>1698.4190000000001</v>
          </cell>
        </row>
        <row r="1258">
          <cell r="A1258">
            <v>6270</v>
          </cell>
          <cell r="B1258">
            <v>-3.8</v>
          </cell>
          <cell r="C1258">
            <v>1337304.7620000001</v>
          </cell>
          <cell r="D1258">
            <v>1163824.2009999999</v>
          </cell>
          <cell r="E1258">
            <v>-0.74399999999999999</v>
          </cell>
          <cell r="F1258">
            <v>-0.28271999999999997</v>
          </cell>
          <cell r="G1258">
            <v>1072.5242800000001</v>
          </cell>
          <cell r="H1258">
            <v>6270</v>
          </cell>
          <cell r="I1258">
            <v>0</v>
          </cell>
          <cell r="J1258">
            <v>1337305.98</v>
          </cell>
          <cell r="K1258">
            <v>1163820.601</v>
          </cell>
          <cell r="L1258">
            <v>1072.807</v>
          </cell>
          <cell r="M1258">
            <v>6270</v>
          </cell>
          <cell r="N1258">
            <v>3.8</v>
          </cell>
          <cell r="O1258">
            <v>1337307.1969999999</v>
          </cell>
          <cell r="P1258">
            <v>1163817.0009999999</v>
          </cell>
          <cell r="Q1258">
            <v>0.74399999999999999</v>
          </cell>
          <cell r="R1258">
            <v>0.28271999999999997</v>
          </cell>
          <cell r="S1258">
            <v>1073.0897199999999</v>
          </cell>
          <cell r="T1258">
            <v>1699.4190000000001</v>
          </cell>
        </row>
        <row r="1259">
          <cell r="A1259">
            <v>6275</v>
          </cell>
          <cell r="B1259">
            <v>-3.8</v>
          </cell>
          <cell r="C1259">
            <v>1337300.3189999999</v>
          </cell>
          <cell r="D1259">
            <v>1163822.9410000001</v>
          </cell>
          <cell r="E1259">
            <v>-0.61399999999999999</v>
          </cell>
          <cell r="F1259">
            <v>-0.23331999999999997</v>
          </cell>
          <cell r="G1259">
            <v>1072.53368</v>
          </cell>
          <cell r="H1259">
            <v>6275</v>
          </cell>
          <cell r="I1259">
            <v>0</v>
          </cell>
          <cell r="J1259">
            <v>1337301.1710000001</v>
          </cell>
          <cell r="K1259">
            <v>1163819.2379999999</v>
          </cell>
          <cell r="L1259">
            <v>1072.7670000000001</v>
          </cell>
          <cell r="M1259">
            <v>6275</v>
          </cell>
          <cell r="N1259">
            <v>3.8</v>
          </cell>
          <cell r="O1259">
            <v>1337302.023</v>
          </cell>
          <cell r="P1259">
            <v>1163815.5349999999</v>
          </cell>
          <cell r="Q1259">
            <v>0.61399999999999999</v>
          </cell>
          <cell r="R1259">
            <v>0.23331999999999997</v>
          </cell>
          <cell r="S1259">
            <v>1073.0003200000001</v>
          </cell>
          <cell r="T1259">
            <v>1700.4190000000001</v>
          </cell>
        </row>
        <row r="1260">
          <cell r="A1260">
            <v>6280</v>
          </cell>
          <cell r="B1260">
            <v>-3.8</v>
          </cell>
          <cell r="C1260">
            <v>1337295.7720000001</v>
          </cell>
          <cell r="D1260">
            <v>1163822.132</v>
          </cell>
          <cell r="E1260">
            <v>-0.48399999999999999</v>
          </cell>
          <cell r="F1260">
            <v>-0.18392</v>
          </cell>
          <cell r="G1260">
            <v>1072.5430800000001</v>
          </cell>
          <cell r="H1260">
            <v>6280</v>
          </cell>
          <cell r="I1260">
            <v>0</v>
          </cell>
          <cell r="J1260">
            <v>1337296.2509999999</v>
          </cell>
          <cell r="K1260">
            <v>1163818.362</v>
          </cell>
          <cell r="L1260">
            <v>1072.7270000000001</v>
          </cell>
          <cell r="M1260">
            <v>6280</v>
          </cell>
          <cell r="N1260">
            <v>3.8</v>
          </cell>
          <cell r="O1260">
            <v>1337296.7290000001</v>
          </cell>
          <cell r="P1260">
            <v>1163814.5919999999</v>
          </cell>
          <cell r="Q1260">
            <v>0.48399999999999999</v>
          </cell>
          <cell r="R1260">
            <v>0.18392</v>
          </cell>
          <cell r="S1260">
            <v>1072.91092</v>
          </cell>
          <cell r="T1260">
            <v>1701.4190000000001</v>
          </cell>
        </row>
        <row r="1261">
          <cell r="A1261">
            <v>6285</v>
          </cell>
          <cell r="B1261">
            <v>-3.8</v>
          </cell>
          <cell r="C1261">
            <v>1337290.912</v>
          </cell>
          <cell r="D1261">
            <v>1163821.6429999999</v>
          </cell>
          <cell r="E1261">
            <v>-0.35399999999999998</v>
          </cell>
          <cell r="F1261">
            <v>-0.13452</v>
          </cell>
          <cell r="G1261">
            <v>1072.55548</v>
          </cell>
          <cell r="H1261">
            <v>6285</v>
          </cell>
          <cell r="I1261">
            <v>0</v>
          </cell>
          <cell r="J1261">
            <v>1337291.2760000001</v>
          </cell>
          <cell r="K1261">
            <v>1163817.8600000001</v>
          </cell>
          <cell r="L1261">
            <v>1072.69</v>
          </cell>
          <cell r="M1261">
            <v>6285</v>
          </cell>
          <cell r="N1261">
            <v>3.8</v>
          </cell>
          <cell r="O1261">
            <v>1337291.6410000001</v>
          </cell>
          <cell r="P1261">
            <v>1163814.078</v>
          </cell>
          <cell r="Q1261">
            <v>0.35399999999999998</v>
          </cell>
          <cell r="R1261">
            <v>0.13452</v>
          </cell>
          <cell r="S1261">
            <v>1072.8245200000001</v>
          </cell>
          <cell r="T1261">
            <v>1702.4190000000001</v>
          </cell>
        </row>
        <row r="1262">
          <cell r="A1262">
            <v>6290</v>
          </cell>
          <cell r="B1262">
            <v>-3.8</v>
          </cell>
          <cell r="C1262">
            <v>1337285.9350000001</v>
          </cell>
          <cell r="D1262">
            <v>1163821.1629999999</v>
          </cell>
          <cell r="E1262">
            <v>-0.224</v>
          </cell>
          <cell r="F1262">
            <v>-8.5120000000000001E-2</v>
          </cell>
          <cell r="G1262">
            <v>1072.5768800000001</v>
          </cell>
          <cell r="H1262">
            <v>6290</v>
          </cell>
          <cell r="I1262">
            <v>0</v>
          </cell>
          <cell r="J1262">
            <v>1337286.2990000001</v>
          </cell>
          <cell r="K1262">
            <v>1163817.3810000001</v>
          </cell>
          <cell r="L1262">
            <v>1072.662</v>
          </cell>
          <cell r="M1262">
            <v>6290</v>
          </cell>
          <cell r="N1262">
            <v>3.8</v>
          </cell>
          <cell r="O1262">
            <v>1337286.6640000001</v>
          </cell>
          <cell r="P1262">
            <v>1163813.598</v>
          </cell>
          <cell r="Q1262">
            <v>0.224</v>
          </cell>
          <cell r="R1262">
            <v>8.5120000000000001E-2</v>
          </cell>
          <cell r="S1262">
            <v>1072.74712</v>
          </cell>
          <cell r="T1262">
            <v>1703.4190000000001</v>
          </cell>
        </row>
        <row r="1263">
          <cell r="A1263">
            <v>6295</v>
          </cell>
          <cell r="B1263">
            <v>-3.8</v>
          </cell>
          <cell r="C1263">
            <v>1337280.9580000001</v>
          </cell>
          <cell r="D1263">
            <v>1163820.6839999999</v>
          </cell>
          <cell r="E1263">
            <v>-9.4E-2</v>
          </cell>
          <cell r="F1263">
            <v>-3.5719999999999995E-2</v>
          </cell>
          <cell r="G1263">
            <v>1072.60528</v>
          </cell>
          <cell r="H1263">
            <v>6295</v>
          </cell>
          <cell r="I1263">
            <v>0</v>
          </cell>
          <cell r="J1263">
            <v>1337281.3219999999</v>
          </cell>
          <cell r="K1263">
            <v>1163816.9010000001</v>
          </cell>
          <cell r="L1263">
            <v>1072.6410000000001</v>
          </cell>
          <cell r="M1263">
            <v>6295</v>
          </cell>
          <cell r="N1263">
            <v>3.8</v>
          </cell>
          <cell r="O1263">
            <v>1337281.6869999999</v>
          </cell>
          <cell r="P1263">
            <v>1163813.1189999999</v>
          </cell>
          <cell r="Q1263">
            <v>9.4E-2</v>
          </cell>
          <cell r="R1263">
            <v>3.5719999999999995E-2</v>
          </cell>
          <cell r="S1263">
            <v>1072.6767200000002</v>
          </cell>
          <cell r="T1263">
            <v>1704.4190000000001</v>
          </cell>
        </row>
        <row r="1264">
          <cell r="A1264">
            <v>6300</v>
          </cell>
          <cell r="B1264">
            <v>-3.8</v>
          </cell>
          <cell r="C1264">
            <v>1337275.9809999999</v>
          </cell>
          <cell r="D1264">
            <v>1163820.2039999999</v>
          </cell>
          <cell r="E1264">
            <v>3.5000000000000003E-2</v>
          </cell>
          <cell r="F1264">
            <v>1.3300000000000001E-2</v>
          </cell>
          <cell r="G1264">
            <v>1072.6423</v>
          </cell>
          <cell r="H1264">
            <v>6300</v>
          </cell>
          <cell r="I1264">
            <v>0</v>
          </cell>
          <cell r="J1264">
            <v>1337276.345</v>
          </cell>
          <cell r="K1264">
            <v>1163816.422</v>
          </cell>
          <cell r="L1264">
            <v>1072.6289999999999</v>
          </cell>
          <cell r="M1264">
            <v>6300</v>
          </cell>
          <cell r="N1264">
            <v>3.8</v>
          </cell>
          <cell r="O1264">
            <v>1337276.71</v>
          </cell>
          <cell r="P1264">
            <v>1163812.639</v>
          </cell>
          <cell r="Q1264">
            <v>-3.5000000000000003E-2</v>
          </cell>
          <cell r="R1264">
            <v>-1.3300000000000001E-2</v>
          </cell>
          <cell r="S1264">
            <v>1072.6156999999998</v>
          </cell>
          <cell r="T1264">
            <v>1705.4190000000001</v>
          </cell>
        </row>
        <row r="1265">
          <cell r="A1265">
            <v>6305</v>
          </cell>
          <cell r="B1265">
            <v>-3.8</v>
          </cell>
          <cell r="C1265">
            <v>1337271.004</v>
          </cell>
          <cell r="D1265">
            <v>1163819.7250000001</v>
          </cell>
          <cell r="E1265">
            <v>0.16500000000000001</v>
          </cell>
          <cell r="F1265">
            <v>6.2700000000000006E-2</v>
          </cell>
          <cell r="G1265">
            <v>1072.6876999999999</v>
          </cell>
          <cell r="H1265">
            <v>6305</v>
          </cell>
          <cell r="I1265">
            <v>0</v>
          </cell>
          <cell r="J1265">
            <v>1337271.368</v>
          </cell>
          <cell r="K1265">
            <v>1163815.942</v>
          </cell>
          <cell r="L1265">
            <v>1072.625</v>
          </cell>
          <cell r="M1265">
            <v>6305</v>
          </cell>
          <cell r="N1265">
            <v>3.8</v>
          </cell>
          <cell r="O1265">
            <v>1337271.733</v>
          </cell>
          <cell r="P1265">
            <v>1163812.1599999999</v>
          </cell>
          <cell r="Q1265">
            <v>-0.16500000000000001</v>
          </cell>
          <cell r="R1265">
            <v>-6.2700000000000006E-2</v>
          </cell>
          <cell r="S1265">
            <v>1072.5623000000001</v>
          </cell>
          <cell r="T1265">
            <v>1706.4190000000001</v>
          </cell>
        </row>
        <row r="1266">
          <cell r="A1266">
            <v>6310</v>
          </cell>
          <cell r="B1266">
            <v>-3.8</v>
          </cell>
          <cell r="C1266">
            <v>1337266.027</v>
          </cell>
          <cell r="D1266">
            <v>1163819.2450000001</v>
          </cell>
          <cell r="E1266">
            <v>0.29499999999999998</v>
          </cell>
          <cell r="F1266">
            <v>0.11210000000000001</v>
          </cell>
          <cell r="G1266">
            <v>1072.7411</v>
          </cell>
          <cell r="H1266">
            <v>6310</v>
          </cell>
          <cell r="I1266">
            <v>0</v>
          </cell>
          <cell r="J1266">
            <v>1337266.3910000001</v>
          </cell>
          <cell r="K1266">
            <v>1163815.463</v>
          </cell>
          <cell r="L1266">
            <v>1072.6289999999999</v>
          </cell>
          <cell r="M1266">
            <v>6310</v>
          </cell>
          <cell r="N1266">
            <v>3.8</v>
          </cell>
          <cell r="O1266">
            <v>1337266.7560000001</v>
          </cell>
          <cell r="P1266">
            <v>1163811.68</v>
          </cell>
          <cell r="Q1266">
            <v>-0.29499999999999998</v>
          </cell>
          <cell r="R1266">
            <v>-0.11210000000000001</v>
          </cell>
          <cell r="S1266">
            <v>1072.5168999999999</v>
          </cell>
          <cell r="T1266">
            <v>1707.4190000000001</v>
          </cell>
        </row>
        <row r="1267">
          <cell r="A1267">
            <v>6315</v>
          </cell>
          <cell r="B1267">
            <v>-3.8</v>
          </cell>
          <cell r="C1267">
            <v>1337260.976</v>
          </cell>
          <cell r="D1267">
            <v>1163818.7290000001</v>
          </cell>
          <cell r="E1267">
            <v>0.42499999999999999</v>
          </cell>
          <cell r="F1267">
            <v>0.1615</v>
          </cell>
          <cell r="G1267">
            <v>1072.8025</v>
          </cell>
          <cell r="H1267">
            <v>6315</v>
          </cell>
          <cell r="I1267">
            <v>0</v>
          </cell>
          <cell r="J1267">
            <v>1337261.4169999999</v>
          </cell>
          <cell r="K1267">
            <v>1163814.9539999999</v>
          </cell>
          <cell r="L1267">
            <v>1072.6410000000001</v>
          </cell>
          <cell r="M1267">
            <v>6315</v>
          </cell>
          <cell r="N1267">
            <v>3.8</v>
          </cell>
          <cell r="O1267">
            <v>1337261.8589999999</v>
          </cell>
          <cell r="P1267">
            <v>1163811.18</v>
          </cell>
          <cell r="Q1267">
            <v>-0.42499999999999999</v>
          </cell>
          <cell r="R1267">
            <v>-0.1615</v>
          </cell>
          <cell r="S1267">
            <v>1072.4795000000001</v>
          </cell>
          <cell r="T1267">
            <v>1708.4190000000001</v>
          </cell>
        </row>
        <row r="1268">
          <cell r="A1268">
            <v>6320</v>
          </cell>
          <cell r="B1268">
            <v>-3.8</v>
          </cell>
          <cell r="C1268">
            <v>1337255.8870000001</v>
          </cell>
          <cell r="D1268">
            <v>1163818.041</v>
          </cell>
          <cell r="E1268">
            <v>0.54</v>
          </cell>
          <cell r="F1268">
            <v>0.20519999999999999</v>
          </cell>
          <cell r="G1268">
            <v>1072.8662000000002</v>
          </cell>
          <cell r="H1268">
            <v>6320</v>
          </cell>
          <cell r="I1268">
            <v>0</v>
          </cell>
          <cell r="J1268">
            <v>1337256.463</v>
          </cell>
          <cell r="K1268">
            <v>1163814.2849999999</v>
          </cell>
          <cell r="L1268">
            <v>1072.6610000000001</v>
          </cell>
          <cell r="M1268">
            <v>6320</v>
          </cell>
          <cell r="N1268">
            <v>3.8</v>
          </cell>
          <cell r="O1268">
            <v>1337257.0390000001</v>
          </cell>
          <cell r="P1268">
            <v>1163810.5290000001</v>
          </cell>
          <cell r="Q1268">
            <v>-0.54</v>
          </cell>
          <cell r="R1268">
            <v>-0.20519999999999999</v>
          </cell>
          <cell r="S1268">
            <v>1072.4558</v>
          </cell>
          <cell r="T1268">
            <v>1709.4190000000001</v>
          </cell>
        </row>
        <row r="1269">
          <cell r="A1269">
            <v>6325</v>
          </cell>
          <cell r="B1269">
            <v>-3.8</v>
          </cell>
          <cell r="C1269">
            <v>1337250.825</v>
          </cell>
          <cell r="D1269">
            <v>1163817.172</v>
          </cell>
          <cell r="E1269">
            <v>0.442</v>
          </cell>
          <cell r="F1269">
            <v>0.16796</v>
          </cell>
          <cell r="G1269">
            <v>1072.8569600000001</v>
          </cell>
          <cell r="H1269">
            <v>6325</v>
          </cell>
          <cell r="I1269">
            <v>0</v>
          </cell>
          <cell r="J1269">
            <v>1337251.5349999999</v>
          </cell>
          <cell r="K1269">
            <v>1163813.439</v>
          </cell>
          <cell r="L1269">
            <v>1072.6890000000001</v>
          </cell>
          <cell r="M1269">
            <v>6325</v>
          </cell>
          <cell r="N1269">
            <v>3.8</v>
          </cell>
          <cell r="O1269">
            <v>1337252.2450000001</v>
          </cell>
          <cell r="P1269">
            <v>1163809.706</v>
          </cell>
          <cell r="Q1269">
            <v>-0.442</v>
          </cell>
          <cell r="R1269">
            <v>-0.16796</v>
          </cell>
          <cell r="S1269">
            <v>1072.5210400000001</v>
          </cell>
          <cell r="T1269">
            <v>1710.4190000000001</v>
          </cell>
        </row>
        <row r="1270">
          <cell r="A1270">
            <v>6330</v>
          </cell>
          <cell r="B1270">
            <v>-3.8</v>
          </cell>
          <cell r="C1270">
            <v>1337245.83</v>
          </cell>
          <cell r="D1270">
            <v>1163816.1359999999</v>
          </cell>
          <cell r="E1270">
            <v>0.30199999999999999</v>
          </cell>
          <cell r="F1270">
            <v>0.11476</v>
          </cell>
          <cell r="G1270">
            <v>1072.8397599999998</v>
          </cell>
          <cell r="H1270">
            <v>6330</v>
          </cell>
          <cell r="I1270">
            <v>0</v>
          </cell>
          <cell r="J1270">
            <v>1337246.639</v>
          </cell>
          <cell r="K1270">
            <v>1163812.423</v>
          </cell>
          <cell r="L1270">
            <v>1072.7249999999999</v>
          </cell>
          <cell r="M1270">
            <v>6330</v>
          </cell>
          <cell r="N1270">
            <v>3.8</v>
          </cell>
          <cell r="O1270">
            <v>1337247.449</v>
          </cell>
          <cell r="P1270">
            <v>1163808.71</v>
          </cell>
          <cell r="Q1270">
            <v>-0.30199999999999999</v>
          </cell>
          <cell r="R1270">
            <v>-0.11476</v>
          </cell>
          <cell r="S1270">
            <v>1072.61024</v>
          </cell>
          <cell r="T1270">
            <v>1711.4190000000001</v>
          </cell>
        </row>
        <row r="1271">
          <cell r="A1271">
            <v>6335</v>
          </cell>
          <cell r="B1271">
            <v>-3.8</v>
          </cell>
          <cell r="C1271">
            <v>1337240.9450000001</v>
          </cell>
          <cell r="D1271">
            <v>1163815.071</v>
          </cell>
          <cell r="E1271">
            <v>0.16200000000000001</v>
          </cell>
          <cell r="F1271">
            <v>6.1560000000000004E-2</v>
          </cell>
          <cell r="G1271">
            <v>1072.8305600000001</v>
          </cell>
          <cell r="H1271">
            <v>6335</v>
          </cell>
          <cell r="I1271">
            <v>0</v>
          </cell>
          <cell r="J1271">
            <v>1337241.754</v>
          </cell>
          <cell r="K1271">
            <v>1163811.358</v>
          </cell>
          <cell r="L1271">
            <v>1072.769</v>
          </cell>
          <cell r="M1271">
            <v>6335</v>
          </cell>
          <cell r="N1271">
            <v>3.8</v>
          </cell>
          <cell r="O1271">
            <v>1337242.564</v>
          </cell>
          <cell r="P1271">
            <v>1163807.645</v>
          </cell>
          <cell r="Q1271">
            <v>-0.16200000000000001</v>
          </cell>
          <cell r="R1271">
            <v>-6.1560000000000004E-2</v>
          </cell>
          <cell r="S1271">
            <v>1072.7074399999999</v>
          </cell>
          <cell r="T1271">
            <v>1712.4190000000001</v>
          </cell>
        </row>
        <row r="1272">
          <cell r="A1272">
            <v>6340</v>
          </cell>
          <cell r="B1272">
            <v>-3.8</v>
          </cell>
          <cell r="C1272">
            <v>1337236.06</v>
          </cell>
          <cell r="D1272">
            <v>1163814.0060000001</v>
          </cell>
          <cell r="E1272">
            <v>2.1999999999999999E-2</v>
          </cell>
          <cell r="F1272">
            <v>8.3599999999999994E-3</v>
          </cell>
          <cell r="G1272">
            <v>1072.82936</v>
          </cell>
          <cell r="H1272">
            <v>6340</v>
          </cell>
          <cell r="I1272">
            <v>0</v>
          </cell>
          <cell r="J1272">
            <v>1337236.8689999999</v>
          </cell>
          <cell r="K1272">
            <v>1163810.2930000001</v>
          </cell>
          <cell r="L1272">
            <v>1072.8209999999999</v>
          </cell>
          <cell r="M1272">
            <v>6340</v>
          </cell>
          <cell r="N1272">
            <v>3.8</v>
          </cell>
          <cell r="O1272">
            <v>1337237.6780000001</v>
          </cell>
          <cell r="P1272">
            <v>1163806.58</v>
          </cell>
          <cell r="Q1272">
            <v>-2.1999999999999999E-2</v>
          </cell>
          <cell r="R1272">
            <v>-8.3599999999999994E-3</v>
          </cell>
          <cell r="S1272">
            <v>1072.8126399999999</v>
          </cell>
          <cell r="T1272">
            <v>1713.4190000000001</v>
          </cell>
        </row>
        <row r="1273">
          <cell r="A1273">
            <v>6345</v>
          </cell>
          <cell r="B1273">
            <v>-3.8</v>
          </cell>
          <cell r="C1273">
            <v>1337231.1740000001</v>
          </cell>
          <cell r="D1273">
            <v>1163812.9410000001</v>
          </cell>
          <cell r="E1273">
            <v>-0.11799999999999999</v>
          </cell>
          <cell r="F1273">
            <v>-4.4839999999999998E-2</v>
          </cell>
          <cell r="G1273">
            <v>1072.83716</v>
          </cell>
          <cell r="H1273">
            <v>6345</v>
          </cell>
          <cell r="I1273">
            <v>0</v>
          </cell>
          <cell r="J1273">
            <v>1337231.9839999999</v>
          </cell>
          <cell r="K1273">
            <v>1163809.2279999999</v>
          </cell>
          <cell r="L1273">
            <v>1072.8820000000001</v>
          </cell>
          <cell r="M1273">
            <v>6345</v>
          </cell>
          <cell r="N1273">
            <v>3.8</v>
          </cell>
          <cell r="O1273">
            <v>1337232.7930000001</v>
          </cell>
          <cell r="P1273">
            <v>1163805.5149999999</v>
          </cell>
          <cell r="Q1273">
            <v>0.11799999999999999</v>
          </cell>
          <cell r="R1273">
            <v>4.4839999999999998E-2</v>
          </cell>
          <cell r="S1273">
            <v>1072.9268400000001</v>
          </cell>
          <cell r="T1273">
            <v>1714.4190000000001</v>
          </cell>
        </row>
        <row r="1274">
          <cell r="A1274">
            <v>6350</v>
          </cell>
          <cell r="B1274">
            <v>-3.8</v>
          </cell>
          <cell r="C1274">
            <v>1337226.2890000001</v>
          </cell>
          <cell r="D1274">
            <v>1163811.8759999999</v>
          </cell>
          <cell r="E1274">
            <v>-0.25800000000000001</v>
          </cell>
          <cell r="F1274">
            <v>-9.8039999999999988E-2</v>
          </cell>
          <cell r="G1274">
            <v>1072.85196</v>
          </cell>
          <cell r="H1274">
            <v>6350</v>
          </cell>
          <cell r="I1274">
            <v>0</v>
          </cell>
          <cell r="J1274">
            <v>1337227.098</v>
          </cell>
          <cell r="K1274">
            <v>1163808.1629999999</v>
          </cell>
          <cell r="L1274">
            <v>1072.95</v>
          </cell>
          <cell r="M1274">
            <v>6350</v>
          </cell>
          <cell r="N1274">
            <v>3.8</v>
          </cell>
          <cell r="O1274">
            <v>1337227.9080000001</v>
          </cell>
          <cell r="P1274">
            <v>1163804.45</v>
          </cell>
          <cell r="Q1274">
            <v>0.25800000000000001</v>
          </cell>
          <cell r="R1274">
            <v>9.8039999999999988E-2</v>
          </cell>
          <cell r="S1274">
            <v>1073.0480400000001</v>
          </cell>
          <cell r="T1274">
            <v>1715.4190000000001</v>
          </cell>
        </row>
        <row r="1275">
          <cell r="A1275">
            <v>6355</v>
          </cell>
          <cell r="B1275">
            <v>-3.8</v>
          </cell>
          <cell r="C1275">
            <v>1337221.4280000001</v>
          </cell>
          <cell r="D1275">
            <v>1163810.818</v>
          </cell>
          <cell r="E1275">
            <v>-0.39800000000000002</v>
          </cell>
          <cell r="F1275">
            <v>-0.15123999999999999</v>
          </cell>
          <cell r="G1275">
            <v>1072.8757600000001</v>
          </cell>
          <cell r="H1275">
            <v>6355</v>
          </cell>
          <cell r="I1275">
            <v>0</v>
          </cell>
          <cell r="J1275">
            <v>1337222.213</v>
          </cell>
          <cell r="K1275">
            <v>1163807.1000000001</v>
          </cell>
          <cell r="L1275">
            <v>1073.027</v>
          </cell>
          <cell r="M1275">
            <v>6355</v>
          </cell>
          <cell r="N1275">
            <v>3.8</v>
          </cell>
          <cell r="O1275">
            <v>1337222.9979999999</v>
          </cell>
          <cell r="P1275">
            <v>1163803.382</v>
          </cell>
          <cell r="Q1275">
            <v>0.39800000000000002</v>
          </cell>
          <cell r="R1275">
            <v>0.15123999999999999</v>
          </cell>
          <cell r="S1275">
            <v>1073.17824</v>
          </cell>
          <cell r="T1275">
            <v>1716.4190000000001</v>
          </cell>
        </row>
        <row r="1276">
          <cell r="A1276">
            <v>6360</v>
          </cell>
          <cell r="B1276">
            <v>-3.8</v>
          </cell>
          <cell r="C1276">
            <v>1337216.7890000001</v>
          </cell>
          <cell r="D1276">
            <v>1163810.023</v>
          </cell>
          <cell r="E1276">
            <v>-0.53700000000000003</v>
          </cell>
          <cell r="F1276">
            <v>-0.20405999999999999</v>
          </cell>
          <cell r="G1276">
            <v>1072.9069400000001</v>
          </cell>
          <cell r="H1276">
            <v>6360</v>
          </cell>
          <cell r="I1276">
            <v>0</v>
          </cell>
          <cell r="J1276">
            <v>1337217.2860000001</v>
          </cell>
          <cell r="K1276">
            <v>1163806.2560000001</v>
          </cell>
          <cell r="L1276">
            <v>1073.1110000000001</v>
          </cell>
          <cell r="M1276">
            <v>6360</v>
          </cell>
          <cell r="N1276">
            <v>3.8</v>
          </cell>
          <cell r="O1276">
            <v>1337217.7830000001</v>
          </cell>
          <cell r="P1276">
            <v>1163802.4879999999</v>
          </cell>
          <cell r="Q1276">
            <v>0.53700000000000003</v>
          </cell>
          <cell r="R1276">
            <v>0.20405999999999999</v>
          </cell>
          <cell r="S1276">
            <v>1073.3150600000001</v>
          </cell>
          <cell r="T1276">
            <v>1717.4190000000001</v>
          </cell>
        </row>
        <row r="1277">
          <cell r="A1277">
            <v>6365</v>
          </cell>
          <cell r="B1277">
            <v>-3.8</v>
          </cell>
          <cell r="C1277">
            <v>1337212.102</v>
          </cell>
          <cell r="D1277">
            <v>1163809.5870000001</v>
          </cell>
          <cell r="E1277">
            <v>-0.67700000000000005</v>
          </cell>
          <cell r="F1277">
            <v>-0.25725999999999999</v>
          </cell>
          <cell r="G1277">
            <v>1072.9467399999999</v>
          </cell>
          <cell r="H1277">
            <v>6365</v>
          </cell>
          <cell r="I1277">
            <v>0</v>
          </cell>
          <cell r="J1277">
            <v>1337212.3089999999</v>
          </cell>
          <cell r="K1277">
            <v>1163805.7930000001</v>
          </cell>
          <cell r="L1277">
            <v>1073.204</v>
          </cell>
          <cell r="M1277">
            <v>6365</v>
          </cell>
          <cell r="N1277">
            <v>3.8</v>
          </cell>
          <cell r="O1277">
            <v>1337212.5149999999</v>
          </cell>
          <cell r="P1277">
            <v>1163801.9979999999</v>
          </cell>
          <cell r="Q1277">
            <v>0.67700000000000005</v>
          </cell>
          <cell r="R1277">
            <v>0.25725999999999999</v>
          </cell>
          <cell r="S1277">
            <v>1073.46126</v>
          </cell>
          <cell r="T1277">
            <v>1718.4190000000001</v>
          </cell>
        </row>
        <row r="1278">
          <cell r="A1278">
            <v>6370</v>
          </cell>
          <cell r="B1278">
            <v>-3.8</v>
          </cell>
          <cell r="C1278">
            <v>1337207.3959999999</v>
          </cell>
          <cell r="D1278">
            <v>1163809.5120000001</v>
          </cell>
          <cell r="E1278">
            <v>-0.74</v>
          </cell>
          <cell r="F1278">
            <v>-0.28120000000000001</v>
          </cell>
          <cell r="G1278">
            <v>1073.0238000000002</v>
          </cell>
          <cell r="H1278">
            <v>6370</v>
          </cell>
          <cell r="I1278">
            <v>0</v>
          </cell>
          <cell r="J1278">
            <v>1337207.31</v>
          </cell>
          <cell r="K1278">
            <v>1163805.713</v>
          </cell>
          <cell r="L1278">
            <v>1073.3050000000001</v>
          </cell>
          <cell r="M1278">
            <v>6370</v>
          </cell>
          <cell r="N1278">
            <v>3.8</v>
          </cell>
          <cell r="O1278">
            <v>1337207.2239999999</v>
          </cell>
          <cell r="P1278">
            <v>1163801.9140000001</v>
          </cell>
          <cell r="Q1278">
            <v>0.74</v>
          </cell>
          <cell r="R1278">
            <v>0.28120000000000001</v>
          </cell>
          <cell r="S1278">
            <v>1073.5862</v>
          </cell>
          <cell r="T1278">
            <v>1719.4190000000001</v>
          </cell>
        </row>
        <row r="1279">
          <cell r="A1279">
            <v>6375</v>
          </cell>
          <cell r="B1279">
            <v>-3.8</v>
          </cell>
          <cell r="C1279">
            <v>1337202.699</v>
          </cell>
          <cell r="D1279">
            <v>1163809.8</v>
          </cell>
          <cell r="E1279">
            <v>-0.74</v>
          </cell>
          <cell r="F1279">
            <v>-0.28120000000000001</v>
          </cell>
          <cell r="G1279">
            <v>1073.1328000000001</v>
          </cell>
          <cell r="H1279">
            <v>6375</v>
          </cell>
          <cell r="I1279">
            <v>0</v>
          </cell>
          <cell r="J1279">
            <v>1337202.321</v>
          </cell>
          <cell r="K1279">
            <v>1163806.0190000001</v>
          </cell>
          <cell r="L1279">
            <v>1073.414</v>
          </cell>
          <cell r="M1279">
            <v>6375</v>
          </cell>
          <cell r="N1279">
            <v>3.8</v>
          </cell>
          <cell r="O1279">
            <v>1337201.943</v>
          </cell>
          <cell r="P1279">
            <v>1163802.237</v>
          </cell>
          <cell r="Q1279">
            <v>0.74</v>
          </cell>
          <cell r="R1279">
            <v>0.28120000000000001</v>
          </cell>
          <cell r="S1279">
            <v>1073.6951999999999</v>
          </cell>
          <cell r="T1279">
            <v>1720.4190000000001</v>
          </cell>
        </row>
        <row r="1280">
          <cell r="A1280">
            <v>6380</v>
          </cell>
          <cell r="B1280">
            <v>-3.8</v>
          </cell>
          <cell r="C1280">
            <v>1337198.037</v>
          </cell>
          <cell r="D1280">
            <v>1163810.4469999999</v>
          </cell>
          <cell r="E1280">
            <v>-0.74</v>
          </cell>
          <cell r="F1280">
            <v>-0.28120000000000001</v>
          </cell>
          <cell r="G1280">
            <v>1073.2498000000001</v>
          </cell>
          <cell r="H1280">
            <v>6380</v>
          </cell>
          <cell r="I1280">
            <v>0</v>
          </cell>
          <cell r="J1280">
            <v>1337197.3700000001</v>
          </cell>
          <cell r="K1280">
            <v>1163806.706</v>
          </cell>
          <cell r="L1280">
            <v>1073.5309999999999</v>
          </cell>
          <cell r="M1280">
            <v>6380</v>
          </cell>
          <cell r="N1280">
            <v>3.8</v>
          </cell>
          <cell r="O1280">
            <v>1337196.703</v>
          </cell>
          <cell r="P1280">
            <v>1163802.9650000001</v>
          </cell>
          <cell r="Q1280">
            <v>0.74</v>
          </cell>
          <cell r="R1280">
            <v>0.28120000000000001</v>
          </cell>
          <cell r="S1280">
            <v>1073.8121999999998</v>
          </cell>
          <cell r="T1280">
            <v>1721.4190000000001</v>
          </cell>
        </row>
        <row r="1281">
          <cell r="A1281">
            <v>6385</v>
          </cell>
          <cell r="B1281">
            <v>-3.8</v>
          </cell>
          <cell r="C1281">
            <v>1337193.439</v>
          </cell>
          <cell r="D1281">
            <v>1163811.4509999999</v>
          </cell>
          <cell r="E1281">
            <v>-0.74</v>
          </cell>
          <cell r="F1281">
            <v>-0.28120000000000001</v>
          </cell>
          <cell r="G1281">
            <v>1073.3748000000001</v>
          </cell>
          <cell r="H1281">
            <v>6385</v>
          </cell>
          <cell r="I1281">
            <v>0</v>
          </cell>
          <cell r="J1281">
            <v>1337192.486</v>
          </cell>
          <cell r="K1281">
            <v>1163807.773</v>
          </cell>
          <cell r="L1281">
            <v>1073.6559999999999</v>
          </cell>
          <cell r="M1281">
            <v>6385</v>
          </cell>
          <cell r="N1281">
            <v>3.8</v>
          </cell>
          <cell r="O1281">
            <v>1337191.5330000001</v>
          </cell>
          <cell r="P1281">
            <v>1163804.094</v>
          </cell>
          <cell r="Q1281">
            <v>0.74</v>
          </cell>
          <cell r="R1281">
            <v>0.28120000000000001</v>
          </cell>
          <cell r="S1281">
            <v>1073.9371999999998</v>
          </cell>
          <cell r="T1281">
            <v>1722.4190000000001</v>
          </cell>
        </row>
        <row r="1282">
          <cell r="A1282">
            <v>6390</v>
          </cell>
          <cell r="B1282">
            <v>-3.8</v>
          </cell>
          <cell r="C1282">
            <v>1337188.9310000001</v>
          </cell>
          <cell r="D1282">
            <v>1163812.8060000001</v>
          </cell>
          <cell r="E1282">
            <v>-0.74</v>
          </cell>
          <cell r="F1282">
            <v>-0.28120000000000001</v>
          </cell>
          <cell r="G1282">
            <v>1073.5078000000001</v>
          </cell>
          <cell r="H1282">
            <v>6390</v>
          </cell>
          <cell r="I1282">
            <v>0</v>
          </cell>
          <cell r="J1282">
            <v>1337187.699</v>
          </cell>
          <cell r="K1282">
            <v>1163809.2109999999</v>
          </cell>
          <cell r="L1282">
            <v>1073.789</v>
          </cell>
          <cell r="M1282">
            <v>6390</v>
          </cell>
          <cell r="N1282">
            <v>3.8</v>
          </cell>
          <cell r="O1282">
            <v>1337186.466</v>
          </cell>
          <cell r="P1282">
            <v>1163805.6159999999</v>
          </cell>
          <cell r="Q1282">
            <v>0.74</v>
          </cell>
          <cell r="R1282">
            <v>0.28120000000000001</v>
          </cell>
          <cell r="S1282">
            <v>1074.0701999999999</v>
          </cell>
          <cell r="T1282">
            <v>1723.4190000000001</v>
          </cell>
        </row>
        <row r="1283">
          <cell r="A1283">
            <v>6395</v>
          </cell>
          <cell r="B1283">
            <v>-3.8</v>
          </cell>
          <cell r="C1283">
            <v>1337184.541</v>
          </cell>
          <cell r="D1283">
            <v>1163814.5020000001</v>
          </cell>
          <cell r="E1283">
            <v>-0.67600000000000005</v>
          </cell>
          <cell r="F1283">
            <v>-0.25688</v>
          </cell>
          <cell r="G1283">
            <v>1073.6731200000002</v>
          </cell>
          <cell r="H1283">
            <v>6395</v>
          </cell>
          <cell r="I1283">
            <v>0</v>
          </cell>
          <cell r="J1283">
            <v>1337183.0360000001</v>
          </cell>
          <cell r="K1283">
            <v>1163811.013</v>
          </cell>
          <cell r="L1283">
            <v>1073.93</v>
          </cell>
          <cell r="M1283">
            <v>6395</v>
          </cell>
          <cell r="N1283">
            <v>3.8</v>
          </cell>
          <cell r="O1283">
            <v>1337181.531</v>
          </cell>
          <cell r="P1283">
            <v>1163807.524</v>
          </cell>
          <cell r="Q1283">
            <v>0.67600000000000005</v>
          </cell>
          <cell r="R1283">
            <v>0.25688</v>
          </cell>
          <cell r="S1283">
            <v>1074.18688</v>
          </cell>
          <cell r="T1283">
            <v>1724.4190000000001</v>
          </cell>
        </row>
        <row r="1284">
          <cell r="A1284">
            <v>6400</v>
          </cell>
          <cell r="B1284">
            <v>-3.8</v>
          </cell>
          <cell r="C1284">
            <v>1337180.294</v>
          </cell>
          <cell r="D1284">
            <v>1163816.531</v>
          </cell>
          <cell r="E1284">
            <v>-0.58899999999999997</v>
          </cell>
          <cell r="F1284">
            <v>-0.22381999999999999</v>
          </cell>
          <cell r="G1284">
            <v>1073.85518</v>
          </cell>
          <cell r="H1284">
            <v>6400</v>
          </cell>
          <cell r="I1284">
            <v>0</v>
          </cell>
          <cell r="J1284">
            <v>1337178.5260000001</v>
          </cell>
          <cell r="K1284">
            <v>1163813.1680000001</v>
          </cell>
          <cell r="L1284">
            <v>1074.079</v>
          </cell>
          <cell r="M1284">
            <v>6400</v>
          </cell>
          <cell r="N1284">
            <v>3.8</v>
          </cell>
          <cell r="O1284">
            <v>1337176.757</v>
          </cell>
          <cell r="P1284">
            <v>1163809.8049999999</v>
          </cell>
          <cell r="Q1284">
            <v>0.58899999999999997</v>
          </cell>
          <cell r="R1284">
            <v>0.22381999999999999</v>
          </cell>
          <cell r="S1284">
            <v>1074.3028199999999</v>
          </cell>
          <cell r="T1284">
            <v>1725.4190000000001</v>
          </cell>
        </row>
        <row r="1285">
          <cell r="A1285">
            <v>6405</v>
          </cell>
          <cell r="B1285">
            <v>-3.8</v>
          </cell>
          <cell r="C1285">
            <v>1337176.1610000001</v>
          </cell>
          <cell r="D1285">
            <v>1163818.905</v>
          </cell>
          <cell r="E1285">
            <v>-0.502</v>
          </cell>
          <cell r="F1285">
            <v>-0.19075999999999999</v>
          </cell>
          <cell r="G1285">
            <v>1074.0462400000001</v>
          </cell>
          <cell r="H1285">
            <v>6405</v>
          </cell>
          <cell r="I1285">
            <v>0</v>
          </cell>
          <cell r="J1285">
            <v>1337174.19</v>
          </cell>
          <cell r="K1285">
            <v>1163815.656</v>
          </cell>
          <cell r="L1285">
            <v>1074.2370000000001</v>
          </cell>
          <cell r="M1285">
            <v>6405</v>
          </cell>
          <cell r="N1285">
            <v>3.8</v>
          </cell>
          <cell r="O1285">
            <v>1337172.219</v>
          </cell>
          <cell r="P1285">
            <v>1163812.4080000001</v>
          </cell>
          <cell r="Q1285">
            <v>0.502</v>
          </cell>
          <cell r="R1285">
            <v>0.19075999999999999</v>
          </cell>
          <cell r="S1285">
            <v>1074.42776</v>
          </cell>
          <cell r="T1285">
            <v>1726.4190000000001</v>
          </cell>
        </row>
        <row r="1286">
          <cell r="A1286">
            <v>6410</v>
          </cell>
          <cell r="B1286">
            <v>-3.8</v>
          </cell>
          <cell r="C1286">
            <v>1337171.8870000001</v>
          </cell>
          <cell r="D1286">
            <v>1163821.4990000001</v>
          </cell>
          <cell r="E1286">
            <v>-0.41499999999999998</v>
          </cell>
          <cell r="F1286">
            <v>-0.15770000000000001</v>
          </cell>
          <cell r="G1286">
            <v>1074.2443000000001</v>
          </cell>
          <cell r="H1286">
            <v>6410</v>
          </cell>
          <cell r="I1286">
            <v>0</v>
          </cell>
          <cell r="J1286">
            <v>1337169.915</v>
          </cell>
          <cell r="K1286">
            <v>1163818.25</v>
          </cell>
          <cell r="L1286">
            <v>1074.402</v>
          </cell>
          <cell r="M1286">
            <v>6410</v>
          </cell>
          <cell r="N1286">
            <v>3.8</v>
          </cell>
          <cell r="O1286">
            <v>1337167.9439999999</v>
          </cell>
          <cell r="P1286">
            <v>1163815.0020000001</v>
          </cell>
          <cell r="Q1286">
            <v>0.41499999999999998</v>
          </cell>
          <cell r="R1286">
            <v>0.15770000000000001</v>
          </cell>
          <cell r="S1286">
            <v>1074.5597</v>
          </cell>
          <cell r="T1286">
            <v>1727.4190000000001</v>
          </cell>
        </row>
        <row r="1287">
          <cell r="A1287">
            <v>6415</v>
          </cell>
          <cell r="B1287">
            <v>-3.8</v>
          </cell>
          <cell r="C1287">
            <v>1337167.612</v>
          </cell>
          <cell r="D1287">
            <v>1163824.0930000001</v>
          </cell>
          <cell r="E1287">
            <v>-0.32800000000000001</v>
          </cell>
          <cell r="F1287">
            <v>-0.12464</v>
          </cell>
          <cell r="G1287">
            <v>1074.45036</v>
          </cell>
          <cell r="H1287">
            <v>6415</v>
          </cell>
          <cell r="I1287">
            <v>0</v>
          </cell>
          <cell r="J1287">
            <v>1337165.6410000001</v>
          </cell>
          <cell r="K1287">
            <v>1163820.844</v>
          </cell>
          <cell r="L1287">
            <v>1074.575</v>
          </cell>
          <cell r="M1287">
            <v>6415</v>
          </cell>
          <cell r="N1287">
            <v>3.8</v>
          </cell>
          <cell r="O1287">
            <v>1337163.67</v>
          </cell>
          <cell r="P1287">
            <v>1163817.5959999999</v>
          </cell>
          <cell r="Q1287">
            <v>0.32800000000000001</v>
          </cell>
          <cell r="R1287">
            <v>0.12464</v>
          </cell>
          <cell r="S1287">
            <v>1074.69964</v>
          </cell>
          <cell r="T1287">
            <v>1728.4190000000001</v>
          </cell>
        </row>
        <row r="1288">
          <cell r="A1288">
            <v>6420</v>
          </cell>
          <cell r="B1288">
            <v>-3.8</v>
          </cell>
          <cell r="C1288">
            <v>1337163.338</v>
          </cell>
          <cell r="D1288">
            <v>1163826.6869999999</v>
          </cell>
          <cell r="E1288">
            <v>-0.24099999999999999</v>
          </cell>
          <cell r="F1288">
            <v>-9.1579999999999995E-2</v>
          </cell>
          <cell r="G1288">
            <v>1074.66542</v>
          </cell>
          <cell r="H1288">
            <v>6420</v>
          </cell>
          <cell r="I1288">
            <v>0</v>
          </cell>
          <cell r="J1288">
            <v>1337161.3659999999</v>
          </cell>
          <cell r="K1288">
            <v>1163823.4380000001</v>
          </cell>
          <cell r="L1288">
            <v>1074.7570000000001</v>
          </cell>
          <cell r="M1288">
            <v>6420</v>
          </cell>
          <cell r="N1288">
            <v>3.8</v>
          </cell>
          <cell r="O1288">
            <v>1337159.395</v>
          </cell>
          <cell r="P1288">
            <v>1163820.189</v>
          </cell>
          <cell r="Q1288">
            <v>0.24099999999999999</v>
          </cell>
          <cell r="R1288">
            <v>9.1579999999999995E-2</v>
          </cell>
          <cell r="S1288">
            <v>1074.8485800000001</v>
          </cell>
          <cell r="T1288">
            <v>1729.4190000000001</v>
          </cell>
        </row>
        <row r="1289">
          <cell r="A1289">
            <v>6425</v>
          </cell>
          <cell r="B1289">
            <v>-3.8</v>
          </cell>
          <cell r="C1289">
            <v>1337159.0630000001</v>
          </cell>
          <cell r="D1289">
            <v>1163829.281</v>
          </cell>
          <cell r="E1289">
            <v>-0.154</v>
          </cell>
          <cell r="F1289">
            <v>-5.8519999999999996E-2</v>
          </cell>
          <cell r="G1289">
            <v>1074.8884799999998</v>
          </cell>
          <cell r="H1289">
            <v>6425</v>
          </cell>
          <cell r="I1289">
            <v>0</v>
          </cell>
          <cell r="J1289">
            <v>1337157.0919999999</v>
          </cell>
          <cell r="K1289">
            <v>1163826.0319999999</v>
          </cell>
          <cell r="L1289">
            <v>1074.9469999999999</v>
          </cell>
          <cell r="M1289">
            <v>6425</v>
          </cell>
          <cell r="N1289">
            <v>3.8</v>
          </cell>
          <cell r="O1289">
            <v>1337155.1200000001</v>
          </cell>
          <cell r="P1289">
            <v>1163822.7830000001</v>
          </cell>
          <cell r="Q1289">
            <v>0.154</v>
          </cell>
          <cell r="R1289">
            <v>5.8519999999999996E-2</v>
          </cell>
          <cell r="S1289">
            <v>1075.0055199999999</v>
          </cell>
          <cell r="T1289">
            <v>1730.4190000000001</v>
          </cell>
        </row>
        <row r="1290">
          <cell r="A1290">
            <v>6430</v>
          </cell>
          <cell r="B1290">
            <v>-3.8</v>
          </cell>
          <cell r="C1290">
            <v>1337154.7890000001</v>
          </cell>
          <cell r="D1290">
            <v>1163831.875</v>
          </cell>
          <cell r="E1290">
            <v>-6.7000000000000004E-2</v>
          </cell>
          <cell r="F1290">
            <v>-2.546E-2</v>
          </cell>
          <cell r="G1290">
            <v>1075.11654</v>
          </cell>
          <cell r="H1290">
            <v>6430</v>
          </cell>
          <cell r="I1290">
            <v>0</v>
          </cell>
          <cell r="J1290">
            <v>1337152.817</v>
          </cell>
          <cell r="K1290">
            <v>1163828.6259999999</v>
          </cell>
          <cell r="L1290">
            <v>1075.1420000000001</v>
          </cell>
          <cell r="M1290">
            <v>6430</v>
          </cell>
          <cell r="N1290">
            <v>3.8</v>
          </cell>
          <cell r="O1290">
            <v>1337150.8459999999</v>
          </cell>
          <cell r="P1290">
            <v>1163825.3770000001</v>
          </cell>
          <cell r="Q1290">
            <v>6.7000000000000004E-2</v>
          </cell>
          <cell r="R1290">
            <v>2.546E-2</v>
          </cell>
          <cell r="S1290">
            <v>1075.1674600000001</v>
          </cell>
          <cell r="T1290">
            <v>1731.4190000000001</v>
          </cell>
        </row>
        <row r="1291">
          <cell r="A1291">
            <v>6435</v>
          </cell>
          <cell r="B1291">
            <v>-3.8</v>
          </cell>
          <cell r="C1291">
            <v>1337150.514</v>
          </cell>
          <cell r="D1291">
            <v>1163834.4680000001</v>
          </cell>
          <cell r="E1291">
            <v>0.02</v>
          </cell>
          <cell r="F1291">
            <v>7.6E-3</v>
          </cell>
          <cell r="G1291">
            <v>1075.3445999999999</v>
          </cell>
          <cell r="H1291">
            <v>6435</v>
          </cell>
          <cell r="I1291">
            <v>0</v>
          </cell>
          <cell r="J1291">
            <v>1337148.5430000001</v>
          </cell>
          <cell r="K1291">
            <v>1163831.22</v>
          </cell>
          <cell r="L1291">
            <v>1075.337</v>
          </cell>
          <cell r="M1291">
            <v>6435</v>
          </cell>
          <cell r="N1291">
            <v>3.84</v>
          </cell>
          <cell r="O1291">
            <v>1337146.55</v>
          </cell>
          <cell r="P1291">
            <v>1163827.9369999999</v>
          </cell>
          <cell r="Q1291">
            <v>-0.02</v>
          </cell>
          <cell r="R1291">
            <v>-7.6799999999999993E-3</v>
          </cell>
          <cell r="S1291">
            <v>1075.3293200000001</v>
          </cell>
          <cell r="T1291">
            <v>1732.4190000000001</v>
          </cell>
        </row>
        <row r="1292">
          <cell r="A1292">
            <v>6440</v>
          </cell>
          <cell r="B1292">
            <v>-3.8</v>
          </cell>
          <cell r="C1292">
            <v>1337146.24</v>
          </cell>
          <cell r="D1292">
            <v>1163837.0619999999</v>
          </cell>
          <cell r="E1292">
            <v>0.107</v>
          </cell>
          <cell r="F1292">
            <v>4.0659999999999995E-2</v>
          </cell>
          <cell r="G1292">
            <v>1075.5726599999998</v>
          </cell>
          <cell r="H1292">
            <v>6440</v>
          </cell>
          <cell r="I1292">
            <v>0</v>
          </cell>
          <cell r="J1292">
            <v>1337144.2679999999</v>
          </cell>
          <cell r="K1292">
            <v>1163833.814</v>
          </cell>
          <cell r="L1292">
            <v>1075.5319999999999</v>
          </cell>
          <cell r="M1292">
            <v>6440</v>
          </cell>
          <cell r="N1292">
            <v>4.0430000000000001</v>
          </cell>
          <cell r="O1292">
            <v>1337142.1710000001</v>
          </cell>
          <cell r="P1292">
            <v>1163830.3570000001</v>
          </cell>
          <cell r="Q1292">
            <v>-0.107</v>
          </cell>
          <cell r="R1292">
            <v>-4.3260100000000003E-2</v>
          </cell>
          <cell r="S1292">
            <v>1075.4887398999999</v>
          </cell>
          <cell r="T1292">
            <v>1733.4190000000001</v>
          </cell>
        </row>
        <row r="1293">
          <cell r="A1293">
            <v>6445</v>
          </cell>
          <cell r="B1293">
            <v>-3.8</v>
          </cell>
          <cell r="C1293">
            <v>1337141.9650000001</v>
          </cell>
          <cell r="D1293">
            <v>1163839.656</v>
          </cell>
          <cell r="E1293">
            <v>0.19400000000000001</v>
          </cell>
          <cell r="F1293">
            <v>7.3719999999999994E-2</v>
          </cell>
          <cell r="G1293">
            <v>1075.8017200000002</v>
          </cell>
          <cell r="H1293">
            <v>6445</v>
          </cell>
          <cell r="I1293">
            <v>0</v>
          </cell>
          <cell r="J1293">
            <v>1337139.9939999999</v>
          </cell>
          <cell r="K1293">
            <v>1163836.4080000001</v>
          </cell>
          <cell r="L1293">
            <v>1075.7280000000001</v>
          </cell>
          <cell r="M1293">
            <v>6445</v>
          </cell>
          <cell r="N1293">
            <v>4.2460000000000004</v>
          </cell>
          <cell r="O1293">
            <v>1337137.791</v>
          </cell>
          <cell r="P1293">
            <v>1163832.7779999999</v>
          </cell>
          <cell r="Q1293">
            <v>-0.19400000000000001</v>
          </cell>
          <cell r="R1293">
            <v>-8.2372400000000012E-2</v>
          </cell>
          <cell r="S1293">
            <v>1075.6456276000001</v>
          </cell>
          <cell r="T1293">
            <v>1734.4190000000001</v>
          </cell>
        </row>
        <row r="1294">
          <cell r="A1294">
            <v>6450</v>
          </cell>
          <cell r="B1294">
            <v>-3.8</v>
          </cell>
          <cell r="C1294">
            <v>1337137.6910000001</v>
          </cell>
          <cell r="D1294">
            <v>1163842.25</v>
          </cell>
          <cell r="E1294">
            <v>0.28100000000000003</v>
          </cell>
          <cell r="F1294">
            <v>0.10678000000000001</v>
          </cell>
          <cell r="G1294">
            <v>1076.0297800000001</v>
          </cell>
          <cell r="H1294">
            <v>6450</v>
          </cell>
          <cell r="I1294">
            <v>0</v>
          </cell>
          <cell r="J1294">
            <v>1337135.719</v>
          </cell>
          <cell r="K1294">
            <v>1163839.0020000001</v>
          </cell>
          <cell r="L1294">
            <v>1075.923</v>
          </cell>
          <cell r="M1294">
            <v>6450</v>
          </cell>
          <cell r="N1294">
            <v>4.4480000000000004</v>
          </cell>
          <cell r="O1294">
            <v>1337133.4110000001</v>
          </cell>
          <cell r="P1294">
            <v>1163835.199</v>
          </cell>
          <cell r="Q1294">
            <v>-0.28100000000000003</v>
          </cell>
          <cell r="R1294">
            <v>-0.12498880000000004</v>
          </cell>
          <cell r="S1294">
            <v>1075.7980112</v>
          </cell>
          <cell r="T1294">
            <v>1735.4190000000001</v>
          </cell>
        </row>
        <row r="1295">
          <cell r="A1295">
            <v>6455</v>
          </cell>
          <cell r="B1295">
            <v>-3.8</v>
          </cell>
          <cell r="C1295">
            <v>1337133.416</v>
          </cell>
          <cell r="D1295">
            <v>1163844.844</v>
          </cell>
          <cell r="E1295">
            <v>0.36799999999999999</v>
          </cell>
          <cell r="F1295">
            <v>0.13983999999999999</v>
          </cell>
          <cell r="G1295">
            <v>1076.25784</v>
          </cell>
          <cell r="H1295">
            <v>6455</v>
          </cell>
          <cell r="I1295">
            <v>0</v>
          </cell>
          <cell r="J1295">
            <v>1337131.4450000001</v>
          </cell>
          <cell r="K1295">
            <v>1163841.595</v>
          </cell>
          <cell r="L1295">
            <v>1076.1179999999999</v>
          </cell>
          <cell r="M1295">
            <v>6455</v>
          </cell>
          <cell r="N1295">
            <v>4.6509999999999998</v>
          </cell>
          <cell r="O1295">
            <v>1337129.0319999999</v>
          </cell>
          <cell r="P1295">
            <v>1163837.6189999999</v>
          </cell>
          <cell r="Q1295">
            <v>-0.36799999999999999</v>
          </cell>
          <cell r="R1295">
            <v>-0.1711568</v>
          </cell>
          <cell r="S1295">
            <v>1075.9468431999999</v>
          </cell>
          <cell r="T1295">
            <v>1736.4190000000001</v>
          </cell>
        </row>
        <row r="1296">
          <cell r="A1296">
            <v>6460</v>
          </cell>
          <cell r="B1296">
            <v>-3.8</v>
          </cell>
          <cell r="C1296">
            <v>1337129.139</v>
          </cell>
          <cell r="D1296">
            <v>1163847.439</v>
          </cell>
          <cell r="E1296">
            <v>0.45500000000000002</v>
          </cell>
          <cell r="F1296">
            <v>0.1729</v>
          </cell>
          <cell r="G1296">
            <v>1076.4859000000001</v>
          </cell>
          <cell r="H1296">
            <v>6460</v>
          </cell>
          <cell r="I1296">
            <v>0</v>
          </cell>
          <cell r="J1296">
            <v>1337127.17</v>
          </cell>
          <cell r="K1296">
            <v>1163844.189</v>
          </cell>
          <cell r="L1296">
            <v>1076.3130000000001</v>
          </cell>
          <cell r="M1296">
            <v>6460</v>
          </cell>
          <cell r="N1296">
            <v>4.8</v>
          </cell>
          <cell r="O1296">
            <v>1337124.683</v>
          </cell>
          <cell r="P1296">
            <v>1163840.084</v>
          </cell>
          <cell r="Q1296">
            <v>-0.45500000000000002</v>
          </cell>
          <cell r="R1296">
            <v>-0.21840000000000001</v>
          </cell>
          <cell r="S1296">
            <v>1076.0946000000001</v>
          </cell>
          <cell r="T1296">
            <v>1737.4190000000001</v>
          </cell>
        </row>
        <row r="1297">
          <cell r="A1297">
            <v>6465</v>
          </cell>
          <cell r="B1297">
            <v>-3.8</v>
          </cell>
          <cell r="C1297">
            <v>1337124.7690000001</v>
          </cell>
          <cell r="D1297">
            <v>1163850.0360000001</v>
          </cell>
          <cell r="E1297">
            <v>0.54200000000000004</v>
          </cell>
          <cell r="F1297">
            <v>0.20596</v>
          </cell>
          <cell r="G1297">
            <v>1076.71496</v>
          </cell>
          <cell r="H1297">
            <v>6465</v>
          </cell>
          <cell r="I1297">
            <v>0</v>
          </cell>
          <cell r="J1297">
            <v>1337122.872</v>
          </cell>
          <cell r="K1297">
            <v>1163846.7439999999</v>
          </cell>
          <cell r="L1297">
            <v>1076.509</v>
          </cell>
          <cell r="M1297">
            <v>6465</v>
          </cell>
          <cell r="N1297">
            <v>4.8</v>
          </cell>
          <cell r="O1297">
            <v>1337120.4750000001</v>
          </cell>
          <cell r="P1297">
            <v>1163842.585</v>
          </cell>
          <cell r="Q1297">
            <v>-0.54200000000000004</v>
          </cell>
          <cell r="R1297">
            <v>-0.26016</v>
          </cell>
          <cell r="S1297">
            <v>1076.24884</v>
          </cell>
          <cell r="T1297">
            <v>1738.4190000000001</v>
          </cell>
        </row>
        <row r="1298">
          <cell r="A1298">
            <v>6470</v>
          </cell>
          <cell r="B1298">
            <v>-3.7989999999999999</v>
          </cell>
          <cell r="C1298">
            <v>1337120.2080000001</v>
          </cell>
          <cell r="D1298">
            <v>1163852.523</v>
          </cell>
          <cell r="E1298">
            <v>0.629</v>
          </cell>
          <cell r="F1298">
            <v>0.23895710000000001</v>
          </cell>
          <cell r="G1298">
            <v>1076.9429571000001</v>
          </cell>
          <cell r="H1298">
            <v>6470</v>
          </cell>
          <cell r="I1298">
            <v>0</v>
          </cell>
          <cell r="J1298">
            <v>1337118.483</v>
          </cell>
          <cell r="K1298">
            <v>1163849.138</v>
          </cell>
          <cell r="L1298">
            <v>1076.704</v>
          </cell>
          <cell r="M1298">
            <v>6470</v>
          </cell>
          <cell r="N1298">
            <v>4.8010000000000002</v>
          </cell>
          <cell r="O1298">
            <v>1337116.304</v>
          </cell>
          <cell r="P1298">
            <v>1163844.861</v>
          </cell>
          <cell r="Q1298">
            <v>-0.629</v>
          </cell>
          <cell r="R1298">
            <v>-0.3019829</v>
          </cell>
          <cell r="S1298">
            <v>1076.4020171</v>
          </cell>
          <cell r="T1298">
            <v>1739.4190000000001</v>
          </cell>
        </row>
        <row r="1299">
          <cell r="A1299">
            <v>6475</v>
          </cell>
          <cell r="B1299">
            <v>-3.7989999999999999</v>
          </cell>
          <cell r="C1299">
            <v>1337115.3910000001</v>
          </cell>
          <cell r="D1299">
            <v>1163854.7509999999</v>
          </cell>
          <cell r="E1299">
            <v>0.71599999999999997</v>
          </cell>
          <cell r="F1299">
            <v>0.27200839999999998</v>
          </cell>
          <cell r="G1299">
            <v>1077.1710083999999</v>
          </cell>
          <cell r="H1299">
            <v>6475</v>
          </cell>
          <cell r="I1299">
            <v>0</v>
          </cell>
          <cell r="J1299">
            <v>1337113.946</v>
          </cell>
          <cell r="K1299">
            <v>1163851.236</v>
          </cell>
          <cell r="L1299">
            <v>1076.8989999999999</v>
          </cell>
          <cell r="M1299">
            <v>6475</v>
          </cell>
          <cell r="N1299">
            <v>4.8</v>
          </cell>
          <cell r="O1299">
            <v>1337112.121</v>
          </cell>
          <cell r="P1299">
            <v>1163846.7960000001</v>
          </cell>
          <cell r="Q1299">
            <v>-0.71599999999999997</v>
          </cell>
          <cell r="R1299">
            <v>-0.34367999999999999</v>
          </cell>
          <cell r="S1299">
            <v>1076.5553199999999</v>
          </cell>
          <cell r="T1299">
            <v>1740.4190000000001</v>
          </cell>
        </row>
        <row r="1300">
          <cell r="A1300">
            <v>6480</v>
          </cell>
          <cell r="B1300">
            <v>-3.8</v>
          </cell>
          <cell r="C1300">
            <v>1337110.2760000001</v>
          </cell>
          <cell r="D1300">
            <v>1163856.5419999999</v>
          </cell>
          <cell r="E1300">
            <v>0.8</v>
          </cell>
          <cell r="F1300">
            <v>0.30399999999999999</v>
          </cell>
          <cell r="G1300">
            <v>1077.3990000000001</v>
          </cell>
          <cell r="H1300">
            <v>6480</v>
          </cell>
          <cell r="I1300">
            <v>0</v>
          </cell>
          <cell r="J1300">
            <v>1337109.23</v>
          </cell>
          <cell r="K1300">
            <v>1163852.889</v>
          </cell>
          <cell r="L1300">
            <v>1077.095</v>
          </cell>
          <cell r="M1300">
            <v>6480</v>
          </cell>
          <cell r="N1300">
            <v>4.8</v>
          </cell>
          <cell r="O1300">
            <v>1337107.9080000001</v>
          </cell>
          <cell r="P1300">
            <v>1163848.274</v>
          </cell>
          <cell r="Q1300">
            <v>-0.8</v>
          </cell>
          <cell r="R1300">
            <v>-0.38400000000000001</v>
          </cell>
          <cell r="S1300">
            <v>1076.711</v>
          </cell>
          <cell r="T1300">
            <v>1741.4190000000001</v>
          </cell>
        </row>
        <row r="1301">
          <cell r="A1301">
            <v>6485</v>
          </cell>
          <cell r="B1301">
            <v>-3.8</v>
          </cell>
          <cell r="C1301">
            <v>1337104.932</v>
          </cell>
          <cell r="D1301">
            <v>1163857.7169999999</v>
          </cell>
          <cell r="E1301">
            <v>0.8</v>
          </cell>
          <cell r="F1301">
            <v>0.30399999999999999</v>
          </cell>
          <cell r="G1301">
            <v>1077.5940000000001</v>
          </cell>
          <cell r="H1301">
            <v>6485</v>
          </cell>
          <cell r="I1301">
            <v>0</v>
          </cell>
          <cell r="J1301">
            <v>1337104.3500000001</v>
          </cell>
          <cell r="K1301">
            <v>1163853.9620000001</v>
          </cell>
          <cell r="L1301">
            <v>1077.29</v>
          </cell>
          <cell r="M1301">
            <v>6485</v>
          </cell>
          <cell r="N1301">
            <v>4.8</v>
          </cell>
          <cell r="O1301">
            <v>1337103.6140000001</v>
          </cell>
          <cell r="P1301">
            <v>1163849.2180000001</v>
          </cell>
          <cell r="Q1301">
            <v>-0.8</v>
          </cell>
          <cell r="R1301">
            <v>-0.38400000000000001</v>
          </cell>
          <cell r="S1301">
            <v>1076.9059999999999</v>
          </cell>
          <cell r="T1301">
            <v>1742.4190000000001</v>
          </cell>
        </row>
        <row r="1302">
          <cell r="A1302">
            <v>6490</v>
          </cell>
          <cell r="B1302">
            <v>-3.8</v>
          </cell>
          <cell r="C1302">
            <v>1337099.4839999999</v>
          </cell>
          <cell r="D1302">
            <v>1163858.216</v>
          </cell>
          <cell r="E1302">
            <v>0.8</v>
          </cell>
          <cell r="F1302">
            <v>0.30399999999999999</v>
          </cell>
          <cell r="G1302">
            <v>1077.789</v>
          </cell>
          <cell r="H1302">
            <v>6490</v>
          </cell>
          <cell r="I1302">
            <v>0</v>
          </cell>
          <cell r="J1302">
            <v>1337099.3740000001</v>
          </cell>
          <cell r="K1302">
            <v>1163854.4180000001</v>
          </cell>
          <cell r="L1302">
            <v>1077.4849999999999</v>
          </cell>
          <cell r="M1302">
            <v>6490</v>
          </cell>
          <cell r="N1302">
            <v>4.8</v>
          </cell>
          <cell r="O1302">
            <v>1337099.2350000001</v>
          </cell>
          <cell r="P1302">
            <v>1163849.6200000001</v>
          </cell>
          <cell r="Q1302">
            <v>-0.8</v>
          </cell>
          <cell r="R1302">
            <v>-0.38400000000000001</v>
          </cell>
          <cell r="S1302">
            <v>1077.1009999999999</v>
          </cell>
          <cell r="T1302">
            <v>1743.4190000000001</v>
          </cell>
        </row>
        <row r="1303">
          <cell r="A1303">
            <v>6495</v>
          </cell>
          <cell r="B1303">
            <v>-3.8</v>
          </cell>
          <cell r="C1303">
            <v>1337094.0149999999</v>
          </cell>
          <cell r="D1303">
            <v>1163858.0330000001</v>
          </cell>
          <cell r="E1303">
            <v>0.8</v>
          </cell>
          <cell r="F1303">
            <v>0.30399999999999999</v>
          </cell>
          <cell r="G1303">
            <v>1077.9870000000001</v>
          </cell>
          <cell r="H1303">
            <v>6495</v>
          </cell>
          <cell r="I1303">
            <v>0</v>
          </cell>
          <cell r="J1303">
            <v>1337094.3799999999</v>
          </cell>
          <cell r="K1303">
            <v>1163854.25</v>
          </cell>
          <cell r="L1303">
            <v>1077.683</v>
          </cell>
          <cell r="M1303">
            <v>6495</v>
          </cell>
          <cell r="N1303">
            <v>4.8</v>
          </cell>
          <cell r="O1303">
            <v>1337094.8400000001</v>
          </cell>
          <cell r="P1303">
            <v>1163849.4720000001</v>
          </cell>
          <cell r="Q1303">
            <v>-0.8</v>
          </cell>
          <cell r="R1303">
            <v>-0.38400000000000001</v>
          </cell>
          <cell r="S1303">
            <v>1077.299</v>
          </cell>
          <cell r="T1303">
            <v>1744.4190000000001</v>
          </cell>
        </row>
        <row r="1304">
          <cell r="A1304">
            <v>6500</v>
          </cell>
          <cell r="B1304">
            <v>-3.8</v>
          </cell>
          <cell r="C1304">
            <v>1337088.6129999999</v>
          </cell>
          <cell r="D1304">
            <v>1163857.169</v>
          </cell>
          <cell r="E1304">
            <v>0.8</v>
          </cell>
          <cell r="F1304">
            <v>0.30399999999999999</v>
          </cell>
          <cell r="G1304">
            <v>1078.192</v>
          </cell>
          <cell r="H1304">
            <v>6500</v>
          </cell>
          <cell r="I1304">
            <v>0</v>
          </cell>
          <cell r="J1304">
            <v>1337089.446</v>
          </cell>
          <cell r="K1304">
            <v>1163853.4609999999</v>
          </cell>
          <cell r="L1304">
            <v>1077.8879999999999</v>
          </cell>
          <cell r="M1304">
            <v>6500</v>
          </cell>
          <cell r="N1304">
            <v>4.8</v>
          </cell>
          <cell r="O1304">
            <v>1337090.4979999999</v>
          </cell>
          <cell r="P1304">
            <v>1163848.7779999999</v>
          </cell>
          <cell r="Q1304">
            <v>-0.8</v>
          </cell>
          <cell r="R1304">
            <v>-0.38400000000000001</v>
          </cell>
          <cell r="S1304">
            <v>1077.5039999999999</v>
          </cell>
          <cell r="T1304">
            <v>1745.4190000000001</v>
          </cell>
        </row>
        <row r="1305">
          <cell r="A1305">
            <v>6505</v>
          </cell>
          <cell r="B1305">
            <v>-3.8</v>
          </cell>
          <cell r="C1305">
            <v>1337083.3600000001</v>
          </cell>
          <cell r="D1305">
            <v>1163855.638</v>
          </cell>
          <cell r="E1305">
            <v>0.8</v>
          </cell>
          <cell r="F1305">
            <v>0.30399999999999999</v>
          </cell>
          <cell r="G1305">
            <v>1078.403</v>
          </cell>
          <cell r="H1305">
            <v>6505</v>
          </cell>
          <cell r="I1305">
            <v>0</v>
          </cell>
          <cell r="J1305">
            <v>1337084.649</v>
          </cell>
          <cell r="K1305">
            <v>1163852.0630000001</v>
          </cell>
          <cell r="L1305">
            <v>1078.0989999999999</v>
          </cell>
          <cell r="M1305">
            <v>6505</v>
          </cell>
          <cell r="N1305">
            <v>4.8</v>
          </cell>
          <cell r="O1305">
            <v>1337086.277</v>
          </cell>
          <cell r="P1305">
            <v>1163847.548</v>
          </cell>
          <cell r="Q1305">
            <v>-0.8</v>
          </cell>
          <cell r="R1305">
            <v>-0.38400000000000001</v>
          </cell>
          <cell r="S1305">
            <v>1077.7149999999999</v>
          </cell>
          <cell r="T1305">
            <v>1746.4190000000001</v>
          </cell>
        </row>
        <row r="1306">
          <cell r="A1306">
            <v>6510</v>
          </cell>
          <cell r="B1306">
            <v>-3.7989999999999999</v>
          </cell>
          <cell r="C1306">
            <v>1337078.351</v>
          </cell>
          <cell r="D1306">
            <v>1163853.473</v>
          </cell>
          <cell r="E1306">
            <v>0.75</v>
          </cell>
          <cell r="F1306">
            <v>0.28492499999999998</v>
          </cell>
          <cell r="G1306">
            <v>1078.600925</v>
          </cell>
          <cell r="H1306">
            <v>6510</v>
          </cell>
          <cell r="I1306">
            <v>0</v>
          </cell>
          <cell r="J1306">
            <v>1337080.0619999999</v>
          </cell>
          <cell r="K1306">
            <v>1163850.081</v>
          </cell>
          <cell r="L1306">
            <v>1078.316</v>
          </cell>
          <cell r="M1306">
            <v>6510</v>
          </cell>
          <cell r="N1306">
            <v>4.8010000000000002</v>
          </cell>
          <cell r="O1306">
            <v>1337082.223</v>
          </cell>
          <cell r="P1306">
            <v>1163845.7949999999</v>
          </cell>
          <cell r="Q1306">
            <v>-0.75</v>
          </cell>
          <cell r="R1306">
            <v>-0.36007500000000003</v>
          </cell>
          <cell r="S1306">
            <v>1077.955925</v>
          </cell>
          <cell r="T1306">
            <v>1747.4190000000001</v>
          </cell>
        </row>
        <row r="1307">
          <cell r="A1307">
            <v>6515</v>
          </cell>
          <cell r="B1307">
            <v>-3.7989999999999999</v>
          </cell>
          <cell r="C1307">
            <v>1337073.693</v>
          </cell>
          <cell r="D1307">
            <v>1163850.8259999999</v>
          </cell>
          <cell r="E1307">
            <v>0.65200000000000002</v>
          </cell>
          <cell r="F1307">
            <v>0.24769480000000002</v>
          </cell>
          <cell r="G1307">
            <v>1078.7886948</v>
          </cell>
          <cell r="H1307">
            <v>6515</v>
          </cell>
          <cell r="I1307">
            <v>0</v>
          </cell>
          <cell r="J1307">
            <v>1337075.7169999999</v>
          </cell>
          <cell r="K1307">
            <v>1163847.611</v>
          </cell>
          <cell r="L1307">
            <v>1078.5409999999999</v>
          </cell>
          <cell r="M1307">
            <v>6515</v>
          </cell>
          <cell r="N1307">
            <v>4.8010000000000002</v>
          </cell>
          <cell r="O1307">
            <v>1337078.274</v>
          </cell>
          <cell r="P1307">
            <v>1163843.548</v>
          </cell>
          <cell r="Q1307">
            <v>-0.65200000000000002</v>
          </cell>
          <cell r="R1307">
            <v>-0.3130252</v>
          </cell>
          <cell r="S1307">
            <v>1078.2279747999999</v>
          </cell>
          <cell r="T1307">
            <v>1748.4190000000001</v>
          </cell>
        </row>
        <row r="1308">
          <cell r="A1308">
            <v>6520</v>
          </cell>
          <cell r="B1308">
            <v>-3.7989999999999999</v>
          </cell>
          <cell r="C1308">
            <v>1337069.3529999999</v>
          </cell>
          <cell r="D1308">
            <v>1163847.879</v>
          </cell>
          <cell r="E1308">
            <v>0.55400000000000005</v>
          </cell>
          <cell r="F1308">
            <v>0.21046460000000003</v>
          </cell>
          <cell r="G1308">
            <v>1078.9814646</v>
          </cell>
          <cell r="H1308">
            <v>6520</v>
          </cell>
          <cell r="I1308">
            <v>0</v>
          </cell>
          <cell r="J1308">
            <v>1337071.5819999999</v>
          </cell>
          <cell r="K1308">
            <v>1163844.8019999999</v>
          </cell>
          <cell r="L1308">
            <v>1078.771</v>
          </cell>
          <cell r="M1308">
            <v>6520</v>
          </cell>
          <cell r="N1308">
            <v>4.8010000000000002</v>
          </cell>
          <cell r="O1308">
            <v>1337074.3970000001</v>
          </cell>
          <cell r="P1308">
            <v>1163840.9140000001</v>
          </cell>
          <cell r="Q1308">
            <v>-0.55400000000000005</v>
          </cell>
          <cell r="R1308">
            <v>-0.26597540000000003</v>
          </cell>
          <cell r="S1308">
            <v>1078.5050246000001</v>
          </cell>
          <cell r="T1308">
            <v>1749.4190000000001</v>
          </cell>
        </row>
        <row r="1309">
          <cell r="A1309">
            <v>6525</v>
          </cell>
          <cell r="B1309">
            <v>-3.8</v>
          </cell>
          <cell r="C1309">
            <v>1337065.2560000001</v>
          </cell>
          <cell r="D1309">
            <v>1163844.7860000001</v>
          </cell>
          <cell r="E1309">
            <v>0.45700000000000002</v>
          </cell>
          <cell r="F1309">
            <v>0.17365999999999998</v>
          </cell>
          <cell r="G1309">
            <v>1079.18166</v>
          </cell>
          <cell r="H1309">
            <v>6525</v>
          </cell>
          <cell r="I1309">
            <v>0</v>
          </cell>
          <cell r="J1309">
            <v>1337067.5919999999</v>
          </cell>
          <cell r="K1309">
            <v>1163841.7879999999</v>
          </cell>
          <cell r="L1309">
            <v>1079.008</v>
          </cell>
          <cell r="M1309">
            <v>6525</v>
          </cell>
          <cell r="N1309">
            <v>4.8</v>
          </cell>
          <cell r="O1309">
            <v>1337070.5419999999</v>
          </cell>
          <cell r="P1309">
            <v>1163838.0020000001</v>
          </cell>
          <cell r="Q1309">
            <v>-0.45700000000000002</v>
          </cell>
          <cell r="R1309">
            <v>-0.21936</v>
          </cell>
          <cell r="S1309">
            <v>1078.78864</v>
          </cell>
          <cell r="T1309">
            <v>1750.4190000000001</v>
          </cell>
        </row>
        <row r="1310">
          <cell r="A1310">
            <v>6530</v>
          </cell>
          <cell r="B1310">
            <v>-3.8</v>
          </cell>
          <cell r="C1310">
            <v>1337061.308</v>
          </cell>
          <cell r="D1310">
            <v>1163841.675</v>
          </cell>
          <cell r="E1310">
            <v>0.35899999999999999</v>
          </cell>
          <cell r="F1310">
            <v>0.13641999999999999</v>
          </cell>
          <cell r="G1310">
            <v>1079.38842</v>
          </cell>
          <cell r="H1310">
            <v>6530</v>
          </cell>
          <cell r="I1310">
            <v>0</v>
          </cell>
          <cell r="J1310">
            <v>1337063.665</v>
          </cell>
          <cell r="K1310">
            <v>1163838.6939999999</v>
          </cell>
          <cell r="L1310">
            <v>1079.252</v>
          </cell>
          <cell r="M1310">
            <v>6530</v>
          </cell>
          <cell r="N1310">
            <v>4.742</v>
          </cell>
          <cell r="O1310">
            <v>1337066.6059999999</v>
          </cell>
          <cell r="P1310">
            <v>1163834.973</v>
          </cell>
          <cell r="Q1310">
            <v>-0.35899999999999999</v>
          </cell>
          <cell r="R1310">
            <v>-0.17023779999999999</v>
          </cell>
          <cell r="S1310">
            <v>1079.0817622</v>
          </cell>
          <cell r="T1310">
            <v>1751.4190000000001</v>
          </cell>
        </row>
        <row r="1311">
          <cell r="A1311">
            <v>6535</v>
          </cell>
          <cell r="B1311">
            <v>-3.8</v>
          </cell>
          <cell r="C1311">
            <v>1337057.3859999999</v>
          </cell>
          <cell r="D1311">
            <v>1163838.574</v>
          </cell>
          <cell r="E1311">
            <v>0.26200000000000001</v>
          </cell>
          <cell r="F1311">
            <v>9.956000000000001E-2</v>
          </cell>
          <cell r="G1311">
            <v>1079.6015600000001</v>
          </cell>
          <cell r="H1311">
            <v>6535</v>
          </cell>
          <cell r="I1311">
            <v>0</v>
          </cell>
          <cell r="J1311">
            <v>1337059.7420000001</v>
          </cell>
          <cell r="K1311">
            <v>1163835.5930000001</v>
          </cell>
          <cell r="L1311">
            <v>1079.502</v>
          </cell>
          <cell r="M1311">
            <v>6535</v>
          </cell>
          <cell r="N1311">
            <v>4.54</v>
          </cell>
          <cell r="O1311">
            <v>1337062.558</v>
          </cell>
          <cell r="P1311">
            <v>1163832.0319999999</v>
          </cell>
          <cell r="Q1311">
            <v>-0.26200000000000001</v>
          </cell>
          <cell r="R1311">
            <v>-0.11894800000000001</v>
          </cell>
          <cell r="S1311">
            <v>1079.3830519999999</v>
          </cell>
          <cell r="T1311">
            <v>1752.4190000000001</v>
          </cell>
        </row>
        <row r="1312">
          <cell r="A1312">
            <v>6540</v>
          </cell>
          <cell r="B1312">
            <v>-3.8</v>
          </cell>
          <cell r="C1312">
            <v>1337053.463</v>
          </cell>
          <cell r="D1312">
            <v>1163835.473</v>
          </cell>
          <cell r="E1312">
            <v>0.16400000000000001</v>
          </cell>
          <cell r="F1312">
            <v>6.232E-2</v>
          </cell>
          <cell r="G1312">
            <v>1079.82132</v>
          </cell>
          <cell r="H1312">
            <v>6540</v>
          </cell>
          <cell r="I1312">
            <v>0</v>
          </cell>
          <cell r="J1312">
            <v>1337055.82</v>
          </cell>
          <cell r="K1312">
            <v>1163832.4920000001</v>
          </cell>
          <cell r="L1312">
            <v>1079.759</v>
          </cell>
          <cell r="M1312">
            <v>6540</v>
          </cell>
          <cell r="N1312">
            <v>4.3369999999999997</v>
          </cell>
          <cell r="O1312">
            <v>1337058.51</v>
          </cell>
          <cell r="P1312">
            <v>1163829.0900000001</v>
          </cell>
          <cell r="Q1312">
            <v>-0.2</v>
          </cell>
          <cell r="R1312">
            <v>-8.6739999999999998E-2</v>
          </cell>
          <cell r="S1312">
            <v>1079.6722600000001</v>
          </cell>
          <cell r="T1312">
            <v>1753.4190000000001</v>
          </cell>
        </row>
        <row r="1313">
          <cell r="A1313">
            <v>6545</v>
          </cell>
          <cell r="B1313">
            <v>-3.8</v>
          </cell>
          <cell r="C1313">
            <v>1337049.541</v>
          </cell>
          <cell r="D1313">
            <v>1163832.372</v>
          </cell>
          <cell r="E1313">
            <v>6.7000000000000004E-2</v>
          </cell>
          <cell r="F1313">
            <v>2.546E-2</v>
          </cell>
          <cell r="G1313">
            <v>1080.04746</v>
          </cell>
          <cell r="H1313">
            <v>6545</v>
          </cell>
          <cell r="I1313">
            <v>0</v>
          </cell>
          <cell r="J1313">
            <v>1337051.8970000001</v>
          </cell>
          <cell r="K1313">
            <v>1163829.3910000001</v>
          </cell>
          <cell r="L1313">
            <v>1080.0219999999999</v>
          </cell>
          <cell r="M1313">
            <v>6545</v>
          </cell>
          <cell r="N1313">
            <v>4.1340000000000003</v>
          </cell>
          <cell r="O1313">
            <v>1337054.4609999999</v>
          </cell>
          <cell r="P1313">
            <v>1163826.148</v>
          </cell>
          <cell r="Q1313">
            <v>-0.2</v>
          </cell>
          <cell r="R1313">
            <v>-8.2680000000000003E-2</v>
          </cell>
          <cell r="S1313">
            <v>1079.93932</v>
          </cell>
          <cell r="T1313">
            <v>1754.4190000000001</v>
          </cell>
        </row>
        <row r="1314">
          <cell r="A1314">
            <v>6550</v>
          </cell>
          <cell r="B1314">
            <v>-3.8</v>
          </cell>
          <cell r="C1314">
            <v>1337045.618</v>
          </cell>
          <cell r="D1314">
            <v>1163829.2720000001</v>
          </cell>
          <cell r="E1314">
            <v>-3.1E-2</v>
          </cell>
          <cell r="F1314">
            <v>-1.1779999999999999E-2</v>
          </cell>
          <cell r="G1314">
            <v>1080.2802199999999</v>
          </cell>
          <cell r="H1314">
            <v>6550</v>
          </cell>
          <cell r="I1314">
            <v>0</v>
          </cell>
          <cell r="J1314">
            <v>1337047.9750000001</v>
          </cell>
          <cell r="K1314">
            <v>1163826.291</v>
          </cell>
          <cell r="L1314">
            <v>1080.2919999999999</v>
          </cell>
          <cell r="M1314">
            <v>6550</v>
          </cell>
          <cell r="N1314">
            <v>3.9319999999999999</v>
          </cell>
          <cell r="O1314">
            <v>1337050.4129999999</v>
          </cell>
          <cell r="P1314">
            <v>1163823.206</v>
          </cell>
          <cell r="Q1314">
            <v>-0.2</v>
          </cell>
          <cell r="R1314">
            <v>-7.8640000000000002E-2</v>
          </cell>
          <cell r="S1314">
            <v>1080.21336</v>
          </cell>
          <cell r="T1314">
            <v>1755.4190000000001</v>
          </cell>
        </row>
        <row r="1315">
          <cell r="A1315">
            <v>6555</v>
          </cell>
          <cell r="B1315">
            <v>-3.8</v>
          </cell>
          <cell r="C1315">
            <v>1337041.696</v>
          </cell>
          <cell r="D1315">
            <v>1163826.1710000001</v>
          </cell>
          <cell r="E1315">
            <v>-0.128</v>
          </cell>
          <cell r="F1315">
            <v>-4.8640000000000003E-2</v>
          </cell>
          <cell r="G1315">
            <v>1080.51936</v>
          </cell>
          <cell r="H1315">
            <v>6555</v>
          </cell>
          <cell r="I1315">
            <v>0</v>
          </cell>
          <cell r="J1315">
            <v>1337044.0530000001</v>
          </cell>
          <cell r="K1315">
            <v>1163823.19</v>
          </cell>
          <cell r="L1315">
            <v>1080.568</v>
          </cell>
          <cell r="M1315">
            <v>6555</v>
          </cell>
          <cell r="N1315">
            <v>3.8</v>
          </cell>
          <cell r="O1315">
            <v>1337046.409</v>
          </cell>
          <cell r="P1315">
            <v>1163820.209</v>
          </cell>
          <cell r="Q1315">
            <v>-0.2</v>
          </cell>
          <cell r="R1315">
            <v>-7.5999999999999998E-2</v>
          </cell>
          <cell r="S1315">
            <v>1080.492</v>
          </cell>
          <cell r="T1315">
            <v>1756.4190000000001</v>
          </cell>
        </row>
        <row r="1316">
          <cell r="A1316">
            <v>6560</v>
          </cell>
          <cell r="B1316">
            <v>-3.8</v>
          </cell>
          <cell r="C1316">
            <v>1337037.774</v>
          </cell>
          <cell r="D1316">
            <v>1163823.07</v>
          </cell>
          <cell r="E1316">
            <v>-0.2</v>
          </cell>
          <cell r="F1316">
            <v>-7.5999999999999998E-2</v>
          </cell>
          <cell r="G1316">
            <v>1080.7750000000001</v>
          </cell>
          <cell r="H1316">
            <v>6560</v>
          </cell>
          <cell r="I1316">
            <v>0</v>
          </cell>
          <cell r="J1316">
            <v>1337040.1299999999</v>
          </cell>
          <cell r="K1316">
            <v>1163820.0889999999</v>
          </cell>
          <cell r="L1316">
            <v>1080.8510000000001</v>
          </cell>
          <cell r="M1316">
            <v>6560</v>
          </cell>
          <cell r="N1316">
            <v>3.8</v>
          </cell>
          <cell r="O1316">
            <v>1337042.487</v>
          </cell>
          <cell r="P1316">
            <v>1163817.108</v>
          </cell>
          <cell r="Q1316">
            <v>-0.2</v>
          </cell>
          <cell r="R1316">
            <v>-7.5999999999999998E-2</v>
          </cell>
          <cell r="S1316">
            <v>1080.7750000000001</v>
          </cell>
          <cell r="T1316">
            <v>1757.4190000000001</v>
          </cell>
        </row>
        <row r="1317">
          <cell r="A1317">
            <v>6565</v>
          </cell>
          <cell r="B1317">
            <v>-3.8</v>
          </cell>
          <cell r="C1317">
            <v>1337033.851</v>
          </cell>
          <cell r="D1317">
            <v>1163819.969</v>
          </cell>
          <cell r="E1317">
            <v>-0.2</v>
          </cell>
          <cell r="F1317">
            <v>-7.5999999999999998E-2</v>
          </cell>
          <cell r="G1317">
            <v>1081.0640000000001</v>
          </cell>
          <cell r="H1317">
            <v>6565</v>
          </cell>
          <cell r="I1317">
            <v>0</v>
          </cell>
          <cell r="J1317">
            <v>1337036.2080000001</v>
          </cell>
          <cell r="K1317">
            <v>1163816.9879999999</v>
          </cell>
          <cell r="L1317">
            <v>1081.1400000000001</v>
          </cell>
          <cell r="M1317">
            <v>6565</v>
          </cell>
          <cell r="N1317">
            <v>3.8</v>
          </cell>
          <cell r="O1317">
            <v>1337038.564</v>
          </cell>
          <cell r="P1317">
            <v>1163814.007</v>
          </cell>
          <cell r="Q1317">
            <v>-0.2</v>
          </cell>
          <cell r="R1317">
            <v>-7.5999999999999998E-2</v>
          </cell>
          <cell r="S1317">
            <v>1081.0640000000001</v>
          </cell>
          <cell r="T1317">
            <v>1758.4190000000001</v>
          </cell>
        </row>
        <row r="1318">
          <cell r="A1318">
            <v>6570</v>
          </cell>
          <cell r="B1318">
            <v>-3.8</v>
          </cell>
          <cell r="C1318">
            <v>1337029.929</v>
          </cell>
          <cell r="D1318">
            <v>1163816.8689999999</v>
          </cell>
          <cell r="E1318">
            <v>-0.2</v>
          </cell>
          <cell r="F1318">
            <v>-7.5999999999999998E-2</v>
          </cell>
          <cell r="G1318">
            <v>1081.3599999999999</v>
          </cell>
          <cell r="H1318">
            <v>6570</v>
          </cell>
          <cell r="I1318">
            <v>0</v>
          </cell>
          <cell r="J1318">
            <v>1337032.2849999999</v>
          </cell>
          <cell r="K1318">
            <v>1163813.888</v>
          </cell>
          <cell r="L1318">
            <v>1081.4359999999999</v>
          </cell>
          <cell r="M1318">
            <v>6570</v>
          </cell>
          <cell r="N1318">
            <v>3.8</v>
          </cell>
          <cell r="O1318">
            <v>1337034.642</v>
          </cell>
          <cell r="P1318">
            <v>1163810.906</v>
          </cell>
          <cell r="Q1318">
            <v>-0.2</v>
          </cell>
          <cell r="R1318">
            <v>-7.5999999999999998E-2</v>
          </cell>
          <cell r="S1318">
            <v>1081.3599999999999</v>
          </cell>
          <cell r="T1318">
            <v>1759.4190000000001</v>
          </cell>
        </row>
        <row r="1319">
          <cell r="A1319">
            <v>6575</v>
          </cell>
          <cell r="B1319">
            <v>-3.8</v>
          </cell>
          <cell r="C1319">
            <v>1337026.0060000001</v>
          </cell>
          <cell r="D1319">
            <v>1163813.7679999999</v>
          </cell>
          <cell r="E1319">
            <v>-0.2</v>
          </cell>
          <cell r="F1319">
            <v>-7.5999999999999998E-2</v>
          </cell>
          <cell r="G1319">
            <v>1081.662</v>
          </cell>
          <cell r="H1319">
            <v>6575</v>
          </cell>
          <cell r="I1319">
            <v>0</v>
          </cell>
          <cell r="J1319">
            <v>1337028.3629999999</v>
          </cell>
          <cell r="K1319">
            <v>1163810.787</v>
          </cell>
          <cell r="L1319">
            <v>1081.7380000000001</v>
          </cell>
          <cell r="M1319">
            <v>6575</v>
          </cell>
          <cell r="N1319">
            <v>3.8</v>
          </cell>
          <cell r="O1319">
            <v>1337030.72</v>
          </cell>
          <cell r="P1319">
            <v>1163807.8060000001</v>
          </cell>
          <cell r="Q1319">
            <v>-0.2</v>
          </cell>
          <cell r="R1319">
            <v>-7.5999999999999998E-2</v>
          </cell>
          <cell r="S1319">
            <v>1081.662</v>
          </cell>
          <cell r="T1319">
            <v>1760.4190000000001</v>
          </cell>
        </row>
        <row r="1320">
          <cell r="A1320">
            <v>6580</v>
          </cell>
          <cell r="B1320">
            <v>-3.8</v>
          </cell>
          <cell r="C1320">
            <v>1337022.084</v>
          </cell>
          <cell r="D1320">
            <v>1163810.6669999999</v>
          </cell>
          <cell r="E1320">
            <v>-0.2</v>
          </cell>
          <cell r="F1320">
            <v>-7.5999999999999998E-2</v>
          </cell>
          <cell r="G1320">
            <v>1081.971</v>
          </cell>
          <cell r="H1320">
            <v>6580</v>
          </cell>
          <cell r="I1320">
            <v>0</v>
          </cell>
          <cell r="J1320">
            <v>1337024.4410000001</v>
          </cell>
          <cell r="K1320">
            <v>1163807.686</v>
          </cell>
          <cell r="L1320">
            <v>1082.047</v>
          </cell>
          <cell r="M1320">
            <v>6580</v>
          </cell>
          <cell r="N1320">
            <v>3.8</v>
          </cell>
          <cell r="O1320">
            <v>1337026.797</v>
          </cell>
          <cell r="P1320">
            <v>1163804.7050000001</v>
          </cell>
          <cell r="Q1320">
            <v>-0.2</v>
          </cell>
          <cell r="R1320">
            <v>-7.5999999999999998E-2</v>
          </cell>
          <cell r="S1320">
            <v>1081.971</v>
          </cell>
          <cell r="T1320">
            <v>1761.4190000000001</v>
          </cell>
        </row>
        <row r="1321">
          <cell r="A1321">
            <v>6585</v>
          </cell>
          <cell r="B1321">
            <v>-3.8</v>
          </cell>
          <cell r="C1321">
            <v>1337018.162</v>
          </cell>
          <cell r="D1321">
            <v>1163807.5660000001</v>
          </cell>
          <cell r="E1321">
            <v>-0.2</v>
          </cell>
          <cell r="F1321">
            <v>-7.5999999999999998E-2</v>
          </cell>
          <cell r="G1321">
            <v>1082.2860000000001</v>
          </cell>
          <cell r="H1321">
            <v>6585</v>
          </cell>
          <cell r="I1321">
            <v>0</v>
          </cell>
          <cell r="J1321">
            <v>1337020.5179999999</v>
          </cell>
          <cell r="K1321">
            <v>1163804.585</v>
          </cell>
          <cell r="L1321">
            <v>1082.3620000000001</v>
          </cell>
          <cell r="M1321">
            <v>6585</v>
          </cell>
          <cell r="N1321">
            <v>3.8</v>
          </cell>
          <cell r="O1321">
            <v>1337022.875</v>
          </cell>
          <cell r="P1321">
            <v>1163801.6040000001</v>
          </cell>
          <cell r="Q1321">
            <v>-0.153</v>
          </cell>
          <cell r="R1321">
            <v>-5.813999999999999E-2</v>
          </cell>
          <cell r="S1321">
            <v>1082.30386</v>
          </cell>
          <cell r="T1321">
            <v>1762.4190000000001</v>
          </cell>
        </row>
        <row r="1322">
          <cell r="A1322">
            <v>6590</v>
          </cell>
          <cell r="B1322">
            <v>-3.8</v>
          </cell>
          <cell r="C1322">
            <v>1337014.2390000001</v>
          </cell>
          <cell r="D1322">
            <v>1163804.4650000001</v>
          </cell>
          <cell r="E1322">
            <v>-0.2</v>
          </cell>
          <cell r="F1322">
            <v>-7.5999999999999998E-2</v>
          </cell>
          <cell r="G1322">
            <v>1082.6079999999999</v>
          </cell>
          <cell r="H1322">
            <v>6590</v>
          </cell>
          <cell r="I1322">
            <v>0</v>
          </cell>
          <cell r="J1322">
            <v>1337016.5959999999</v>
          </cell>
          <cell r="K1322">
            <v>1163801.4839999999</v>
          </cell>
          <cell r="L1322">
            <v>1082.684</v>
          </cell>
          <cell r="M1322">
            <v>6590</v>
          </cell>
          <cell r="N1322">
            <v>3.8</v>
          </cell>
          <cell r="O1322">
            <v>1337018.952</v>
          </cell>
          <cell r="P1322">
            <v>1163798.503</v>
          </cell>
          <cell r="Q1322">
            <v>-7.0000000000000007E-2</v>
          </cell>
          <cell r="R1322">
            <v>-2.6600000000000002E-2</v>
          </cell>
          <cell r="S1322">
            <v>1082.6574000000001</v>
          </cell>
          <cell r="T1322">
            <v>1763.4190000000001</v>
          </cell>
        </row>
        <row r="1323">
          <cell r="A1323">
            <v>6595</v>
          </cell>
          <cell r="B1323">
            <v>-3.8</v>
          </cell>
          <cell r="C1323">
            <v>1337010.317</v>
          </cell>
          <cell r="D1323">
            <v>1163801.365</v>
          </cell>
          <cell r="E1323">
            <v>-0.2</v>
          </cell>
          <cell r="F1323">
            <v>-7.5999999999999998E-2</v>
          </cell>
          <cell r="G1323">
            <v>1082.9359999999999</v>
          </cell>
          <cell r="H1323">
            <v>6595</v>
          </cell>
          <cell r="I1323">
            <v>0</v>
          </cell>
          <cell r="J1323">
            <v>1337012.673</v>
          </cell>
          <cell r="K1323">
            <v>1163798.3840000001</v>
          </cell>
          <cell r="L1323">
            <v>1083.0119999999999</v>
          </cell>
          <cell r="M1323">
            <v>6595</v>
          </cell>
          <cell r="N1323">
            <v>3.8</v>
          </cell>
          <cell r="O1323">
            <v>1337015.03</v>
          </cell>
          <cell r="P1323">
            <v>1163795.4029999999</v>
          </cell>
          <cell r="Q1323">
            <v>1.2999999999999999E-2</v>
          </cell>
          <cell r="R1323">
            <v>4.9399999999999991E-3</v>
          </cell>
          <cell r="S1323">
            <v>1083.01694</v>
          </cell>
          <cell r="T1323">
            <v>1764.4190000000001</v>
          </cell>
        </row>
        <row r="1324">
          <cell r="A1324">
            <v>6600</v>
          </cell>
          <cell r="B1324">
            <v>-3.8</v>
          </cell>
          <cell r="C1324">
            <v>1337006.395</v>
          </cell>
          <cell r="D1324">
            <v>1163798.264</v>
          </cell>
          <cell r="E1324">
            <v>-0.2</v>
          </cell>
          <cell r="F1324">
            <v>-7.5999999999999998E-2</v>
          </cell>
          <cell r="G1324">
            <v>1083.271</v>
          </cell>
          <cell r="H1324">
            <v>6600</v>
          </cell>
          <cell r="I1324">
            <v>0</v>
          </cell>
          <cell r="J1324">
            <v>1337008.7509999999</v>
          </cell>
          <cell r="K1324">
            <v>1163795.2830000001</v>
          </cell>
          <cell r="L1324">
            <v>1083.347</v>
          </cell>
          <cell r="M1324">
            <v>6600</v>
          </cell>
          <cell r="N1324">
            <v>3.8</v>
          </cell>
          <cell r="O1324">
            <v>1337011.108</v>
          </cell>
          <cell r="P1324">
            <v>1163792.3019999999</v>
          </cell>
          <cell r="Q1324">
            <v>9.7000000000000003E-2</v>
          </cell>
          <cell r="R1324">
            <v>3.6859999999999997E-2</v>
          </cell>
          <cell r="S1324">
            <v>1083.3838599999999</v>
          </cell>
          <cell r="T1324">
            <v>1765.4190000000001</v>
          </cell>
        </row>
        <row r="1325">
          <cell r="A1325">
            <v>6605</v>
          </cell>
          <cell r="B1325">
            <v>-3.8</v>
          </cell>
          <cell r="C1325">
            <v>1337002.4720000001</v>
          </cell>
          <cell r="D1325">
            <v>1163795.1629999999</v>
          </cell>
          <cell r="E1325">
            <v>-0.2</v>
          </cell>
          <cell r="F1325">
            <v>-7.5999999999999998E-2</v>
          </cell>
          <cell r="G1325">
            <v>1083.6130000000001</v>
          </cell>
          <cell r="H1325">
            <v>6605</v>
          </cell>
          <cell r="I1325">
            <v>0</v>
          </cell>
          <cell r="J1325">
            <v>1337004.8289999999</v>
          </cell>
          <cell r="K1325">
            <v>1163792.182</v>
          </cell>
          <cell r="L1325">
            <v>1083.6890000000001</v>
          </cell>
          <cell r="M1325">
            <v>6605</v>
          </cell>
          <cell r="N1325">
            <v>3.8</v>
          </cell>
          <cell r="O1325">
            <v>1337007.1850000001</v>
          </cell>
          <cell r="P1325">
            <v>1163789.2009999999</v>
          </cell>
          <cell r="Q1325">
            <v>0.18</v>
          </cell>
          <cell r="R1325">
            <v>6.8399999999999989E-2</v>
          </cell>
          <cell r="S1325">
            <v>1083.7574000000002</v>
          </cell>
          <cell r="T1325">
            <v>1766.4190000000001</v>
          </cell>
        </row>
        <row r="1326">
          <cell r="A1326">
            <v>6610</v>
          </cell>
          <cell r="B1326">
            <v>-3.8</v>
          </cell>
          <cell r="C1326">
            <v>1336998.5619999999</v>
          </cell>
          <cell r="D1326">
            <v>1163792.0889999999</v>
          </cell>
          <cell r="E1326">
            <v>-0.26300000000000001</v>
          </cell>
          <cell r="F1326">
            <v>-9.9940000000000001E-2</v>
          </cell>
          <cell r="G1326">
            <v>1083.93706</v>
          </cell>
          <cell r="H1326">
            <v>6610</v>
          </cell>
          <cell r="I1326">
            <v>0</v>
          </cell>
          <cell r="J1326">
            <v>1337000.898</v>
          </cell>
          <cell r="K1326">
            <v>1163789.0919999999</v>
          </cell>
          <cell r="L1326">
            <v>1084.037</v>
          </cell>
          <cell r="M1326">
            <v>6610</v>
          </cell>
          <cell r="N1326">
            <v>3.8</v>
          </cell>
          <cell r="O1326">
            <v>1337003.2339999999</v>
          </cell>
          <cell r="P1326">
            <v>1163786.094</v>
          </cell>
          <cell r="Q1326">
            <v>0.26300000000000001</v>
          </cell>
          <cell r="R1326">
            <v>9.9940000000000001E-2</v>
          </cell>
          <cell r="S1326">
            <v>1084.1369400000001</v>
          </cell>
          <cell r="T1326">
            <v>1767.4190000000001</v>
          </cell>
        </row>
        <row r="1327">
          <cell r="A1327">
            <v>6615</v>
          </cell>
          <cell r="B1327">
            <v>-3.8</v>
          </cell>
          <cell r="C1327">
            <v>1336994.6470000001</v>
          </cell>
          <cell r="D1327">
            <v>1163789.0870000001</v>
          </cell>
          <cell r="E1327">
            <v>-0.34699999999999998</v>
          </cell>
          <cell r="F1327">
            <v>-0.13185999999999998</v>
          </cell>
          <cell r="G1327">
            <v>1084.2591400000001</v>
          </cell>
          <cell r="H1327">
            <v>6615</v>
          </cell>
          <cell r="I1327">
            <v>0</v>
          </cell>
          <cell r="J1327">
            <v>1336996.93</v>
          </cell>
          <cell r="K1327">
            <v>1163786.0490000001</v>
          </cell>
          <cell r="L1327">
            <v>1084.3910000000001</v>
          </cell>
          <cell r="M1327">
            <v>6615</v>
          </cell>
          <cell r="N1327">
            <v>3.8</v>
          </cell>
          <cell r="O1327">
            <v>1336999.2139999999</v>
          </cell>
          <cell r="P1327">
            <v>1163783.0120000001</v>
          </cell>
          <cell r="Q1327">
            <v>0.34699999999999998</v>
          </cell>
          <cell r="R1327">
            <v>0.13185999999999998</v>
          </cell>
          <cell r="S1327">
            <v>1084.52286</v>
          </cell>
          <cell r="T1327">
            <v>1768.4190000000001</v>
          </cell>
        </row>
        <row r="1328">
          <cell r="A1328">
            <v>6620</v>
          </cell>
          <cell r="B1328">
            <v>-3.8</v>
          </cell>
          <cell r="C1328">
            <v>1336990.6969999999</v>
          </cell>
          <cell r="D1328">
            <v>1163786.196</v>
          </cell>
          <cell r="E1328">
            <v>-0.43</v>
          </cell>
          <cell r="F1328">
            <v>-0.16339999999999999</v>
          </cell>
          <cell r="G1328">
            <v>1084.5886</v>
          </cell>
          <cell r="H1328">
            <v>6620</v>
          </cell>
          <cell r="I1328">
            <v>0</v>
          </cell>
          <cell r="J1328">
            <v>1336992.895</v>
          </cell>
          <cell r="K1328">
            <v>1163783.0970000001</v>
          </cell>
          <cell r="L1328">
            <v>1084.752</v>
          </cell>
          <cell r="M1328">
            <v>6620</v>
          </cell>
          <cell r="N1328">
            <v>3.8</v>
          </cell>
          <cell r="O1328">
            <v>1336995.094</v>
          </cell>
          <cell r="P1328">
            <v>1163779.9979999999</v>
          </cell>
          <cell r="Q1328">
            <v>0.43</v>
          </cell>
          <cell r="R1328">
            <v>0.16339999999999999</v>
          </cell>
          <cell r="S1328">
            <v>1084.9153999999999</v>
          </cell>
          <cell r="T1328">
            <v>1769.4190000000001</v>
          </cell>
        </row>
        <row r="1329">
          <cell r="A1329">
            <v>6625</v>
          </cell>
          <cell r="B1329">
            <v>-3.8</v>
          </cell>
          <cell r="C1329">
            <v>1336986.686</v>
          </cell>
          <cell r="D1329">
            <v>1163783.459</v>
          </cell>
          <cell r="E1329">
            <v>-0.5</v>
          </cell>
          <cell r="F1329">
            <v>-0.19</v>
          </cell>
          <cell r="G1329">
            <v>1084.9289999999999</v>
          </cell>
          <cell r="H1329">
            <v>6625</v>
          </cell>
          <cell r="I1329">
            <v>0</v>
          </cell>
          <cell r="J1329">
            <v>1336988.7660000001</v>
          </cell>
          <cell r="K1329">
            <v>1163780.2790000001</v>
          </cell>
          <cell r="L1329">
            <v>1085.1189999999999</v>
          </cell>
          <cell r="M1329">
            <v>6625</v>
          </cell>
          <cell r="N1329">
            <v>3.8</v>
          </cell>
          <cell r="O1329">
            <v>1336990.845</v>
          </cell>
          <cell r="P1329">
            <v>1163777.098</v>
          </cell>
          <cell r="Q1329">
            <v>0.5</v>
          </cell>
          <cell r="R1329">
            <v>0.19</v>
          </cell>
          <cell r="S1329">
            <v>1085.309</v>
          </cell>
          <cell r="T1329">
            <v>1770.4190000000001</v>
          </cell>
        </row>
        <row r="1330">
          <cell r="A1330">
            <v>6630</v>
          </cell>
          <cell r="B1330">
            <v>-3.8</v>
          </cell>
          <cell r="C1330">
            <v>1336982.58</v>
          </cell>
          <cell r="D1330">
            <v>1163780.895</v>
          </cell>
          <cell r="E1330">
            <v>-0.5</v>
          </cell>
          <cell r="F1330">
            <v>-0.19</v>
          </cell>
          <cell r="G1330">
            <v>1085.3029999999999</v>
          </cell>
          <cell r="H1330">
            <v>6630</v>
          </cell>
          <cell r="I1330">
            <v>0</v>
          </cell>
          <cell r="J1330">
            <v>1336984.5249999999</v>
          </cell>
          <cell r="K1330">
            <v>1163777.6310000001</v>
          </cell>
          <cell r="L1330">
            <v>1085.4929999999999</v>
          </cell>
          <cell r="M1330">
            <v>6630</v>
          </cell>
          <cell r="N1330">
            <v>3.8</v>
          </cell>
          <cell r="O1330">
            <v>1336986.47</v>
          </cell>
          <cell r="P1330">
            <v>1163774.3659999999</v>
          </cell>
          <cell r="Q1330">
            <v>0.5</v>
          </cell>
          <cell r="R1330">
            <v>0.19</v>
          </cell>
          <cell r="S1330">
            <v>1085.683</v>
          </cell>
          <cell r="T1330">
            <v>1771.4190000000001</v>
          </cell>
        </row>
        <row r="1331">
          <cell r="A1331">
            <v>6635</v>
          </cell>
          <cell r="B1331">
            <v>-3.8</v>
          </cell>
          <cell r="C1331">
            <v>1336978.3700000001</v>
          </cell>
          <cell r="D1331">
            <v>1163778.504</v>
          </cell>
          <cell r="E1331">
            <v>-0.5</v>
          </cell>
          <cell r="F1331">
            <v>-0.19</v>
          </cell>
          <cell r="G1331">
            <v>1085.684</v>
          </cell>
          <cell r="H1331">
            <v>6635</v>
          </cell>
          <cell r="I1331">
            <v>0</v>
          </cell>
          <cell r="J1331">
            <v>1336980.1769999999</v>
          </cell>
          <cell r="K1331">
            <v>1163775.162</v>
          </cell>
          <cell r="L1331">
            <v>1085.874</v>
          </cell>
          <cell r="M1331">
            <v>6635</v>
          </cell>
          <cell r="N1331">
            <v>3.8</v>
          </cell>
          <cell r="O1331">
            <v>1336981.9850000001</v>
          </cell>
          <cell r="P1331">
            <v>1163771.8189999999</v>
          </cell>
          <cell r="Q1331">
            <v>0.5</v>
          </cell>
          <cell r="R1331">
            <v>0.19</v>
          </cell>
          <cell r="S1331">
            <v>1086.0640000000001</v>
          </cell>
          <cell r="T1331">
            <v>1772.4190000000001</v>
          </cell>
        </row>
        <row r="1332">
          <cell r="A1332">
            <v>6640</v>
          </cell>
          <cell r="B1332">
            <v>-3.8</v>
          </cell>
          <cell r="C1332">
            <v>1336974.064</v>
          </cell>
          <cell r="D1332">
            <v>1163776.291</v>
          </cell>
          <cell r="E1332">
            <v>-0.5</v>
          </cell>
          <cell r="F1332">
            <v>-0.19</v>
          </cell>
          <cell r="G1332">
            <v>1086.0709999999999</v>
          </cell>
          <cell r="H1332">
            <v>6640</v>
          </cell>
          <cell r="I1332">
            <v>0</v>
          </cell>
          <cell r="J1332">
            <v>1336975.7309999999</v>
          </cell>
          <cell r="K1332">
            <v>1163772.8759999999</v>
          </cell>
          <cell r="L1332">
            <v>1086.261</v>
          </cell>
          <cell r="M1332">
            <v>6640</v>
          </cell>
          <cell r="N1332">
            <v>3.8</v>
          </cell>
          <cell r="O1332">
            <v>1336977.3970000001</v>
          </cell>
          <cell r="P1332">
            <v>1163769.4609999999</v>
          </cell>
          <cell r="Q1332">
            <v>0.5</v>
          </cell>
          <cell r="R1332">
            <v>0.19</v>
          </cell>
          <cell r="S1332">
            <v>1086.451</v>
          </cell>
          <cell r="T1332">
            <v>1773.4190000000001</v>
          </cell>
        </row>
        <row r="1333">
          <cell r="A1333">
            <v>6645</v>
          </cell>
          <cell r="B1333">
            <v>-3.8</v>
          </cell>
          <cell r="C1333">
            <v>1336969.67</v>
          </cell>
          <cell r="D1333">
            <v>1163774.2590000001</v>
          </cell>
          <cell r="E1333">
            <v>-0.5</v>
          </cell>
          <cell r="F1333">
            <v>-0.19</v>
          </cell>
          <cell r="G1333">
            <v>1086.4639999999999</v>
          </cell>
          <cell r="H1333">
            <v>6645</v>
          </cell>
          <cell r="I1333">
            <v>0</v>
          </cell>
          <cell r="J1333">
            <v>1336971.193</v>
          </cell>
          <cell r="K1333">
            <v>1163770.777</v>
          </cell>
          <cell r="L1333">
            <v>1086.654</v>
          </cell>
          <cell r="M1333">
            <v>6645</v>
          </cell>
          <cell r="N1333">
            <v>3.8</v>
          </cell>
          <cell r="O1333">
            <v>1336972.716</v>
          </cell>
          <cell r="P1333">
            <v>1163767.2960000001</v>
          </cell>
          <cell r="Q1333">
            <v>0.5</v>
          </cell>
          <cell r="R1333">
            <v>0.19</v>
          </cell>
          <cell r="S1333">
            <v>1086.8440000000001</v>
          </cell>
          <cell r="T1333">
            <v>1774.4190000000001</v>
          </cell>
        </row>
        <row r="1334">
          <cell r="A1334">
            <v>6650</v>
          </cell>
          <cell r="B1334">
            <v>-3.8</v>
          </cell>
          <cell r="C1334">
            <v>1336965.1950000001</v>
          </cell>
          <cell r="D1334">
            <v>1163772.4110000001</v>
          </cell>
          <cell r="E1334">
            <v>-0.5</v>
          </cell>
          <cell r="F1334">
            <v>-0.19</v>
          </cell>
          <cell r="G1334">
            <v>1086.864</v>
          </cell>
          <cell r="H1334">
            <v>6650</v>
          </cell>
          <cell r="I1334">
            <v>0</v>
          </cell>
          <cell r="J1334">
            <v>1336966.5719999999</v>
          </cell>
          <cell r="K1334">
            <v>1163768.8689999999</v>
          </cell>
          <cell r="L1334">
            <v>1087.0540000000001</v>
          </cell>
          <cell r="M1334">
            <v>6650</v>
          </cell>
          <cell r="N1334">
            <v>3.8</v>
          </cell>
          <cell r="O1334">
            <v>1336967.9480000001</v>
          </cell>
          <cell r="P1334">
            <v>1163765.327</v>
          </cell>
          <cell r="Q1334">
            <v>0.5</v>
          </cell>
          <cell r="R1334">
            <v>0.19</v>
          </cell>
          <cell r="S1334">
            <v>1087.2440000000001</v>
          </cell>
          <cell r="T1334">
            <v>1775.4190000000001</v>
          </cell>
        </row>
        <row r="1335">
          <cell r="A1335">
            <v>6655</v>
          </cell>
          <cell r="B1335">
            <v>-3.8</v>
          </cell>
          <cell r="C1335">
            <v>1336960.638</v>
          </cell>
          <cell r="D1335">
            <v>1163770.746</v>
          </cell>
          <cell r="E1335">
            <v>-0.50700000000000001</v>
          </cell>
          <cell r="F1335">
            <v>-0.19266</v>
          </cell>
          <cell r="G1335">
            <v>1087.2683400000001</v>
          </cell>
          <cell r="H1335">
            <v>6655</v>
          </cell>
          <cell r="I1335">
            <v>0</v>
          </cell>
          <cell r="J1335">
            <v>1336961.8759999999</v>
          </cell>
          <cell r="K1335">
            <v>1163767.1529999999</v>
          </cell>
          <cell r="L1335">
            <v>1087.461</v>
          </cell>
          <cell r="M1335">
            <v>6655</v>
          </cell>
          <cell r="N1335">
            <v>3.8</v>
          </cell>
          <cell r="O1335">
            <v>1336963.1129999999</v>
          </cell>
          <cell r="P1335">
            <v>1163763.56</v>
          </cell>
          <cell r="Q1335">
            <v>0.50700000000000001</v>
          </cell>
          <cell r="R1335">
            <v>0.19266</v>
          </cell>
          <cell r="S1335">
            <v>1087.6536599999999</v>
          </cell>
          <cell r="T1335">
            <v>1776.4190000000001</v>
          </cell>
        </row>
        <row r="1336">
          <cell r="A1336">
            <v>6660</v>
          </cell>
          <cell r="B1336">
            <v>-3.8</v>
          </cell>
          <cell r="C1336">
            <v>1336955.9909999999</v>
          </cell>
          <cell r="D1336">
            <v>1163769.2239999999</v>
          </cell>
          <cell r="E1336">
            <v>-0.51600000000000001</v>
          </cell>
          <cell r="F1336">
            <v>-0.19607999999999998</v>
          </cell>
          <cell r="G1336">
            <v>1087.6779200000001</v>
          </cell>
          <cell r="H1336">
            <v>6660</v>
          </cell>
          <cell r="I1336">
            <v>0</v>
          </cell>
          <cell r="J1336">
            <v>1336957.1240000001</v>
          </cell>
          <cell r="K1336">
            <v>1163765.5970000001</v>
          </cell>
          <cell r="L1336">
            <v>1087.874</v>
          </cell>
          <cell r="M1336">
            <v>6660</v>
          </cell>
          <cell r="N1336">
            <v>3.8</v>
          </cell>
          <cell r="O1336">
            <v>1336958.257</v>
          </cell>
          <cell r="P1336">
            <v>1163761.97</v>
          </cell>
          <cell r="Q1336">
            <v>0.51600000000000001</v>
          </cell>
          <cell r="R1336">
            <v>0.19607999999999998</v>
          </cell>
          <cell r="S1336">
            <v>1088.07008</v>
          </cell>
          <cell r="T1336">
            <v>1777.4190000000001</v>
          </cell>
        </row>
        <row r="1337">
          <cell r="A1337">
            <v>6665</v>
          </cell>
          <cell r="B1337">
            <v>-3.8</v>
          </cell>
          <cell r="C1337">
            <v>1336951.2709999999</v>
          </cell>
          <cell r="D1337">
            <v>1163767.8019999999</v>
          </cell>
          <cell r="E1337">
            <v>-0.52500000000000002</v>
          </cell>
          <cell r="F1337">
            <v>-0.19949999999999998</v>
          </cell>
          <cell r="G1337">
            <v>1088.0934999999999</v>
          </cell>
          <cell r="H1337">
            <v>6665</v>
          </cell>
          <cell r="I1337">
            <v>0</v>
          </cell>
          <cell r="J1337">
            <v>1336952.3370000001</v>
          </cell>
          <cell r="K1337">
            <v>1163764.155</v>
          </cell>
          <cell r="L1337">
            <v>1088.2929999999999</v>
          </cell>
          <cell r="M1337">
            <v>6665</v>
          </cell>
          <cell r="N1337">
            <v>3.8</v>
          </cell>
          <cell r="O1337">
            <v>1336953.4029999999</v>
          </cell>
          <cell r="P1337">
            <v>1163760.507</v>
          </cell>
          <cell r="Q1337">
            <v>0.52500000000000002</v>
          </cell>
          <cell r="R1337">
            <v>0.19949999999999998</v>
          </cell>
          <cell r="S1337">
            <v>1088.4924999999998</v>
          </cell>
          <cell r="T1337">
            <v>1778.4190000000001</v>
          </cell>
        </row>
        <row r="1338">
          <cell r="A1338">
            <v>6670</v>
          </cell>
          <cell r="B1338">
            <v>-3.8</v>
          </cell>
          <cell r="C1338">
            <v>1336946.4950000001</v>
          </cell>
          <cell r="D1338">
            <v>1163766.432</v>
          </cell>
          <cell r="E1338">
            <v>-0.53500000000000003</v>
          </cell>
          <cell r="F1338">
            <v>-0.20329999999999998</v>
          </cell>
          <cell r="G1338">
            <v>1088.5157000000002</v>
          </cell>
          <cell r="H1338">
            <v>6670</v>
          </cell>
          <cell r="I1338">
            <v>0</v>
          </cell>
          <cell r="J1338">
            <v>1336947.531</v>
          </cell>
          <cell r="K1338">
            <v>1163762.7760000001</v>
          </cell>
          <cell r="L1338">
            <v>1088.7190000000001</v>
          </cell>
          <cell r="M1338">
            <v>6670</v>
          </cell>
          <cell r="N1338">
            <v>3.8</v>
          </cell>
          <cell r="O1338">
            <v>1336948.567</v>
          </cell>
          <cell r="P1338">
            <v>1163759.1200000001</v>
          </cell>
          <cell r="Q1338">
            <v>0.53500000000000003</v>
          </cell>
          <cell r="R1338">
            <v>0.20329999999999998</v>
          </cell>
          <cell r="S1338">
            <v>1088.9223</v>
          </cell>
          <cell r="T1338">
            <v>1779.4190000000001</v>
          </cell>
        </row>
        <row r="1339">
          <cell r="A1339">
            <v>6675</v>
          </cell>
          <cell r="B1339">
            <v>-3.8</v>
          </cell>
          <cell r="C1339">
            <v>1336941.6850000001</v>
          </cell>
          <cell r="D1339">
            <v>1163765.071</v>
          </cell>
          <cell r="E1339">
            <v>-0.54400000000000004</v>
          </cell>
          <cell r="F1339">
            <v>-0.20672000000000001</v>
          </cell>
          <cell r="G1339">
            <v>1088.94128</v>
          </cell>
          <cell r="H1339">
            <v>6675</v>
          </cell>
          <cell r="I1339">
            <v>0</v>
          </cell>
          <cell r="J1339">
            <v>1336942.72</v>
          </cell>
          <cell r="K1339">
            <v>1163761.415</v>
          </cell>
          <cell r="L1339">
            <v>1089.1479999999999</v>
          </cell>
          <cell r="M1339">
            <v>6675</v>
          </cell>
          <cell r="N1339">
            <v>3.8</v>
          </cell>
          <cell r="O1339">
            <v>1336943.754</v>
          </cell>
          <cell r="P1339">
            <v>1163757.7579999999</v>
          </cell>
          <cell r="Q1339">
            <v>0.54400000000000004</v>
          </cell>
          <cell r="R1339">
            <v>0.20672000000000001</v>
          </cell>
          <cell r="S1339">
            <v>1089.3547199999998</v>
          </cell>
          <cell r="T1339">
            <v>1780.4190000000001</v>
          </cell>
        </row>
        <row r="1340">
          <cell r="A1340">
            <v>6680</v>
          </cell>
          <cell r="B1340">
            <v>-3.8</v>
          </cell>
          <cell r="C1340">
            <v>1336936.8740000001</v>
          </cell>
          <cell r="D1340">
            <v>1163763.71</v>
          </cell>
          <cell r="E1340">
            <v>-0.55300000000000005</v>
          </cell>
          <cell r="F1340">
            <v>-0.21013999999999999</v>
          </cell>
          <cell r="G1340">
            <v>1089.3668600000001</v>
          </cell>
          <cell r="H1340">
            <v>6680</v>
          </cell>
          <cell r="I1340">
            <v>0</v>
          </cell>
          <cell r="J1340">
            <v>1336937.909</v>
          </cell>
          <cell r="K1340">
            <v>1163760.0530000001</v>
          </cell>
          <cell r="L1340">
            <v>1089.577</v>
          </cell>
          <cell r="M1340">
            <v>6680</v>
          </cell>
          <cell r="N1340">
            <v>3.8</v>
          </cell>
          <cell r="O1340">
            <v>1336938.943</v>
          </cell>
          <cell r="P1340">
            <v>1163756.3970000001</v>
          </cell>
          <cell r="Q1340">
            <v>0.55300000000000005</v>
          </cell>
          <cell r="R1340">
            <v>0.21013999999999999</v>
          </cell>
          <cell r="S1340">
            <v>1089.7871399999999</v>
          </cell>
          <cell r="T1340">
            <v>1781.4190000000001</v>
          </cell>
        </row>
        <row r="1341">
          <cell r="A1341">
            <v>6685</v>
          </cell>
          <cell r="B1341">
            <v>-3.8</v>
          </cell>
          <cell r="C1341">
            <v>1336932.0630000001</v>
          </cell>
          <cell r="D1341">
            <v>1163762.348</v>
          </cell>
          <cell r="E1341">
            <v>-0.56200000000000006</v>
          </cell>
          <cell r="F1341">
            <v>-0.21356000000000003</v>
          </cell>
          <cell r="G1341">
            <v>1089.7924400000002</v>
          </cell>
          <cell r="H1341">
            <v>6685</v>
          </cell>
          <cell r="I1341">
            <v>0</v>
          </cell>
          <cell r="J1341">
            <v>1336933.0970000001</v>
          </cell>
          <cell r="K1341">
            <v>1163758.692</v>
          </cell>
          <cell r="L1341">
            <v>1090.0060000000001</v>
          </cell>
          <cell r="M1341">
            <v>6685</v>
          </cell>
          <cell r="N1341">
            <v>3.8</v>
          </cell>
          <cell r="O1341">
            <v>1336934.132</v>
          </cell>
          <cell r="P1341">
            <v>1163755.0360000001</v>
          </cell>
          <cell r="Q1341">
            <v>0.56200000000000006</v>
          </cell>
          <cell r="R1341">
            <v>0.21356000000000003</v>
          </cell>
          <cell r="S1341">
            <v>1090.21956</v>
          </cell>
          <cell r="T1341">
            <v>1782.4190000000001</v>
          </cell>
        </row>
        <row r="1342">
          <cell r="A1342">
            <v>6690</v>
          </cell>
          <cell r="B1342">
            <v>-3.8</v>
          </cell>
          <cell r="C1342">
            <v>1336927.2749999999</v>
          </cell>
          <cell r="D1342">
            <v>1163761.0060000001</v>
          </cell>
          <cell r="E1342">
            <v>-0.57199999999999995</v>
          </cell>
          <cell r="F1342">
            <v>-0.21735999999999994</v>
          </cell>
          <cell r="G1342">
            <v>1090.2176399999998</v>
          </cell>
          <cell r="H1342">
            <v>6690</v>
          </cell>
          <cell r="I1342">
            <v>0</v>
          </cell>
          <cell r="J1342">
            <v>1336928.2830000001</v>
          </cell>
          <cell r="K1342">
            <v>1163757.3419999999</v>
          </cell>
          <cell r="L1342">
            <v>1090.4349999999999</v>
          </cell>
          <cell r="M1342">
            <v>6690</v>
          </cell>
          <cell r="N1342">
            <v>3.8</v>
          </cell>
          <cell r="O1342">
            <v>1336929.2919999999</v>
          </cell>
          <cell r="P1342">
            <v>1163753.6780000001</v>
          </cell>
          <cell r="Q1342">
            <v>0.57199999999999995</v>
          </cell>
          <cell r="R1342">
            <v>0.21735999999999994</v>
          </cell>
          <cell r="S1342">
            <v>1090.65236</v>
          </cell>
          <cell r="T1342">
            <v>1783.4190000000001</v>
          </cell>
        </row>
        <row r="1343">
          <cell r="A1343">
            <v>6695</v>
          </cell>
          <cell r="B1343">
            <v>-3.8</v>
          </cell>
          <cell r="C1343">
            <v>1336922.5249999999</v>
          </cell>
          <cell r="D1343">
            <v>1163759.75</v>
          </cell>
          <cell r="E1343">
            <v>-0.58099999999999996</v>
          </cell>
          <cell r="F1343">
            <v>-0.22077999999999998</v>
          </cell>
          <cell r="G1343">
            <v>1090.64022</v>
          </cell>
          <cell r="H1343">
            <v>6695</v>
          </cell>
          <cell r="I1343">
            <v>0</v>
          </cell>
          <cell r="J1343">
            <v>1336923.449</v>
          </cell>
          <cell r="K1343">
            <v>1163756.064</v>
          </cell>
          <cell r="L1343">
            <v>1090.8610000000001</v>
          </cell>
          <cell r="M1343">
            <v>6695</v>
          </cell>
          <cell r="N1343">
            <v>3.8</v>
          </cell>
          <cell r="O1343">
            <v>1336924.3740000001</v>
          </cell>
          <cell r="P1343">
            <v>1163752.378</v>
          </cell>
          <cell r="Q1343">
            <v>0.58099999999999996</v>
          </cell>
          <cell r="R1343">
            <v>0.22077999999999998</v>
          </cell>
          <cell r="S1343">
            <v>1091.0817800000002</v>
          </cell>
          <cell r="T1343">
            <v>1784.4190000000001</v>
          </cell>
        </row>
        <row r="1344">
          <cell r="A1344">
            <v>6700</v>
          </cell>
          <cell r="B1344">
            <v>-3.8</v>
          </cell>
          <cell r="C1344">
            <v>1336917.7960000001</v>
          </cell>
          <cell r="D1344">
            <v>1163758.6529999999</v>
          </cell>
          <cell r="E1344">
            <v>-0.59</v>
          </cell>
          <cell r="F1344">
            <v>-0.22420000000000001</v>
          </cell>
          <cell r="G1344">
            <v>1091.0557999999999</v>
          </cell>
          <cell r="H1344">
            <v>6700</v>
          </cell>
          <cell r="I1344">
            <v>0</v>
          </cell>
          <cell r="J1344">
            <v>1336918.5789999999</v>
          </cell>
          <cell r="K1344">
            <v>1163754.9339999999</v>
          </cell>
          <cell r="L1344">
            <v>1091.28</v>
          </cell>
          <cell r="M1344">
            <v>6700</v>
          </cell>
          <cell r="N1344">
            <v>3.8</v>
          </cell>
          <cell r="O1344">
            <v>1336919.362</v>
          </cell>
          <cell r="P1344">
            <v>1163751.2150000001</v>
          </cell>
          <cell r="Q1344">
            <v>0.59</v>
          </cell>
          <cell r="R1344">
            <v>0.22420000000000001</v>
          </cell>
          <cell r="S1344">
            <v>1091.5042000000001</v>
          </cell>
          <cell r="T1344">
            <v>1785.4190000000001</v>
          </cell>
        </row>
        <row r="1345">
          <cell r="A1345">
            <v>6705</v>
          </cell>
          <cell r="B1345">
            <v>-3.8010000000000002</v>
          </cell>
          <cell r="C1345">
            <v>1336913.081</v>
          </cell>
          <cell r="D1345">
            <v>1163757.7860000001</v>
          </cell>
          <cell r="E1345">
            <v>-0.6</v>
          </cell>
          <cell r="F1345">
            <v>-0.22806000000000001</v>
          </cell>
          <cell r="G1345">
            <v>1091.4639400000001</v>
          </cell>
          <cell r="H1345">
            <v>6705</v>
          </cell>
          <cell r="I1345">
            <v>0</v>
          </cell>
          <cell r="J1345">
            <v>1336913.662</v>
          </cell>
          <cell r="K1345">
            <v>1163754.03</v>
          </cell>
          <cell r="L1345">
            <v>1091.692</v>
          </cell>
          <cell r="M1345">
            <v>6705</v>
          </cell>
          <cell r="N1345">
            <v>3.7989999999999999</v>
          </cell>
          <cell r="O1345">
            <v>1336914.243</v>
          </cell>
          <cell r="P1345">
            <v>1163750.2749999999</v>
          </cell>
          <cell r="Q1345">
            <v>0.6</v>
          </cell>
          <cell r="R1345">
            <v>0.22793999999999998</v>
          </cell>
          <cell r="S1345">
            <v>1091.91994</v>
          </cell>
          <cell r="T1345">
            <v>1786.4190000000001</v>
          </cell>
        </row>
        <row r="1346">
          <cell r="A1346">
            <v>6710</v>
          </cell>
          <cell r="B1346">
            <v>-3.8</v>
          </cell>
          <cell r="C1346">
            <v>1336908.355</v>
          </cell>
          <cell r="D1346">
            <v>1163757.2050000001</v>
          </cell>
          <cell r="E1346">
            <v>-0.6</v>
          </cell>
          <cell r="F1346">
            <v>-0.22799999999999998</v>
          </cell>
          <cell r="G1346">
            <v>1091.8699999999999</v>
          </cell>
          <cell r="H1346">
            <v>6710</v>
          </cell>
          <cell r="I1346">
            <v>0</v>
          </cell>
          <cell r="J1346">
            <v>1336908.7</v>
          </cell>
          <cell r="K1346">
            <v>1163753.4210000001</v>
          </cell>
          <cell r="L1346">
            <v>1092.098</v>
          </cell>
          <cell r="M1346">
            <v>6710</v>
          </cell>
          <cell r="N1346">
            <v>3.8</v>
          </cell>
          <cell r="O1346">
            <v>1336909.0449999999</v>
          </cell>
          <cell r="P1346">
            <v>1163749.6370000001</v>
          </cell>
          <cell r="Q1346">
            <v>0.6</v>
          </cell>
          <cell r="R1346">
            <v>0.22799999999999998</v>
          </cell>
          <cell r="S1346">
            <v>1092.326</v>
          </cell>
          <cell r="T1346">
            <v>1787.4190000000001</v>
          </cell>
        </row>
        <row r="1347">
          <cell r="A1347">
            <v>6715</v>
          </cell>
          <cell r="B1347">
            <v>-3.8</v>
          </cell>
          <cell r="C1347">
            <v>1336903.602</v>
          </cell>
          <cell r="D1347">
            <v>1163756.9210000001</v>
          </cell>
          <cell r="E1347">
            <v>-0.6</v>
          </cell>
          <cell r="F1347">
            <v>-0.22799999999999998</v>
          </cell>
          <cell r="G1347">
            <v>1092.268</v>
          </cell>
          <cell r="H1347">
            <v>6715</v>
          </cell>
          <cell r="I1347">
            <v>0</v>
          </cell>
          <cell r="J1347">
            <v>1336903.71</v>
          </cell>
          <cell r="K1347">
            <v>1163753.1229999999</v>
          </cell>
          <cell r="L1347">
            <v>1092.4960000000001</v>
          </cell>
          <cell r="M1347">
            <v>6715</v>
          </cell>
          <cell r="N1347">
            <v>3.8</v>
          </cell>
          <cell r="O1347">
            <v>1336903.818</v>
          </cell>
          <cell r="P1347">
            <v>1163749.324</v>
          </cell>
          <cell r="Q1347">
            <v>0.6</v>
          </cell>
          <cell r="R1347">
            <v>0.22799999999999998</v>
          </cell>
          <cell r="S1347">
            <v>1092.7240000000002</v>
          </cell>
          <cell r="T1347">
            <v>1788.4190000000001</v>
          </cell>
        </row>
        <row r="1348">
          <cell r="A1348">
            <v>6720</v>
          </cell>
          <cell r="B1348">
            <v>-3.8</v>
          </cell>
          <cell r="C1348">
            <v>1336898.8400000001</v>
          </cell>
          <cell r="D1348">
            <v>1163756.9350000001</v>
          </cell>
          <cell r="E1348">
            <v>-0.6</v>
          </cell>
          <cell r="F1348">
            <v>-0.22799999999999998</v>
          </cell>
          <cell r="G1348">
            <v>1092.6599999999999</v>
          </cell>
          <cell r="H1348">
            <v>6720</v>
          </cell>
          <cell r="I1348">
            <v>0</v>
          </cell>
          <cell r="J1348">
            <v>1336898.7109999999</v>
          </cell>
          <cell r="K1348">
            <v>1163753.1370000001</v>
          </cell>
          <cell r="L1348">
            <v>1092.8879999999999</v>
          </cell>
          <cell r="M1348">
            <v>6720</v>
          </cell>
          <cell r="N1348">
            <v>3.8</v>
          </cell>
          <cell r="O1348">
            <v>1336898.581</v>
          </cell>
          <cell r="P1348">
            <v>1163749.3389999999</v>
          </cell>
          <cell r="Q1348">
            <v>0.6</v>
          </cell>
          <cell r="R1348">
            <v>0.22799999999999998</v>
          </cell>
          <cell r="S1348">
            <v>1093.116</v>
          </cell>
          <cell r="T1348">
            <v>1789.4190000000001</v>
          </cell>
        </row>
        <row r="1349">
          <cell r="A1349">
            <v>6725</v>
          </cell>
          <cell r="B1349">
            <v>-3.8</v>
          </cell>
          <cell r="C1349">
            <v>1336894.088</v>
          </cell>
          <cell r="D1349">
            <v>1163757.2450000001</v>
          </cell>
          <cell r="E1349">
            <v>-0.6</v>
          </cell>
          <cell r="F1349">
            <v>-0.22799999999999998</v>
          </cell>
          <cell r="G1349">
            <v>1093.0449999999998</v>
          </cell>
          <cell r="H1349">
            <v>6725</v>
          </cell>
          <cell r="I1349">
            <v>0</v>
          </cell>
          <cell r="J1349">
            <v>1336893.7220000001</v>
          </cell>
          <cell r="K1349">
            <v>1163753.463</v>
          </cell>
          <cell r="L1349">
            <v>1093.2729999999999</v>
          </cell>
          <cell r="M1349">
            <v>6725</v>
          </cell>
          <cell r="N1349">
            <v>3.8</v>
          </cell>
          <cell r="O1349">
            <v>1336893.3559999999</v>
          </cell>
          <cell r="P1349">
            <v>1163749.6810000001</v>
          </cell>
          <cell r="Q1349">
            <v>0.6</v>
          </cell>
          <cell r="R1349">
            <v>0.22799999999999998</v>
          </cell>
          <cell r="S1349">
            <v>1093.501</v>
          </cell>
          <cell r="T1349">
            <v>1790.4190000000001</v>
          </cell>
        </row>
        <row r="1350">
          <cell r="A1350">
            <v>6730</v>
          </cell>
          <cell r="B1350">
            <v>-3.8</v>
          </cell>
          <cell r="C1350">
            <v>1336889.3659999999</v>
          </cell>
          <cell r="D1350">
            <v>1163757.852</v>
          </cell>
          <cell r="E1350">
            <v>-0.6</v>
          </cell>
          <cell r="F1350">
            <v>-0.22799999999999998</v>
          </cell>
          <cell r="G1350">
            <v>1093.423</v>
          </cell>
          <cell r="H1350">
            <v>6730</v>
          </cell>
          <cell r="I1350">
            <v>0</v>
          </cell>
          <cell r="J1350">
            <v>1336888.764</v>
          </cell>
          <cell r="K1350">
            <v>1163754.1000000001</v>
          </cell>
          <cell r="L1350">
            <v>1093.6510000000001</v>
          </cell>
          <cell r="M1350">
            <v>6730</v>
          </cell>
          <cell r="N1350">
            <v>3.8</v>
          </cell>
          <cell r="O1350">
            <v>1336888.162</v>
          </cell>
          <cell r="P1350">
            <v>1163750.348</v>
          </cell>
          <cell r="Q1350">
            <v>0.6</v>
          </cell>
          <cell r="R1350">
            <v>0.22799999999999998</v>
          </cell>
          <cell r="S1350">
            <v>1093.8790000000001</v>
          </cell>
          <cell r="T1350">
            <v>1791.4190000000001</v>
          </cell>
        </row>
        <row r="1351">
          <cell r="A1351">
            <v>6735</v>
          </cell>
          <cell r="B1351">
            <v>-3.8</v>
          </cell>
          <cell r="C1351">
            <v>1336884.69</v>
          </cell>
          <cell r="D1351">
            <v>1163758.753</v>
          </cell>
          <cell r="E1351">
            <v>-0.6</v>
          </cell>
          <cell r="F1351">
            <v>-0.22799999999999998</v>
          </cell>
          <cell r="G1351">
            <v>1093.7949999999998</v>
          </cell>
          <cell r="H1351">
            <v>6735</v>
          </cell>
          <cell r="I1351">
            <v>0</v>
          </cell>
          <cell r="J1351">
            <v>1336883.855</v>
          </cell>
          <cell r="K1351">
            <v>1163755.0460000001</v>
          </cell>
          <cell r="L1351">
            <v>1094.0229999999999</v>
          </cell>
          <cell r="M1351">
            <v>6735</v>
          </cell>
          <cell r="N1351">
            <v>3.8</v>
          </cell>
          <cell r="O1351">
            <v>1336883.02</v>
          </cell>
          <cell r="P1351">
            <v>1163751.3389999999</v>
          </cell>
          <cell r="Q1351">
            <v>0.6</v>
          </cell>
          <cell r="R1351">
            <v>0.22799999999999998</v>
          </cell>
          <cell r="S1351">
            <v>1094.251</v>
          </cell>
          <cell r="T1351">
            <v>1792.4190000000001</v>
          </cell>
        </row>
        <row r="1352">
          <cell r="A1352">
            <v>6740</v>
          </cell>
          <cell r="B1352">
            <v>-3.8</v>
          </cell>
          <cell r="C1352">
            <v>1336880.0789999999</v>
          </cell>
          <cell r="D1352">
            <v>1163759.9439999999</v>
          </cell>
          <cell r="E1352">
            <v>-0.6</v>
          </cell>
          <cell r="F1352">
            <v>-0.22799999999999998</v>
          </cell>
          <cell r="G1352">
            <v>1094.1589999999999</v>
          </cell>
          <cell r="H1352">
            <v>6740</v>
          </cell>
          <cell r="I1352">
            <v>0</v>
          </cell>
          <cell r="J1352">
            <v>1336879.0149999999</v>
          </cell>
          <cell r="K1352">
            <v>1163756.2960000001</v>
          </cell>
          <cell r="L1352">
            <v>1094.3869999999999</v>
          </cell>
          <cell r="M1352">
            <v>6740</v>
          </cell>
          <cell r="N1352">
            <v>3.8</v>
          </cell>
          <cell r="O1352">
            <v>1336877.95</v>
          </cell>
          <cell r="P1352">
            <v>1163752.648</v>
          </cell>
          <cell r="Q1352">
            <v>0.6</v>
          </cell>
          <cell r="R1352">
            <v>0.22799999999999998</v>
          </cell>
          <cell r="S1352">
            <v>1094.615</v>
          </cell>
          <cell r="T1352">
            <v>1793.4190000000001</v>
          </cell>
        </row>
        <row r="1353">
          <cell r="A1353">
            <v>6745</v>
          </cell>
          <cell r="B1353">
            <v>-3.8</v>
          </cell>
          <cell r="C1353">
            <v>1336875.5519999999</v>
          </cell>
          <cell r="D1353">
            <v>1163761.4210000001</v>
          </cell>
          <cell r="E1353">
            <v>-0.6</v>
          </cell>
          <cell r="F1353">
            <v>-0.22799999999999998</v>
          </cell>
          <cell r="G1353">
            <v>1094.5169999999998</v>
          </cell>
          <cell r="H1353">
            <v>6745</v>
          </cell>
          <cell r="I1353">
            <v>0</v>
          </cell>
          <cell r="J1353">
            <v>1336874.2620000001</v>
          </cell>
          <cell r="K1353">
            <v>1163757.8470000001</v>
          </cell>
          <cell r="L1353">
            <v>1094.7449999999999</v>
          </cell>
          <cell r="M1353">
            <v>6745</v>
          </cell>
          <cell r="N1353">
            <v>3.8</v>
          </cell>
          <cell r="O1353">
            <v>1336872.9709999999</v>
          </cell>
          <cell r="P1353">
            <v>1163754.2720000001</v>
          </cell>
          <cell r="Q1353">
            <v>0.6</v>
          </cell>
          <cell r="R1353">
            <v>0.22799999999999998</v>
          </cell>
          <cell r="S1353">
            <v>1094.973</v>
          </cell>
          <cell r="T1353">
            <v>1794.4190000000001</v>
          </cell>
        </row>
        <row r="1354">
          <cell r="A1354">
            <v>6750</v>
          </cell>
          <cell r="B1354">
            <v>-3.8</v>
          </cell>
          <cell r="C1354">
            <v>1336871.1270000001</v>
          </cell>
          <cell r="D1354">
            <v>1163763.1769999999</v>
          </cell>
          <cell r="E1354">
            <v>-0.6</v>
          </cell>
          <cell r="F1354">
            <v>-0.22799999999999998</v>
          </cell>
          <cell r="G1354">
            <v>1094.8679999999999</v>
          </cell>
          <cell r="H1354">
            <v>6750</v>
          </cell>
          <cell r="I1354">
            <v>0</v>
          </cell>
          <cell r="J1354">
            <v>1336869.615</v>
          </cell>
          <cell r="K1354">
            <v>1163759.6910000001</v>
          </cell>
          <cell r="L1354">
            <v>1095.096</v>
          </cell>
          <cell r="M1354">
            <v>6750</v>
          </cell>
          <cell r="N1354">
            <v>3.8</v>
          </cell>
          <cell r="O1354">
            <v>1336868.1040000001</v>
          </cell>
          <cell r="P1354">
            <v>1163756.2039999999</v>
          </cell>
          <cell r="Q1354">
            <v>0.6</v>
          </cell>
          <cell r="R1354">
            <v>0.22799999999999998</v>
          </cell>
          <cell r="S1354">
            <v>1095.3240000000001</v>
          </cell>
          <cell r="T1354">
            <v>1795.4190000000001</v>
          </cell>
        </row>
        <row r="1355">
          <cell r="A1355">
            <v>6755</v>
          </cell>
          <cell r="B1355">
            <v>-3.8</v>
          </cell>
          <cell r="C1355">
            <v>1336866.8189999999</v>
          </cell>
          <cell r="D1355">
            <v>1163765.2069999999</v>
          </cell>
          <cell r="E1355">
            <v>-0.504</v>
          </cell>
          <cell r="F1355">
            <v>-0.19152</v>
          </cell>
          <cell r="G1355">
            <v>1095.24848</v>
          </cell>
          <cell r="H1355">
            <v>6755</v>
          </cell>
          <cell r="I1355">
            <v>0</v>
          </cell>
          <cell r="J1355">
            <v>1336865.0930000001</v>
          </cell>
          <cell r="K1355">
            <v>1163761.821</v>
          </cell>
          <cell r="L1355">
            <v>1095.44</v>
          </cell>
          <cell r="M1355">
            <v>6755</v>
          </cell>
          <cell r="N1355">
            <v>3.8</v>
          </cell>
          <cell r="O1355">
            <v>1336863.3670000001</v>
          </cell>
          <cell r="P1355">
            <v>1163758.436</v>
          </cell>
          <cell r="Q1355">
            <v>0.504</v>
          </cell>
          <cell r="R1355">
            <v>0.19152</v>
          </cell>
          <cell r="S1355">
            <v>1095.6315200000001</v>
          </cell>
          <cell r="T1355">
            <v>1796.4190000000001</v>
          </cell>
        </row>
        <row r="1356">
          <cell r="A1356">
            <v>6760</v>
          </cell>
          <cell r="B1356">
            <v>-3.8</v>
          </cell>
          <cell r="C1356">
            <v>1336862.6470000001</v>
          </cell>
          <cell r="D1356">
            <v>1163767.5009999999</v>
          </cell>
          <cell r="E1356">
            <v>-0.39900000000000002</v>
          </cell>
          <cell r="F1356">
            <v>-0.15162</v>
          </cell>
          <cell r="G1356">
            <v>1095.6263799999999</v>
          </cell>
          <cell r="H1356">
            <v>6760</v>
          </cell>
          <cell r="I1356">
            <v>0</v>
          </cell>
          <cell r="J1356">
            <v>1336860.7120000001</v>
          </cell>
          <cell r="K1356">
            <v>1163764.23</v>
          </cell>
          <cell r="L1356">
            <v>1095.778</v>
          </cell>
          <cell r="M1356">
            <v>6760</v>
          </cell>
          <cell r="N1356">
            <v>3.8</v>
          </cell>
          <cell r="O1356">
            <v>1336858.7779999999</v>
          </cell>
          <cell r="P1356">
            <v>1163760.96</v>
          </cell>
          <cell r="Q1356">
            <v>0.39900000000000002</v>
          </cell>
          <cell r="R1356">
            <v>0.15162</v>
          </cell>
          <cell r="S1356">
            <v>1095.9296200000001</v>
          </cell>
          <cell r="T1356">
            <v>1797.4190000000001</v>
          </cell>
        </row>
        <row r="1357">
          <cell r="A1357">
            <v>6765</v>
          </cell>
          <cell r="B1357">
            <v>-3.8</v>
          </cell>
          <cell r="C1357">
            <v>1336858.483</v>
          </cell>
          <cell r="D1357">
            <v>1163770.0830000001</v>
          </cell>
          <cell r="E1357">
            <v>-0.29399999999999998</v>
          </cell>
          <cell r="F1357">
            <v>-0.11172</v>
          </cell>
          <cell r="G1357">
            <v>1095.9962799999998</v>
          </cell>
          <cell r="H1357">
            <v>6765</v>
          </cell>
          <cell r="I1357">
            <v>0</v>
          </cell>
          <cell r="J1357">
            <v>1336856.463</v>
          </cell>
          <cell r="K1357">
            <v>1163766.865</v>
          </cell>
          <cell r="L1357">
            <v>1096.1079999999999</v>
          </cell>
          <cell r="M1357">
            <v>6765</v>
          </cell>
          <cell r="N1357">
            <v>3.8</v>
          </cell>
          <cell r="O1357">
            <v>1336854.443</v>
          </cell>
          <cell r="P1357">
            <v>1163763.6459999999</v>
          </cell>
          <cell r="Q1357">
            <v>0.29399999999999998</v>
          </cell>
          <cell r="R1357">
            <v>0.11172</v>
          </cell>
          <cell r="S1357">
            <v>1096.2197200000001</v>
          </cell>
          <cell r="T1357">
            <v>1798.4190000000001</v>
          </cell>
        </row>
        <row r="1358">
          <cell r="A1358">
            <v>6770</v>
          </cell>
          <cell r="B1358">
            <v>-3.8</v>
          </cell>
          <cell r="C1358">
            <v>1336854.2479999999</v>
          </cell>
          <cell r="D1358">
            <v>1163772.7409999999</v>
          </cell>
          <cell r="E1358">
            <v>-0.19</v>
          </cell>
          <cell r="F1358">
            <v>-7.22E-2</v>
          </cell>
          <cell r="G1358">
            <v>1096.3598</v>
          </cell>
          <cell r="H1358">
            <v>6770</v>
          </cell>
          <cell r="I1358">
            <v>0</v>
          </cell>
          <cell r="J1358">
            <v>1336852.2279999999</v>
          </cell>
          <cell r="K1358">
            <v>1163769.5220000001</v>
          </cell>
          <cell r="L1358">
            <v>1096.432</v>
          </cell>
          <cell r="M1358">
            <v>6770</v>
          </cell>
          <cell r="N1358">
            <v>3.8</v>
          </cell>
          <cell r="O1358">
            <v>1336850.2080000001</v>
          </cell>
          <cell r="P1358">
            <v>1163766.304</v>
          </cell>
          <cell r="Q1358">
            <v>0.19</v>
          </cell>
          <cell r="R1358">
            <v>7.22E-2</v>
          </cell>
          <cell r="S1358">
            <v>1096.5042000000001</v>
          </cell>
          <cell r="T1358">
            <v>1799.4190000000001</v>
          </cell>
        </row>
        <row r="1359">
          <cell r="A1359">
            <v>6775</v>
          </cell>
          <cell r="B1359">
            <v>-3.8</v>
          </cell>
          <cell r="C1359">
            <v>1336850.0120000001</v>
          </cell>
          <cell r="D1359">
            <v>1163775.399</v>
          </cell>
          <cell r="E1359">
            <v>-8.5000000000000006E-2</v>
          </cell>
          <cell r="F1359">
            <v>-3.2300000000000002E-2</v>
          </cell>
          <cell r="G1359">
            <v>1096.7166999999999</v>
          </cell>
          <cell r="H1359">
            <v>6775</v>
          </cell>
          <cell r="I1359">
            <v>0</v>
          </cell>
          <cell r="J1359">
            <v>1336847.993</v>
          </cell>
          <cell r="K1359">
            <v>1163772.18</v>
          </cell>
          <cell r="L1359">
            <v>1096.749</v>
          </cell>
          <cell r="M1359">
            <v>6775</v>
          </cell>
          <cell r="N1359">
            <v>3.8</v>
          </cell>
          <cell r="O1359">
            <v>1336845.973</v>
          </cell>
          <cell r="P1359">
            <v>1163768.9620000001</v>
          </cell>
          <cell r="Q1359">
            <v>8.5000000000000006E-2</v>
          </cell>
          <cell r="R1359">
            <v>3.2300000000000002E-2</v>
          </cell>
          <cell r="S1359">
            <v>1096.7813000000001</v>
          </cell>
          <cell r="T1359">
            <v>1800.4190000000001</v>
          </cell>
        </row>
        <row r="1360">
          <cell r="A1360">
            <v>6780</v>
          </cell>
          <cell r="B1360">
            <v>-3.8</v>
          </cell>
          <cell r="C1360">
            <v>1336845.777</v>
          </cell>
          <cell r="D1360">
            <v>1163778.057</v>
          </cell>
          <cell r="E1360">
            <v>0.02</v>
          </cell>
          <cell r="F1360">
            <v>7.6E-3</v>
          </cell>
          <cell r="G1360">
            <v>1097.0665999999999</v>
          </cell>
          <cell r="H1360">
            <v>6780</v>
          </cell>
          <cell r="I1360">
            <v>0</v>
          </cell>
          <cell r="J1360">
            <v>1336843.757</v>
          </cell>
          <cell r="K1360">
            <v>1163774.838</v>
          </cell>
          <cell r="L1360">
            <v>1097.059</v>
          </cell>
          <cell r="M1360">
            <v>6780</v>
          </cell>
          <cell r="N1360">
            <v>3.8</v>
          </cell>
          <cell r="O1360">
            <v>1336841.737</v>
          </cell>
          <cell r="P1360">
            <v>1163771.6189999999</v>
          </cell>
          <cell r="Q1360">
            <v>-0.02</v>
          </cell>
          <cell r="R1360">
            <v>-7.6E-3</v>
          </cell>
          <cell r="S1360">
            <v>1097.0514000000001</v>
          </cell>
          <cell r="T1360">
            <v>1801.4190000000001</v>
          </cell>
        </row>
        <row r="1361">
          <cell r="A1361">
            <v>6785</v>
          </cell>
          <cell r="B1361">
            <v>-3.8</v>
          </cell>
          <cell r="C1361">
            <v>1336841.5419999999</v>
          </cell>
          <cell r="D1361">
            <v>1163780.7150000001</v>
          </cell>
          <cell r="E1361">
            <v>0.125</v>
          </cell>
          <cell r="F1361">
            <v>4.7500000000000001E-2</v>
          </cell>
          <cell r="G1361">
            <v>1097.4095</v>
          </cell>
          <cell r="H1361">
            <v>6785</v>
          </cell>
          <cell r="I1361">
            <v>0</v>
          </cell>
          <cell r="J1361">
            <v>1336839.5220000001</v>
          </cell>
          <cell r="K1361">
            <v>1163777.496</v>
          </cell>
          <cell r="L1361">
            <v>1097.3620000000001</v>
          </cell>
          <cell r="M1361">
            <v>6785</v>
          </cell>
          <cell r="N1361">
            <v>3.8</v>
          </cell>
          <cell r="O1361">
            <v>1336837.5020000001</v>
          </cell>
          <cell r="P1361">
            <v>1163774.277</v>
          </cell>
          <cell r="Q1361">
            <v>-0.125</v>
          </cell>
          <cell r="R1361">
            <v>-4.7500000000000001E-2</v>
          </cell>
          <cell r="S1361">
            <v>1097.3145000000002</v>
          </cell>
          <cell r="T1361">
            <v>1802.4190000000001</v>
          </cell>
        </row>
        <row r="1362">
          <cell r="A1362">
            <v>6790</v>
          </cell>
          <cell r="B1362">
            <v>-3.8</v>
          </cell>
          <cell r="C1362">
            <v>1336837.307</v>
          </cell>
          <cell r="D1362">
            <v>1163783.372</v>
          </cell>
          <cell r="E1362">
            <v>0.23</v>
          </cell>
          <cell r="F1362">
            <v>8.7400000000000005E-2</v>
          </cell>
          <cell r="G1362">
            <v>1097.7453999999998</v>
          </cell>
          <cell r="H1362">
            <v>6790</v>
          </cell>
          <cell r="I1362">
            <v>0</v>
          </cell>
          <cell r="J1362">
            <v>1336835.287</v>
          </cell>
          <cell r="K1362">
            <v>1163780.1540000001</v>
          </cell>
          <cell r="L1362">
            <v>1097.6579999999999</v>
          </cell>
          <cell r="M1362">
            <v>6790</v>
          </cell>
          <cell r="N1362">
            <v>3.8</v>
          </cell>
          <cell r="O1362">
            <v>1336833.267</v>
          </cell>
          <cell r="P1362">
            <v>1163776.9350000001</v>
          </cell>
          <cell r="Q1362">
            <v>-0.23</v>
          </cell>
          <cell r="R1362">
            <v>-8.7400000000000005E-2</v>
          </cell>
          <cell r="S1362">
            <v>1097.5706</v>
          </cell>
          <cell r="T1362">
            <v>1803.4190000000001</v>
          </cell>
        </row>
        <row r="1363">
          <cell r="A1363">
            <v>6795</v>
          </cell>
          <cell r="B1363">
            <v>-3.8</v>
          </cell>
          <cell r="C1363">
            <v>1336833.0719999999</v>
          </cell>
          <cell r="D1363">
            <v>1163786.03</v>
          </cell>
          <cell r="E1363">
            <v>0.33500000000000002</v>
          </cell>
          <cell r="F1363">
            <v>0.1273</v>
          </cell>
          <cell r="G1363">
            <v>1098.0753000000002</v>
          </cell>
          <cell r="H1363">
            <v>6795</v>
          </cell>
          <cell r="I1363">
            <v>0</v>
          </cell>
          <cell r="J1363">
            <v>1336831.0519999999</v>
          </cell>
          <cell r="K1363">
            <v>1163782.8119999999</v>
          </cell>
          <cell r="L1363">
            <v>1097.9480000000001</v>
          </cell>
          <cell r="M1363">
            <v>6795</v>
          </cell>
          <cell r="N1363">
            <v>3.8</v>
          </cell>
          <cell r="O1363">
            <v>1336829.0319999999</v>
          </cell>
          <cell r="P1363">
            <v>1163779.5930000001</v>
          </cell>
          <cell r="Q1363">
            <v>-0.33500000000000002</v>
          </cell>
          <cell r="R1363">
            <v>-0.1273</v>
          </cell>
          <cell r="S1363">
            <v>1097.8207</v>
          </cell>
          <cell r="T1363">
            <v>1804.4190000000001</v>
          </cell>
        </row>
        <row r="1364">
          <cell r="A1364">
            <v>6800</v>
          </cell>
          <cell r="B1364">
            <v>-3.8</v>
          </cell>
          <cell r="C1364">
            <v>1336828.618</v>
          </cell>
          <cell r="D1364">
            <v>1163788.6980000001</v>
          </cell>
          <cell r="E1364">
            <v>0.44</v>
          </cell>
          <cell r="F1364">
            <v>0.16719999999999999</v>
          </cell>
          <cell r="G1364">
            <v>1098.3982000000001</v>
          </cell>
          <cell r="H1364">
            <v>6800</v>
          </cell>
          <cell r="I1364">
            <v>0</v>
          </cell>
          <cell r="J1364">
            <v>1336826.764</v>
          </cell>
          <cell r="K1364">
            <v>1163785.382</v>
          </cell>
          <cell r="L1364">
            <v>1098.231</v>
          </cell>
          <cell r="M1364">
            <v>6800</v>
          </cell>
          <cell r="N1364">
            <v>3.8</v>
          </cell>
          <cell r="O1364">
            <v>1336824.9099999999</v>
          </cell>
          <cell r="P1364">
            <v>1163782.0649999999</v>
          </cell>
          <cell r="Q1364">
            <v>-0.44</v>
          </cell>
          <cell r="R1364">
            <v>-0.16719999999999999</v>
          </cell>
          <cell r="S1364">
            <v>1098.0637999999999</v>
          </cell>
          <cell r="T1364">
            <v>1805.4190000000001</v>
          </cell>
        </row>
        <row r="1365">
          <cell r="A1365">
            <v>6805</v>
          </cell>
          <cell r="B1365">
            <v>-3.8</v>
          </cell>
          <cell r="C1365">
            <v>1336823.97</v>
          </cell>
          <cell r="D1365">
            <v>1163791.1100000001</v>
          </cell>
          <cell r="E1365">
            <v>0.54500000000000004</v>
          </cell>
          <cell r="F1365">
            <v>0.20710000000000001</v>
          </cell>
          <cell r="G1365">
            <v>1098.7141000000001</v>
          </cell>
          <cell r="H1365">
            <v>6805</v>
          </cell>
          <cell r="I1365">
            <v>0</v>
          </cell>
          <cell r="J1365">
            <v>1336822.3259999999</v>
          </cell>
          <cell r="K1365">
            <v>1163787.6839999999</v>
          </cell>
          <cell r="L1365">
            <v>1098.5070000000001</v>
          </cell>
          <cell r="M1365">
            <v>6805</v>
          </cell>
          <cell r="N1365">
            <v>3.8</v>
          </cell>
          <cell r="O1365">
            <v>1336820.683</v>
          </cell>
          <cell r="P1365">
            <v>1163784.2579999999</v>
          </cell>
          <cell r="Q1365">
            <v>-0.54500000000000004</v>
          </cell>
          <cell r="R1365">
            <v>-0.20710000000000001</v>
          </cell>
          <cell r="S1365">
            <v>1098.2999</v>
          </cell>
          <cell r="T1365">
            <v>1806.4190000000001</v>
          </cell>
        </row>
        <row r="1366">
          <cell r="A1366">
            <v>6810</v>
          </cell>
          <cell r="B1366">
            <v>-3.8</v>
          </cell>
          <cell r="C1366">
            <v>1336819.18</v>
          </cell>
          <cell r="D1366">
            <v>1163793.226</v>
          </cell>
          <cell r="E1366">
            <v>0.6</v>
          </cell>
          <cell r="F1366">
            <v>0.22799999999999998</v>
          </cell>
          <cell r="G1366">
            <v>1099.0040000000001</v>
          </cell>
          <cell r="H1366">
            <v>6810</v>
          </cell>
          <cell r="I1366">
            <v>0</v>
          </cell>
          <cell r="J1366">
            <v>1336817.754</v>
          </cell>
          <cell r="K1366">
            <v>1163789.7039999999</v>
          </cell>
          <cell r="L1366">
            <v>1098.7760000000001</v>
          </cell>
          <cell r="M1366">
            <v>6810</v>
          </cell>
          <cell r="N1366">
            <v>3.8</v>
          </cell>
          <cell r="O1366">
            <v>1336816.327</v>
          </cell>
          <cell r="P1366">
            <v>1163786.182</v>
          </cell>
          <cell r="Q1366">
            <v>-0.6</v>
          </cell>
          <cell r="R1366">
            <v>-0.22799999999999998</v>
          </cell>
          <cell r="S1366">
            <v>1098.548</v>
          </cell>
          <cell r="T1366">
            <v>1807.4190000000001</v>
          </cell>
        </row>
        <row r="1367">
          <cell r="A1367">
            <v>6815</v>
          </cell>
          <cell r="B1367">
            <v>-3.8</v>
          </cell>
          <cell r="C1367">
            <v>1336814.267</v>
          </cell>
          <cell r="D1367">
            <v>1163795.0390000001</v>
          </cell>
          <cell r="E1367">
            <v>0.6</v>
          </cell>
          <cell r="F1367">
            <v>0.22799999999999998</v>
          </cell>
          <cell r="G1367">
            <v>1099.2660000000001</v>
          </cell>
          <cell r="H1367">
            <v>6815</v>
          </cell>
          <cell r="I1367">
            <v>0</v>
          </cell>
          <cell r="J1367">
            <v>1336813.064</v>
          </cell>
          <cell r="K1367">
            <v>1163791.4350000001</v>
          </cell>
          <cell r="L1367">
            <v>1099.038</v>
          </cell>
          <cell r="M1367">
            <v>6815</v>
          </cell>
          <cell r="N1367">
            <v>3.8</v>
          </cell>
          <cell r="O1367">
            <v>1336811.8600000001</v>
          </cell>
          <cell r="P1367">
            <v>1163787.831</v>
          </cell>
          <cell r="Q1367">
            <v>-0.6</v>
          </cell>
          <cell r="R1367">
            <v>-0.22799999999999998</v>
          </cell>
          <cell r="S1367">
            <v>1098.81</v>
          </cell>
          <cell r="T1367">
            <v>1808.4190000000001</v>
          </cell>
        </row>
        <row r="1368">
          <cell r="A1368">
            <v>6820</v>
          </cell>
          <cell r="B1368">
            <v>-3.8</v>
          </cell>
          <cell r="C1368">
            <v>1336809.2509999999</v>
          </cell>
          <cell r="D1368">
            <v>1163796.5419999999</v>
          </cell>
          <cell r="E1368">
            <v>0.54300000000000004</v>
          </cell>
          <cell r="F1368">
            <v>0.20634000000000002</v>
          </cell>
          <cell r="G1368">
            <v>1099.5003400000001</v>
          </cell>
          <cell r="H1368">
            <v>6820</v>
          </cell>
          <cell r="I1368">
            <v>0</v>
          </cell>
          <cell r="J1368">
            <v>1336808.2749999999</v>
          </cell>
          <cell r="K1368">
            <v>1163792.8689999999</v>
          </cell>
          <cell r="L1368">
            <v>1099.2940000000001</v>
          </cell>
          <cell r="M1368">
            <v>6820</v>
          </cell>
          <cell r="N1368">
            <v>3.8</v>
          </cell>
          <cell r="O1368">
            <v>1336807.2990000001</v>
          </cell>
          <cell r="P1368">
            <v>1163789.1969999999</v>
          </cell>
          <cell r="Q1368">
            <v>-0.54300000000000004</v>
          </cell>
          <cell r="R1368">
            <v>-0.20634000000000002</v>
          </cell>
          <cell r="S1368">
            <v>1099.0876600000001</v>
          </cell>
          <cell r="T1368">
            <v>1809.4190000000001</v>
          </cell>
        </row>
        <row r="1369">
          <cell r="A1369">
            <v>6825</v>
          </cell>
          <cell r="B1369">
            <v>-3.8</v>
          </cell>
          <cell r="C1369">
            <v>1336804.1499999999</v>
          </cell>
          <cell r="D1369">
            <v>1163797.7279999999</v>
          </cell>
          <cell r="E1369">
            <v>0.44600000000000001</v>
          </cell>
          <cell r="F1369">
            <v>0.16947999999999999</v>
          </cell>
          <cell r="G1369">
            <v>1099.7124799999999</v>
          </cell>
          <cell r="H1369">
            <v>6825</v>
          </cell>
          <cell r="I1369">
            <v>0</v>
          </cell>
          <cell r="J1369">
            <v>1336803.406</v>
          </cell>
          <cell r="K1369">
            <v>1163794.0020000001</v>
          </cell>
          <cell r="L1369">
            <v>1099.5429999999999</v>
          </cell>
          <cell r="M1369">
            <v>6825</v>
          </cell>
          <cell r="N1369">
            <v>3.8</v>
          </cell>
          <cell r="O1369">
            <v>1336802.6610000001</v>
          </cell>
          <cell r="P1369">
            <v>1163790.2760000001</v>
          </cell>
          <cell r="Q1369">
            <v>-0.44600000000000001</v>
          </cell>
          <cell r="R1369">
            <v>-0.16947999999999999</v>
          </cell>
          <cell r="S1369">
            <v>1099.3735199999999</v>
          </cell>
          <cell r="T1369">
            <v>1810.4190000000001</v>
          </cell>
        </row>
        <row r="1370">
          <cell r="A1370">
            <v>6830</v>
          </cell>
          <cell r="B1370">
            <v>-3.8</v>
          </cell>
          <cell r="C1370">
            <v>1336799.0460000001</v>
          </cell>
          <cell r="D1370">
            <v>1163798.595</v>
          </cell>
          <cell r="E1370">
            <v>0.34899999999999998</v>
          </cell>
          <cell r="F1370">
            <v>0.13261999999999999</v>
          </cell>
          <cell r="G1370">
            <v>1099.9176200000002</v>
          </cell>
          <cell r="H1370">
            <v>6830</v>
          </cell>
          <cell r="I1370">
            <v>0</v>
          </cell>
          <cell r="J1370">
            <v>1336798.477</v>
          </cell>
          <cell r="K1370">
            <v>1163794.838</v>
          </cell>
          <cell r="L1370">
            <v>1099.7850000000001</v>
          </cell>
          <cell r="M1370">
            <v>6830</v>
          </cell>
          <cell r="N1370">
            <v>3.8</v>
          </cell>
          <cell r="O1370">
            <v>1336797.9069999999</v>
          </cell>
          <cell r="P1370">
            <v>1163791.081</v>
          </cell>
          <cell r="Q1370">
            <v>-0.34899999999999998</v>
          </cell>
          <cell r="R1370">
            <v>-0.13261999999999999</v>
          </cell>
          <cell r="S1370">
            <v>1099.65238</v>
          </cell>
          <cell r="T1370">
            <v>1811.4190000000001</v>
          </cell>
        </row>
        <row r="1371">
          <cell r="A1371">
            <v>6835</v>
          </cell>
          <cell r="B1371">
            <v>-3.8</v>
          </cell>
          <cell r="C1371">
            <v>1336794.102</v>
          </cell>
          <cell r="D1371">
            <v>1163799.344</v>
          </cell>
          <cell r="E1371">
            <v>0.252</v>
          </cell>
          <cell r="F1371">
            <v>9.5759999999999998E-2</v>
          </cell>
          <cell r="G1371">
            <v>1100.1157599999999</v>
          </cell>
          <cell r="H1371">
            <v>6835</v>
          </cell>
          <cell r="I1371">
            <v>0</v>
          </cell>
          <cell r="J1371">
            <v>1336793.5330000001</v>
          </cell>
          <cell r="K1371">
            <v>1163795.5870000001</v>
          </cell>
          <cell r="L1371">
            <v>1100.02</v>
          </cell>
          <cell r="M1371">
            <v>6835</v>
          </cell>
          <cell r="N1371">
            <v>3.8</v>
          </cell>
          <cell r="O1371">
            <v>1336792.9639999999</v>
          </cell>
          <cell r="P1371">
            <v>1163791.83</v>
          </cell>
          <cell r="Q1371">
            <v>-0.252</v>
          </cell>
          <cell r="R1371">
            <v>-9.5759999999999998E-2</v>
          </cell>
          <cell r="S1371">
            <v>1099.9242400000001</v>
          </cell>
          <cell r="T1371">
            <v>1812.4190000000001</v>
          </cell>
        </row>
        <row r="1372">
          <cell r="A1372">
            <v>6840</v>
          </cell>
          <cell r="B1372">
            <v>-3.8</v>
          </cell>
          <cell r="C1372">
            <v>1336789.159</v>
          </cell>
          <cell r="D1372">
            <v>1163800.0930000001</v>
          </cell>
          <cell r="E1372">
            <v>0.155</v>
          </cell>
          <cell r="F1372">
            <v>5.8899999999999994E-2</v>
          </cell>
          <cell r="G1372">
            <v>1100.3069</v>
          </cell>
          <cell r="H1372">
            <v>6840</v>
          </cell>
          <cell r="I1372">
            <v>0</v>
          </cell>
          <cell r="J1372">
            <v>1336788.5889999999</v>
          </cell>
          <cell r="K1372">
            <v>1163796.3359999999</v>
          </cell>
          <cell r="L1372">
            <v>1100.248</v>
          </cell>
          <cell r="M1372">
            <v>6840</v>
          </cell>
          <cell r="N1372">
            <v>3.8</v>
          </cell>
          <cell r="O1372">
            <v>1336788.02</v>
          </cell>
          <cell r="P1372">
            <v>1163792.5789999999</v>
          </cell>
          <cell r="Q1372">
            <v>-0.155</v>
          </cell>
          <cell r="R1372">
            <v>-5.8899999999999994E-2</v>
          </cell>
          <cell r="S1372">
            <v>1100.1891000000001</v>
          </cell>
          <cell r="T1372">
            <v>1813.4190000000001</v>
          </cell>
        </row>
        <row r="1373">
          <cell r="A1373">
            <v>6845</v>
          </cell>
          <cell r="B1373">
            <v>-3.8</v>
          </cell>
          <cell r="C1373">
            <v>1336784.2150000001</v>
          </cell>
          <cell r="D1373">
            <v>1163800.8419999999</v>
          </cell>
          <cell r="E1373">
            <v>5.8000000000000003E-2</v>
          </cell>
          <cell r="F1373">
            <v>2.2040000000000001E-2</v>
          </cell>
          <cell r="G1373">
            <v>1100.4920400000001</v>
          </cell>
          <cell r="H1373">
            <v>6845</v>
          </cell>
          <cell r="I1373">
            <v>0</v>
          </cell>
          <cell r="J1373">
            <v>1336783.6459999999</v>
          </cell>
          <cell r="K1373">
            <v>1163797.085</v>
          </cell>
          <cell r="L1373">
            <v>1100.47</v>
          </cell>
          <cell r="M1373">
            <v>6845</v>
          </cell>
          <cell r="N1373">
            <v>3.8</v>
          </cell>
          <cell r="O1373">
            <v>1336783.077</v>
          </cell>
          <cell r="P1373">
            <v>1163793.328</v>
          </cell>
          <cell r="Q1373">
            <v>-5.8000000000000003E-2</v>
          </cell>
          <cell r="R1373">
            <v>-2.2040000000000001E-2</v>
          </cell>
          <cell r="S1373">
            <v>1100.44796</v>
          </cell>
          <cell r="T1373">
            <v>1814.4190000000001</v>
          </cell>
        </row>
        <row r="1374">
          <cell r="A1374">
            <v>6850</v>
          </cell>
          <cell r="B1374">
            <v>-3.8</v>
          </cell>
          <cell r="C1374">
            <v>1336779.2709999999</v>
          </cell>
          <cell r="D1374">
            <v>1163801.591</v>
          </cell>
          <cell r="E1374">
            <v>-0.04</v>
          </cell>
          <cell r="F1374">
            <v>-1.52E-2</v>
          </cell>
          <cell r="G1374">
            <v>1100.6687999999999</v>
          </cell>
          <cell r="H1374">
            <v>6850</v>
          </cell>
          <cell r="I1374">
            <v>0</v>
          </cell>
          <cell r="J1374">
            <v>1336778.702</v>
          </cell>
          <cell r="K1374">
            <v>1163797.834</v>
          </cell>
          <cell r="L1374">
            <v>1100.684</v>
          </cell>
          <cell r="M1374">
            <v>6850</v>
          </cell>
          <cell r="N1374">
            <v>3.8</v>
          </cell>
          <cell r="O1374">
            <v>1336778.1329999999</v>
          </cell>
          <cell r="P1374">
            <v>1163794.077</v>
          </cell>
          <cell r="Q1374">
            <v>0.04</v>
          </cell>
          <cell r="R1374">
            <v>1.52E-2</v>
          </cell>
          <cell r="S1374">
            <v>1100.6992</v>
          </cell>
          <cell r="T1374">
            <v>1815.4190000000001</v>
          </cell>
        </row>
        <row r="1375">
          <cell r="A1375">
            <v>6855</v>
          </cell>
          <cell r="B1375">
            <v>-3.8</v>
          </cell>
          <cell r="C1375">
            <v>1336774.328</v>
          </cell>
          <cell r="D1375">
            <v>1163802.3400000001</v>
          </cell>
          <cell r="E1375">
            <v>-0.13700000000000001</v>
          </cell>
          <cell r="F1375">
            <v>-5.2060000000000009E-2</v>
          </cell>
          <cell r="G1375">
            <v>1100.8399400000001</v>
          </cell>
          <cell r="H1375">
            <v>6855</v>
          </cell>
          <cell r="I1375">
            <v>0</v>
          </cell>
          <cell r="J1375">
            <v>1336773.7590000001</v>
          </cell>
          <cell r="K1375">
            <v>1163798.5830000001</v>
          </cell>
          <cell r="L1375">
            <v>1100.8920000000001</v>
          </cell>
          <cell r="M1375">
            <v>6855</v>
          </cell>
          <cell r="N1375">
            <v>3.8</v>
          </cell>
          <cell r="O1375">
            <v>1336773.189</v>
          </cell>
          <cell r="P1375">
            <v>1163794.8259999999</v>
          </cell>
          <cell r="Q1375">
            <v>0.13700000000000001</v>
          </cell>
          <cell r="R1375">
            <v>5.2060000000000009E-2</v>
          </cell>
          <cell r="S1375">
            <v>1100.94406</v>
          </cell>
          <cell r="T1375">
            <v>1816.4190000000001</v>
          </cell>
        </row>
        <row r="1376">
          <cell r="A1376">
            <v>6860</v>
          </cell>
          <cell r="B1376">
            <v>-3.8</v>
          </cell>
          <cell r="C1376">
            <v>1336769.3840000001</v>
          </cell>
          <cell r="D1376">
            <v>1163803.0889999999</v>
          </cell>
          <cell r="E1376">
            <v>-0.23400000000000001</v>
          </cell>
          <cell r="F1376">
            <v>-8.8919999999999999E-2</v>
          </cell>
          <cell r="G1376">
            <v>1101.0040800000002</v>
          </cell>
          <cell r="H1376">
            <v>6860</v>
          </cell>
          <cell r="I1376">
            <v>0</v>
          </cell>
          <cell r="J1376">
            <v>1336768.8149999999</v>
          </cell>
          <cell r="K1376">
            <v>1163799.3319999999</v>
          </cell>
          <cell r="L1376">
            <v>1101.0930000000001</v>
          </cell>
          <cell r="M1376">
            <v>6860</v>
          </cell>
          <cell r="N1376">
            <v>3.8</v>
          </cell>
          <cell r="O1376">
            <v>1336768.246</v>
          </cell>
          <cell r="P1376">
            <v>1163795.575</v>
          </cell>
          <cell r="Q1376">
            <v>0.23400000000000001</v>
          </cell>
          <cell r="R1376">
            <v>8.8919999999999999E-2</v>
          </cell>
          <cell r="S1376">
            <v>1101.18192</v>
          </cell>
          <cell r="T1376">
            <v>1817.4190000000001</v>
          </cell>
        </row>
        <row r="1377">
          <cell r="A1377">
            <v>6865</v>
          </cell>
          <cell r="B1377">
            <v>-3.8</v>
          </cell>
          <cell r="C1377">
            <v>1336764.483</v>
          </cell>
          <cell r="D1377">
            <v>1163803.8389999999</v>
          </cell>
          <cell r="E1377">
            <v>-0.33100000000000002</v>
          </cell>
          <cell r="F1377">
            <v>-0.12578</v>
          </cell>
          <cell r="G1377">
            <v>1101.16122</v>
          </cell>
          <cell r="H1377">
            <v>6865</v>
          </cell>
          <cell r="I1377">
            <v>0</v>
          </cell>
          <cell r="J1377">
            <v>1336763.8729999999</v>
          </cell>
          <cell r="K1377">
            <v>1163800.088</v>
          </cell>
          <cell r="L1377">
            <v>1101.287</v>
          </cell>
          <cell r="M1377">
            <v>6865</v>
          </cell>
          <cell r="N1377">
            <v>3.8</v>
          </cell>
          <cell r="O1377">
            <v>1336763.263</v>
          </cell>
          <cell r="P1377">
            <v>1163796.3370000001</v>
          </cell>
          <cell r="Q1377">
            <v>0.33100000000000002</v>
          </cell>
          <cell r="R1377">
            <v>0.12578</v>
          </cell>
          <cell r="S1377">
            <v>1101.4127800000001</v>
          </cell>
          <cell r="T1377">
            <v>1818.4190000000001</v>
          </cell>
        </row>
        <row r="1378">
          <cell r="A1378">
            <v>6870</v>
          </cell>
          <cell r="B1378">
            <v>-3.8</v>
          </cell>
          <cell r="C1378">
            <v>1336759.7209999999</v>
          </cell>
          <cell r="D1378">
            <v>1163804.7150000001</v>
          </cell>
          <cell r="E1378">
            <v>-0.42799999999999999</v>
          </cell>
          <cell r="F1378">
            <v>-0.16263999999999998</v>
          </cell>
          <cell r="G1378">
            <v>1101.3123599999999</v>
          </cell>
          <cell r="H1378">
            <v>6870</v>
          </cell>
          <cell r="I1378">
            <v>0</v>
          </cell>
          <cell r="J1378">
            <v>1336758.956</v>
          </cell>
          <cell r="K1378">
            <v>1163800.993</v>
          </cell>
          <cell r="L1378">
            <v>1101.4749999999999</v>
          </cell>
          <cell r="M1378">
            <v>6870</v>
          </cell>
          <cell r="N1378">
            <v>3.8</v>
          </cell>
          <cell r="O1378">
            <v>1336758.19</v>
          </cell>
          <cell r="P1378">
            <v>1163797.2709999999</v>
          </cell>
          <cell r="Q1378">
            <v>0.42799999999999999</v>
          </cell>
          <cell r="R1378">
            <v>0.16263999999999998</v>
          </cell>
          <cell r="S1378">
            <v>1101.6376399999999</v>
          </cell>
          <cell r="T1378">
            <v>1819.4190000000001</v>
          </cell>
        </row>
        <row r="1379">
          <cell r="A1379">
            <v>6875</v>
          </cell>
          <cell r="B1379">
            <v>-3.8</v>
          </cell>
          <cell r="C1379">
            <v>1336755.0009999999</v>
          </cell>
          <cell r="D1379">
            <v>1163805.7890000001</v>
          </cell>
          <cell r="E1379">
            <v>-0.5</v>
          </cell>
          <cell r="F1379">
            <v>-0.19</v>
          </cell>
          <cell r="G1379">
            <v>1101.4659999999999</v>
          </cell>
          <cell r="H1379">
            <v>6875</v>
          </cell>
          <cell r="I1379">
            <v>0</v>
          </cell>
          <cell r="J1379">
            <v>1336754.081</v>
          </cell>
          <cell r="K1379">
            <v>1163802.102</v>
          </cell>
          <cell r="L1379">
            <v>1101.6559999999999</v>
          </cell>
          <cell r="M1379">
            <v>6875</v>
          </cell>
          <cell r="N1379">
            <v>3.8</v>
          </cell>
          <cell r="O1379">
            <v>1336753.1599999999</v>
          </cell>
          <cell r="P1379">
            <v>1163798.415</v>
          </cell>
          <cell r="Q1379">
            <v>0.5</v>
          </cell>
          <cell r="R1379">
            <v>0.19</v>
          </cell>
          <cell r="S1379">
            <v>1101.846</v>
          </cell>
          <cell r="T1379">
            <v>1820.4190000000001</v>
          </cell>
        </row>
        <row r="1380">
          <cell r="A1380">
            <v>6880</v>
          </cell>
          <cell r="B1380">
            <v>-3.8</v>
          </cell>
          <cell r="C1380">
            <v>1336750.3289999999</v>
          </cell>
          <cell r="D1380">
            <v>1163807.0589999999</v>
          </cell>
          <cell r="E1380">
            <v>-0.5</v>
          </cell>
          <cell r="F1380">
            <v>-0.19</v>
          </cell>
          <cell r="G1380">
            <v>1101.6389999999999</v>
          </cell>
          <cell r="H1380">
            <v>6880</v>
          </cell>
          <cell r="I1380">
            <v>0</v>
          </cell>
          <cell r="J1380">
            <v>1336749.2560000001</v>
          </cell>
          <cell r="K1380">
            <v>1163803.4140000001</v>
          </cell>
          <cell r="L1380">
            <v>1101.829</v>
          </cell>
          <cell r="M1380">
            <v>6880</v>
          </cell>
          <cell r="N1380">
            <v>3.8</v>
          </cell>
          <cell r="O1380">
            <v>1336748.183</v>
          </cell>
          <cell r="P1380">
            <v>1163799.7679999999</v>
          </cell>
          <cell r="Q1380">
            <v>0.5</v>
          </cell>
          <cell r="R1380">
            <v>0.19</v>
          </cell>
          <cell r="S1380">
            <v>1102.019</v>
          </cell>
          <cell r="T1380">
            <v>1821.4190000000001</v>
          </cell>
        </row>
        <row r="1381">
          <cell r="A1381">
            <v>6885</v>
          </cell>
          <cell r="B1381">
            <v>-3.8</v>
          </cell>
          <cell r="C1381">
            <v>1336745.7139999999</v>
          </cell>
          <cell r="D1381">
            <v>1163808.5220000001</v>
          </cell>
          <cell r="E1381">
            <v>-0.5</v>
          </cell>
          <cell r="F1381">
            <v>-0.19</v>
          </cell>
          <cell r="G1381">
            <v>1101.806</v>
          </cell>
          <cell r="H1381">
            <v>6885</v>
          </cell>
          <cell r="I1381">
            <v>0</v>
          </cell>
          <cell r="J1381">
            <v>1336744.49</v>
          </cell>
          <cell r="K1381">
            <v>1163804.925</v>
          </cell>
          <cell r="L1381">
            <v>1101.9960000000001</v>
          </cell>
          <cell r="M1381">
            <v>6885</v>
          </cell>
          <cell r="N1381">
            <v>3.8</v>
          </cell>
          <cell r="O1381">
            <v>1336743.2660000001</v>
          </cell>
          <cell r="P1381">
            <v>1163801.327</v>
          </cell>
          <cell r="Q1381">
            <v>0.5</v>
          </cell>
          <cell r="R1381">
            <v>0.19</v>
          </cell>
          <cell r="S1381">
            <v>1102.1860000000001</v>
          </cell>
          <cell r="T1381">
            <v>1822.4190000000001</v>
          </cell>
        </row>
        <row r="1382">
          <cell r="A1382">
            <v>6890</v>
          </cell>
          <cell r="B1382">
            <v>-3.8</v>
          </cell>
          <cell r="C1382">
            <v>1336741.1640000001</v>
          </cell>
          <cell r="D1382">
            <v>1163810.1769999999</v>
          </cell>
          <cell r="E1382">
            <v>-0.5</v>
          </cell>
          <cell r="F1382">
            <v>-0.19</v>
          </cell>
          <cell r="G1382">
            <v>1101.9659999999999</v>
          </cell>
          <cell r="H1382">
            <v>6890</v>
          </cell>
          <cell r="I1382">
            <v>0</v>
          </cell>
          <cell r="J1382">
            <v>1336739.791</v>
          </cell>
          <cell r="K1382">
            <v>1163806.6329999999</v>
          </cell>
          <cell r="L1382">
            <v>1102.1559999999999</v>
          </cell>
          <cell r="M1382">
            <v>6890</v>
          </cell>
          <cell r="N1382">
            <v>3.8</v>
          </cell>
          <cell r="O1382">
            <v>1336738.419</v>
          </cell>
          <cell r="P1382">
            <v>1163803.0900000001</v>
          </cell>
          <cell r="Q1382">
            <v>0.5</v>
          </cell>
          <cell r="R1382">
            <v>0.19</v>
          </cell>
          <cell r="S1382">
            <v>1102.346</v>
          </cell>
          <cell r="T1382">
            <v>1823.4190000000001</v>
          </cell>
        </row>
        <row r="1383">
          <cell r="A1383">
            <v>6895</v>
          </cell>
          <cell r="B1383">
            <v>-3.8</v>
          </cell>
          <cell r="C1383">
            <v>1336736.6869999999</v>
          </cell>
          <cell r="D1383">
            <v>1163812.0190000001</v>
          </cell>
          <cell r="E1383">
            <v>-0.5</v>
          </cell>
          <cell r="F1383">
            <v>-0.19</v>
          </cell>
          <cell r="G1383">
            <v>1102.1199999999999</v>
          </cell>
          <cell r="H1383">
            <v>6895</v>
          </cell>
          <cell r="I1383">
            <v>0</v>
          </cell>
          <cell r="J1383">
            <v>1336735.1680000001</v>
          </cell>
          <cell r="K1383">
            <v>1163808.5360000001</v>
          </cell>
          <cell r="L1383">
            <v>1102.31</v>
          </cell>
          <cell r="M1383">
            <v>6895</v>
          </cell>
          <cell r="N1383">
            <v>3.8</v>
          </cell>
          <cell r="O1383">
            <v>1336733.649</v>
          </cell>
          <cell r="P1383">
            <v>1163805.0530000001</v>
          </cell>
          <cell r="Q1383">
            <v>0.5</v>
          </cell>
          <cell r="R1383">
            <v>0.19</v>
          </cell>
          <cell r="S1383">
            <v>1102.5</v>
          </cell>
          <cell r="T1383">
            <v>1824.4190000000001</v>
          </cell>
        </row>
        <row r="1384">
          <cell r="A1384">
            <v>6900</v>
          </cell>
          <cell r="B1384">
            <v>-3.8</v>
          </cell>
          <cell r="C1384">
            <v>1336732.291</v>
          </cell>
          <cell r="D1384">
            <v>1163814.0460000001</v>
          </cell>
          <cell r="E1384">
            <v>-0.5</v>
          </cell>
          <cell r="F1384">
            <v>-0.19</v>
          </cell>
          <cell r="G1384">
            <v>1102.2659999999998</v>
          </cell>
          <cell r="H1384">
            <v>6900</v>
          </cell>
          <cell r="I1384">
            <v>0</v>
          </cell>
          <cell r="J1384">
            <v>1336730.628</v>
          </cell>
          <cell r="K1384">
            <v>1163810.629</v>
          </cell>
          <cell r="L1384">
            <v>1102.4559999999999</v>
          </cell>
          <cell r="M1384">
            <v>6900</v>
          </cell>
          <cell r="N1384">
            <v>3.8</v>
          </cell>
          <cell r="O1384">
            <v>1336728.9650000001</v>
          </cell>
          <cell r="P1384">
            <v>1163807.2120000001</v>
          </cell>
          <cell r="Q1384">
            <v>0.5</v>
          </cell>
          <cell r="R1384">
            <v>0.19</v>
          </cell>
          <cell r="S1384">
            <v>1102.646</v>
          </cell>
          <cell r="T1384">
            <v>1825.4190000000001</v>
          </cell>
        </row>
        <row r="1385">
          <cell r="A1385">
            <v>6905</v>
          </cell>
          <cell r="B1385">
            <v>-3.8</v>
          </cell>
          <cell r="C1385">
            <v>1336727.9820000001</v>
          </cell>
          <cell r="D1385">
            <v>1163816.2549999999</v>
          </cell>
          <cell r="E1385">
            <v>-0.5</v>
          </cell>
          <cell r="F1385">
            <v>-0.19</v>
          </cell>
          <cell r="G1385">
            <v>1102.4059999999999</v>
          </cell>
          <cell r="H1385">
            <v>6905</v>
          </cell>
          <cell r="I1385">
            <v>0</v>
          </cell>
          <cell r="J1385">
            <v>1336726.179</v>
          </cell>
          <cell r="K1385">
            <v>1163812.9099999999</v>
          </cell>
          <cell r="L1385">
            <v>1102.596</v>
          </cell>
          <cell r="M1385">
            <v>6905</v>
          </cell>
          <cell r="N1385">
            <v>3.8</v>
          </cell>
          <cell r="O1385">
            <v>1336724.375</v>
          </cell>
          <cell r="P1385">
            <v>1163809.5660000001</v>
          </cell>
          <cell r="Q1385">
            <v>0.5</v>
          </cell>
          <cell r="R1385">
            <v>0.19</v>
          </cell>
          <cell r="S1385">
            <v>1102.7860000000001</v>
          </cell>
          <cell r="T1385">
            <v>1826.4190000000001</v>
          </cell>
        </row>
        <row r="1386">
          <cell r="A1386">
            <v>6910</v>
          </cell>
          <cell r="B1386">
            <v>-3.8</v>
          </cell>
          <cell r="C1386">
            <v>1336723.77</v>
          </cell>
          <cell r="D1386">
            <v>1163818.6410000001</v>
          </cell>
          <cell r="E1386">
            <v>-0.5</v>
          </cell>
          <cell r="F1386">
            <v>-0.19</v>
          </cell>
          <cell r="G1386">
            <v>1102.539</v>
          </cell>
          <cell r="H1386">
            <v>6910</v>
          </cell>
          <cell r="I1386">
            <v>0</v>
          </cell>
          <cell r="J1386">
            <v>1336721.8289999999</v>
          </cell>
          <cell r="K1386">
            <v>1163815.3740000001</v>
          </cell>
          <cell r="L1386">
            <v>1102.729</v>
          </cell>
          <cell r="M1386">
            <v>6910</v>
          </cell>
          <cell r="N1386">
            <v>3.8</v>
          </cell>
          <cell r="O1386">
            <v>1336719.8870000001</v>
          </cell>
          <cell r="P1386">
            <v>1163812.108</v>
          </cell>
          <cell r="Q1386">
            <v>0.5</v>
          </cell>
          <cell r="R1386">
            <v>0.19</v>
          </cell>
          <cell r="S1386">
            <v>1102.9190000000001</v>
          </cell>
          <cell r="T1386">
            <v>1827.4190000000001</v>
          </cell>
        </row>
        <row r="1387">
          <cell r="A1387">
            <v>6915</v>
          </cell>
          <cell r="B1387">
            <v>-3.8</v>
          </cell>
          <cell r="C1387">
            <v>1336719.6610000001</v>
          </cell>
          <cell r="D1387">
            <v>1163821.2009999999</v>
          </cell>
          <cell r="E1387">
            <v>-0.5</v>
          </cell>
          <cell r="F1387">
            <v>-0.19</v>
          </cell>
          <cell r="G1387">
            <v>1102.665</v>
          </cell>
          <cell r="H1387">
            <v>6915</v>
          </cell>
          <cell r="I1387">
            <v>0</v>
          </cell>
          <cell r="J1387">
            <v>1336717.585</v>
          </cell>
          <cell r="K1387">
            <v>1163818.0179999999</v>
          </cell>
          <cell r="L1387">
            <v>1102.855</v>
          </cell>
          <cell r="M1387">
            <v>6915</v>
          </cell>
          <cell r="N1387">
            <v>3.8</v>
          </cell>
          <cell r="O1387">
            <v>1336715.5090000001</v>
          </cell>
          <cell r="P1387">
            <v>1163814.835</v>
          </cell>
          <cell r="Q1387">
            <v>0.5</v>
          </cell>
          <cell r="R1387">
            <v>0.19</v>
          </cell>
          <cell r="S1387">
            <v>1103.0450000000001</v>
          </cell>
          <cell r="T1387">
            <v>1828.4190000000001</v>
          </cell>
        </row>
        <row r="1388">
          <cell r="A1388">
            <v>6920</v>
          </cell>
          <cell r="B1388">
            <v>-3.8</v>
          </cell>
          <cell r="C1388">
            <v>1336715.6599999999</v>
          </cell>
          <cell r="D1388">
            <v>1163823.93</v>
          </cell>
          <cell r="E1388">
            <v>-0.5</v>
          </cell>
          <cell r="F1388">
            <v>-0.19</v>
          </cell>
          <cell r="G1388">
            <v>1102.789</v>
          </cell>
          <cell r="H1388">
            <v>6920</v>
          </cell>
          <cell r="I1388">
            <v>0</v>
          </cell>
          <cell r="J1388">
            <v>1336713.4550000001</v>
          </cell>
          <cell r="K1388">
            <v>1163820.835</v>
          </cell>
          <cell r="L1388">
            <v>1102.979</v>
          </cell>
          <cell r="M1388">
            <v>6920</v>
          </cell>
          <cell r="N1388">
            <v>3.8</v>
          </cell>
          <cell r="O1388">
            <v>1336711.25</v>
          </cell>
          <cell r="P1388">
            <v>1163817.7409999999</v>
          </cell>
          <cell r="Q1388">
            <v>0.5</v>
          </cell>
          <cell r="R1388">
            <v>0.19</v>
          </cell>
          <cell r="S1388">
            <v>1103.1690000000001</v>
          </cell>
          <cell r="T1388">
            <v>1829.4190000000001</v>
          </cell>
        </row>
        <row r="1389">
          <cell r="A1389">
            <v>6925</v>
          </cell>
          <cell r="B1389">
            <v>-3.8</v>
          </cell>
          <cell r="C1389">
            <v>1336711.588</v>
          </cell>
          <cell r="D1389">
            <v>1163826.8319999999</v>
          </cell>
          <cell r="E1389">
            <v>-0.5</v>
          </cell>
          <cell r="F1389">
            <v>-0.19</v>
          </cell>
          <cell r="G1389">
            <v>1102.912</v>
          </cell>
          <cell r="H1389">
            <v>6925</v>
          </cell>
          <cell r="I1389">
            <v>0</v>
          </cell>
          <cell r="J1389">
            <v>1336709.3829999999</v>
          </cell>
          <cell r="K1389">
            <v>1163823.737</v>
          </cell>
          <cell r="L1389">
            <v>1103.1020000000001</v>
          </cell>
          <cell r="M1389">
            <v>6925</v>
          </cell>
          <cell r="N1389">
            <v>3.8</v>
          </cell>
          <cell r="O1389">
            <v>1336707.1780000001</v>
          </cell>
          <cell r="P1389">
            <v>1163820.6429999999</v>
          </cell>
          <cell r="Q1389">
            <v>0.5</v>
          </cell>
          <cell r="R1389">
            <v>0.19</v>
          </cell>
          <cell r="S1389">
            <v>1103.2920000000001</v>
          </cell>
          <cell r="T1389">
            <v>1830.4190000000001</v>
          </cell>
        </row>
        <row r="1390">
          <cell r="A1390">
            <v>6930</v>
          </cell>
          <cell r="B1390">
            <v>-3.8</v>
          </cell>
          <cell r="C1390">
            <v>1336707.5160000001</v>
          </cell>
          <cell r="D1390">
            <v>1163829.7339999999</v>
          </cell>
          <cell r="E1390">
            <v>-0.5</v>
          </cell>
          <cell r="F1390">
            <v>-0.19</v>
          </cell>
          <cell r="G1390">
            <v>1103.0360000000001</v>
          </cell>
          <cell r="H1390">
            <v>6930</v>
          </cell>
          <cell r="I1390">
            <v>0</v>
          </cell>
          <cell r="J1390">
            <v>1336705.311</v>
          </cell>
          <cell r="K1390">
            <v>1163826.639</v>
          </cell>
          <cell r="L1390">
            <v>1103.2260000000001</v>
          </cell>
          <cell r="M1390">
            <v>6930</v>
          </cell>
          <cell r="N1390">
            <v>3.8</v>
          </cell>
          <cell r="O1390">
            <v>1336703.1059999999</v>
          </cell>
          <cell r="P1390">
            <v>1163823.544</v>
          </cell>
          <cell r="Q1390">
            <v>0.5</v>
          </cell>
          <cell r="R1390">
            <v>0.19</v>
          </cell>
          <cell r="S1390">
            <v>1103.4160000000002</v>
          </cell>
          <cell r="T1390">
            <v>1831.4190000000001</v>
          </cell>
        </row>
        <row r="1391">
          <cell r="A1391">
            <v>6935</v>
          </cell>
          <cell r="B1391">
            <v>-3.8</v>
          </cell>
          <cell r="C1391">
            <v>1336703.4450000001</v>
          </cell>
          <cell r="D1391">
            <v>1163832.635</v>
          </cell>
          <cell r="E1391">
            <v>-0.5</v>
          </cell>
          <cell r="F1391">
            <v>-0.19</v>
          </cell>
          <cell r="G1391">
            <v>1103.1589999999999</v>
          </cell>
          <cell r="H1391">
            <v>6935</v>
          </cell>
          <cell r="I1391">
            <v>0</v>
          </cell>
          <cell r="J1391">
            <v>1336701.2390000001</v>
          </cell>
          <cell r="K1391">
            <v>1163829.541</v>
          </cell>
          <cell r="L1391">
            <v>1103.3489999999999</v>
          </cell>
          <cell r="M1391">
            <v>6935</v>
          </cell>
          <cell r="N1391">
            <v>3.8</v>
          </cell>
          <cell r="O1391">
            <v>1336699.034</v>
          </cell>
          <cell r="P1391">
            <v>1163826.446</v>
          </cell>
          <cell r="Q1391">
            <v>0.5</v>
          </cell>
          <cell r="R1391">
            <v>0.19</v>
          </cell>
          <cell r="S1391">
            <v>1103.539</v>
          </cell>
          <cell r="T1391">
            <v>1832.4190000000001</v>
          </cell>
        </row>
        <row r="1392">
          <cell r="A1392">
            <v>6940</v>
          </cell>
          <cell r="B1392">
            <v>-3.8</v>
          </cell>
          <cell r="C1392">
            <v>1336699.3729999999</v>
          </cell>
          <cell r="D1392">
            <v>1163835.537</v>
          </cell>
          <cell r="E1392">
            <v>-0.5</v>
          </cell>
          <cell r="F1392">
            <v>-0.19</v>
          </cell>
          <cell r="G1392">
            <v>1103.2829999999999</v>
          </cell>
          <cell r="H1392">
            <v>6940</v>
          </cell>
          <cell r="I1392">
            <v>0</v>
          </cell>
          <cell r="J1392">
            <v>1336697.1669999999</v>
          </cell>
          <cell r="K1392">
            <v>1163832.442</v>
          </cell>
          <cell r="L1392">
            <v>1103.473</v>
          </cell>
          <cell r="M1392">
            <v>6940</v>
          </cell>
          <cell r="N1392">
            <v>3.8</v>
          </cell>
          <cell r="O1392">
            <v>1336694.9620000001</v>
          </cell>
          <cell r="P1392">
            <v>1163829.348</v>
          </cell>
          <cell r="Q1392">
            <v>0.5</v>
          </cell>
          <cell r="R1392">
            <v>0.19</v>
          </cell>
          <cell r="S1392">
            <v>1103.663</v>
          </cell>
          <cell r="T1392">
            <v>1833.4190000000001</v>
          </cell>
        </row>
        <row r="1393">
          <cell r="A1393">
            <v>6945</v>
          </cell>
          <cell r="B1393">
            <v>-3.8</v>
          </cell>
          <cell r="C1393">
            <v>1336695.301</v>
          </cell>
          <cell r="D1393">
            <v>1163838.439</v>
          </cell>
          <cell r="E1393">
            <v>-0.5</v>
          </cell>
          <cell r="F1393">
            <v>-0.19</v>
          </cell>
          <cell r="G1393">
            <v>1103.4069999999999</v>
          </cell>
          <cell r="H1393">
            <v>6945</v>
          </cell>
          <cell r="I1393">
            <v>0</v>
          </cell>
          <cell r="J1393">
            <v>1336693.0959999999</v>
          </cell>
          <cell r="K1393">
            <v>1163835.344</v>
          </cell>
          <cell r="L1393">
            <v>1103.597</v>
          </cell>
          <cell r="M1393">
            <v>6945</v>
          </cell>
          <cell r="N1393">
            <v>3.8</v>
          </cell>
          <cell r="O1393">
            <v>1336690.8899999999</v>
          </cell>
          <cell r="P1393">
            <v>1163832.2490000001</v>
          </cell>
          <cell r="Q1393">
            <v>0.5</v>
          </cell>
          <cell r="R1393">
            <v>0.19</v>
          </cell>
          <cell r="S1393">
            <v>1103.787</v>
          </cell>
          <cell r="T1393">
            <v>1834.4190000000001</v>
          </cell>
        </row>
        <row r="1394">
          <cell r="A1394">
            <v>6950</v>
          </cell>
          <cell r="B1394">
            <v>-3.8</v>
          </cell>
          <cell r="C1394">
            <v>1336691.2290000001</v>
          </cell>
          <cell r="D1394">
            <v>1163841.3400000001</v>
          </cell>
          <cell r="E1394">
            <v>-0.5</v>
          </cell>
          <cell r="F1394">
            <v>-0.19</v>
          </cell>
          <cell r="G1394">
            <v>1103.53</v>
          </cell>
          <cell r="H1394">
            <v>6950</v>
          </cell>
          <cell r="I1394">
            <v>0</v>
          </cell>
          <cell r="J1394">
            <v>1336689.024</v>
          </cell>
          <cell r="K1394">
            <v>1163838.246</v>
          </cell>
          <cell r="L1394">
            <v>1103.72</v>
          </cell>
          <cell r="M1394">
            <v>6950</v>
          </cell>
          <cell r="N1394">
            <v>3.8</v>
          </cell>
          <cell r="O1394">
            <v>1336686.818</v>
          </cell>
          <cell r="P1394">
            <v>1163835.1510000001</v>
          </cell>
          <cell r="Q1394">
            <v>0.5</v>
          </cell>
          <cell r="R1394">
            <v>0.19</v>
          </cell>
          <cell r="S1394">
            <v>1103.9100000000001</v>
          </cell>
          <cell r="T1394">
            <v>1835.4190000000001</v>
          </cell>
        </row>
        <row r="1395">
          <cell r="A1395">
            <v>6955</v>
          </cell>
          <cell r="B1395">
            <v>-3.8</v>
          </cell>
          <cell r="C1395">
            <v>1336687.165</v>
          </cell>
          <cell r="D1395">
            <v>1163844.2390000001</v>
          </cell>
          <cell r="E1395">
            <v>-0.5</v>
          </cell>
          <cell r="F1395">
            <v>-0.19</v>
          </cell>
          <cell r="G1395">
            <v>1103.654</v>
          </cell>
          <cell r="H1395">
            <v>6955</v>
          </cell>
          <cell r="I1395">
            <v>0</v>
          </cell>
          <cell r="J1395">
            <v>1336684.953</v>
          </cell>
          <cell r="K1395">
            <v>1163841.149</v>
          </cell>
          <cell r="L1395">
            <v>1103.8440000000001</v>
          </cell>
          <cell r="M1395">
            <v>6955</v>
          </cell>
          <cell r="N1395">
            <v>3.8</v>
          </cell>
          <cell r="O1395">
            <v>1336682.7409999999</v>
          </cell>
          <cell r="P1395">
            <v>1163838.0589999999</v>
          </cell>
          <cell r="Q1395">
            <v>0.5</v>
          </cell>
          <cell r="R1395">
            <v>0.19</v>
          </cell>
          <cell r="S1395">
            <v>1104.0340000000001</v>
          </cell>
          <cell r="T1395">
            <v>1836.4190000000001</v>
          </cell>
        </row>
        <row r="1396">
          <cell r="A1396">
            <v>6960</v>
          </cell>
          <cell r="B1396">
            <v>-3.8</v>
          </cell>
          <cell r="C1396">
            <v>1336683.1580000001</v>
          </cell>
          <cell r="D1396">
            <v>1163847.142</v>
          </cell>
          <cell r="E1396">
            <v>-0.5</v>
          </cell>
          <cell r="F1396">
            <v>-0.19</v>
          </cell>
          <cell r="G1396">
            <v>1103.777</v>
          </cell>
          <cell r="H1396">
            <v>6960</v>
          </cell>
          <cell r="I1396">
            <v>0</v>
          </cell>
          <cell r="J1396">
            <v>1336680.9040000001</v>
          </cell>
          <cell r="K1396">
            <v>1163844.0830000001</v>
          </cell>
          <cell r="L1396">
            <v>1103.9670000000001</v>
          </cell>
          <cell r="M1396">
            <v>6960</v>
          </cell>
          <cell r="N1396">
            <v>3.8</v>
          </cell>
          <cell r="O1396">
            <v>1336678.6499999999</v>
          </cell>
          <cell r="P1396">
            <v>1163841.024</v>
          </cell>
          <cell r="Q1396">
            <v>0.5</v>
          </cell>
          <cell r="R1396">
            <v>0.19</v>
          </cell>
          <cell r="S1396">
            <v>1104.1570000000002</v>
          </cell>
          <cell r="T1396">
            <v>1837.4190000000001</v>
          </cell>
        </row>
        <row r="1397">
          <cell r="A1397">
            <v>6965</v>
          </cell>
          <cell r="B1397">
            <v>-3.8</v>
          </cell>
          <cell r="C1397">
            <v>1336679.2509999999</v>
          </cell>
          <cell r="D1397">
            <v>1163850.0959999999</v>
          </cell>
          <cell r="E1397">
            <v>-0.5</v>
          </cell>
          <cell r="F1397">
            <v>-0.19</v>
          </cell>
          <cell r="G1397">
            <v>1103.9009999999998</v>
          </cell>
          <cell r="H1397">
            <v>6965</v>
          </cell>
          <cell r="I1397">
            <v>0</v>
          </cell>
          <cell r="J1397">
            <v>1336676.916</v>
          </cell>
          <cell r="K1397">
            <v>1163847.098</v>
          </cell>
          <cell r="L1397">
            <v>1104.0909999999999</v>
          </cell>
          <cell r="M1397">
            <v>6965</v>
          </cell>
          <cell r="N1397">
            <v>3.8</v>
          </cell>
          <cell r="O1397">
            <v>1336674.581</v>
          </cell>
          <cell r="P1397">
            <v>1163844.101</v>
          </cell>
          <cell r="Q1397">
            <v>0.5</v>
          </cell>
          <cell r="R1397">
            <v>0.19</v>
          </cell>
          <cell r="S1397">
            <v>1104.2809999999999</v>
          </cell>
          <cell r="T1397">
            <v>1838.4190000000001</v>
          </cell>
        </row>
        <row r="1398">
          <cell r="A1398">
            <v>6970</v>
          </cell>
          <cell r="B1398">
            <v>-3.8</v>
          </cell>
          <cell r="C1398">
            <v>1336675.4809999999</v>
          </cell>
          <cell r="D1398">
            <v>1163853.149</v>
          </cell>
          <cell r="E1398">
            <v>-0.5</v>
          </cell>
          <cell r="F1398">
            <v>-0.19</v>
          </cell>
          <cell r="G1398">
            <v>1104.0239999999999</v>
          </cell>
          <cell r="H1398">
            <v>6970</v>
          </cell>
          <cell r="I1398">
            <v>0</v>
          </cell>
          <cell r="J1398">
            <v>1336673.03</v>
          </cell>
          <cell r="K1398">
            <v>1163850.2439999999</v>
          </cell>
          <cell r="L1398">
            <v>1104.2139999999999</v>
          </cell>
          <cell r="M1398">
            <v>6970</v>
          </cell>
          <cell r="N1398">
            <v>3.8</v>
          </cell>
          <cell r="O1398">
            <v>1336670.58</v>
          </cell>
          <cell r="P1398">
            <v>1163847.3400000001</v>
          </cell>
          <cell r="Q1398">
            <v>0.5</v>
          </cell>
          <cell r="R1398">
            <v>0.19</v>
          </cell>
          <cell r="S1398">
            <v>1104.404</v>
          </cell>
          <cell r="T1398">
            <v>1839.4190000000001</v>
          </cell>
        </row>
        <row r="1399">
          <cell r="A1399">
            <v>6975</v>
          </cell>
          <cell r="B1399">
            <v>-3.8</v>
          </cell>
          <cell r="C1399">
            <v>1336671.8470000001</v>
          </cell>
          <cell r="D1399">
            <v>1163856.3470000001</v>
          </cell>
          <cell r="E1399">
            <v>-0.5</v>
          </cell>
          <cell r="F1399">
            <v>-0.19</v>
          </cell>
          <cell r="G1399">
            <v>1104.1479999999999</v>
          </cell>
          <cell r="H1399">
            <v>6975</v>
          </cell>
          <cell r="I1399">
            <v>0</v>
          </cell>
          <cell r="J1399">
            <v>1336669.277</v>
          </cell>
          <cell r="K1399">
            <v>1163853.548</v>
          </cell>
          <cell r="L1399">
            <v>1104.338</v>
          </cell>
          <cell r="M1399">
            <v>6975</v>
          </cell>
          <cell r="N1399">
            <v>3.8</v>
          </cell>
          <cell r="O1399">
            <v>1336666.7080000001</v>
          </cell>
          <cell r="P1399">
            <v>1163850.7479999999</v>
          </cell>
          <cell r="Q1399">
            <v>0.5</v>
          </cell>
          <cell r="R1399">
            <v>0.19</v>
          </cell>
          <cell r="S1399">
            <v>1104.528</v>
          </cell>
          <cell r="T1399">
            <v>1840.4190000000001</v>
          </cell>
        </row>
        <row r="1400">
          <cell r="A1400">
            <v>6980</v>
          </cell>
          <cell r="B1400">
            <v>-3.8</v>
          </cell>
          <cell r="C1400">
            <v>1336668.3489999999</v>
          </cell>
          <cell r="D1400">
            <v>1163859.6939999999</v>
          </cell>
          <cell r="E1400">
            <v>-0.5</v>
          </cell>
          <cell r="F1400">
            <v>-0.19</v>
          </cell>
          <cell r="G1400">
            <v>1104.2719999999999</v>
          </cell>
          <cell r="H1400">
            <v>6980</v>
          </cell>
          <cell r="I1400">
            <v>0</v>
          </cell>
          <cell r="J1400">
            <v>1336665.665</v>
          </cell>
          <cell r="K1400">
            <v>1163857.004</v>
          </cell>
          <cell r="L1400">
            <v>1104.462</v>
          </cell>
          <cell r="M1400">
            <v>6980</v>
          </cell>
          <cell r="N1400">
            <v>3.8</v>
          </cell>
          <cell r="O1400">
            <v>1336662.9809999999</v>
          </cell>
          <cell r="P1400">
            <v>1163854.314</v>
          </cell>
          <cell r="Q1400">
            <v>0.5</v>
          </cell>
          <cell r="R1400">
            <v>0.19</v>
          </cell>
          <cell r="S1400">
            <v>1104.652</v>
          </cell>
          <cell r="T1400">
            <v>1841.4190000000001</v>
          </cell>
        </row>
        <row r="1401">
          <cell r="A1401">
            <v>6985</v>
          </cell>
          <cell r="B1401">
            <v>-3.8</v>
          </cell>
          <cell r="C1401">
            <v>1336664.993</v>
          </cell>
          <cell r="D1401">
            <v>1163863.1839999999</v>
          </cell>
          <cell r="E1401">
            <v>-0.5</v>
          </cell>
          <cell r="F1401">
            <v>-0.19</v>
          </cell>
          <cell r="G1401">
            <v>1104.395</v>
          </cell>
          <cell r="H1401">
            <v>6985</v>
          </cell>
          <cell r="I1401">
            <v>0</v>
          </cell>
          <cell r="J1401">
            <v>1336662.2</v>
          </cell>
          <cell r="K1401">
            <v>1163860.608</v>
          </cell>
          <cell r="L1401">
            <v>1104.585</v>
          </cell>
          <cell r="M1401">
            <v>6985</v>
          </cell>
          <cell r="N1401">
            <v>3.8</v>
          </cell>
          <cell r="O1401">
            <v>1336659.406</v>
          </cell>
          <cell r="P1401">
            <v>1163858.0319999999</v>
          </cell>
          <cell r="Q1401">
            <v>0.5</v>
          </cell>
          <cell r="R1401">
            <v>0.19</v>
          </cell>
          <cell r="S1401">
            <v>1104.7750000000001</v>
          </cell>
          <cell r="T1401">
            <v>1842.4190000000001</v>
          </cell>
        </row>
        <row r="1402">
          <cell r="A1402">
            <v>6990</v>
          </cell>
          <cell r="B1402">
            <v>-3.8</v>
          </cell>
          <cell r="C1402">
            <v>1336661.7860000001</v>
          </cell>
          <cell r="D1402">
            <v>1163866.811</v>
          </cell>
          <cell r="E1402">
            <v>-0.5</v>
          </cell>
          <cell r="F1402">
            <v>-0.19</v>
          </cell>
          <cell r="G1402">
            <v>1104.519</v>
          </cell>
          <cell r="H1402">
            <v>6990</v>
          </cell>
          <cell r="I1402">
            <v>0</v>
          </cell>
          <cell r="J1402">
            <v>1336658.888</v>
          </cell>
          <cell r="K1402">
            <v>1163864.3540000001</v>
          </cell>
          <cell r="L1402">
            <v>1104.7090000000001</v>
          </cell>
          <cell r="M1402">
            <v>6990</v>
          </cell>
          <cell r="N1402">
            <v>3.8</v>
          </cell>
          <cell r="O1402">
            <v>1336655.9890000001</v>
          </cell>
          <cell r="P1402">
            <v>1163861.8959999999</v>
          </cell>
          <cell r="Q1402">
            <v>0.5</v>
          </cell>
          <cell r="R1402">
            <v>0.19</v>
          </cell>
          <cell r="S1402">
            <v>1104.8990000000001</v>
          </cell>
          <cell r="T1402">
            <v>1843.4190000000001</v>
          </cell>
        </row>
        <row r="1403">
          <cell r="A1403">
            <v>6995</v>
          </cell>
          <cell r="B1403">
            <v>-3.8</v>
          </cell>
          <cell r="C1403">
            <v>1336658.733</v>
          </cell>
          <cell r="D1403">
            <v>1163870.568</v>
          </cell>
          <cell r="E1403">
            <v>-0.5</v>
          </cell>
          <cell r="F1403">
            <v>-0.19</v>
          </cell>
          <cell r="G1403">
            <v>1104.6420000000001</v>
          </cell>
          <cell r="H1403">
            <v>6995</v>
          </cell>
          <cell r="I1403">
            <v>0</v>
          </cell>
          <cell r="J1403">
            <v>1336655.7350000001</v>
          </cell>
          <cell r="K1403">
            <v>1163868.2339999999</v>
          </cell>
          <cell r="L1403">
            <v>1104.8320000000001</v>
          </cell>
          <cell r="M1403">
            <v>6995</v>
          </cell>
          <cell r="N1403">
            <v>3.8</v>
          </cell>
          <cell r="O1403">
            <v>1336652.737</v>
          </cell>
          <cell r="P1403">
            <v>1163865.899</v>
          </cell>
          <cell r="Q1403">
            <v>0.5</v>
          </cell>
          <cell r="R1403">
            <v>0.19</v>
          </cell>
          <cell r="S1403">
            <v>1105.0220000000002</v>
          </cell>
          <cell r="T1403">
            <v>1844.4190000000001</v>
          </cell>
        </row>
        <row r="1404">
          <cell r="A1404">
            <v>7000</v>
          </cell>
          <cell r="B1404">
            <v>-3.8</v>
          </cell>
          <cell r="C1404">
            <v>1336655.8389999999</v>
          </cell>
          <cell r="D1404">
            <v>1163874.449</v>
          </cell>
          <cell r="E1404">
            <v>-0.5</v>
          </cell>
          <cell r="F1404">
            <v>-0.19</v>
          </cell>
          <cell r="G1404">
            <v>1104.7659999999998</v>
          </cell>
          <cell r="H1404">
            <v>7000</v>
          </cell>
          <cell r="I1404">
            <v>0</v>
          </cell>
          <cell r="J1404">
            <v>1336652.746</v>
          </cell>
          <cell r="K1404">
            <v>1163872.2420000001</v>
          </cell>
          <cell r="L1404">
            <v>1104.9559999999999</v>
          </cell>
          <cell r="M1404">
            <v>7000</v>
          </cell>
          <cell r="N1404">
            <v>3.8</v>
          </cell>
          <cell r="O1404">
            <v>1336649.6529999999</v>
          </cell>
          <cell r="P1404">
            <v>1163870.034</v>
          </cell>
          <cell r="Q1404">
            <v>0.5</v>
          </cell>
          <cell r="R1404">
            <v>0.19</v>
          </cell>
          <cell r="S1404">
            <v>1105.146</v>
          </cell>
          <cell r="T1404">
            <v>1845.4190000000001</v>
          </cell>
        </row>
        <row r="1405">
          <cell r="A1405">
            <v>7005</v>
          </cell>
          <cell r="B1405">
            <v>-3.8</v>
          </cell>
          <cell r="C1405">
            <v>1336653.1089999999</v>
          </cell>
          <cell r="D1405">
            <v>1163878.4469999999</v>
          </cell>
          <cell r="E1405">
            <v>-0.5</v>
          </cell>
          <cell r="F1405">
            <v>-0.19</v>
          </cell>
          <cell r="G1405">
            <v>1104.8889999999999</v>
          </cell>
          <cell r="H1405">
            <v>7005</v>
          </cell>
          <cell r="I1405">
            <v>0</v>
          </cell>
          <cell r="J1405">
            <v>1336649.9269999999</v>
          </cell>
          <cell r="K1405">
            <v>1163876.371</v>
          </cell>
          <cell r="L1405">
            <v>1105.079</v>
          </cell>
          <cell r="M1405">
            <v>7005</v>
          </cell>
          <cell r="N1405">
            <v>3.8</v>
          </cell>
          <cell r="O1405">
            <v>1336646.7450000001</v>
          </cell>
          <cell r="P1405">
            <v>1163874.294</v>
          </cell>
          <cell r="Q1405">
            <v>0.5</v>
          </cell>
          <cell r="R1405">
            <v>0.19</v>
          </cell>
          <cell r="S1405">
            <v>1105.269</v>
          </cell>
          <cell r="T1405">
            <v>1846.4190000000001</v>
          </cell>
        </row>
        <row r="1406">
          <cell r="A1406">
            <v>7010</v>
          </cell>
          <cell r="B1406">
            <v>-3.8</v>
          </cell>
          <cell r="C1406">
            <v>1336650.548</v>
          </cell>
          <cell r="D1406">
            <v>1163882.5560000001</v>
          </cell>
          <cell r="E1406">
            <v>-0.5</v>
          </cell>
          <cell r="F1406">
            <v>-0.19</v>
          </cell>
          <cell r="G1406">
            <v>1105.0129999999999</v>
          </cell>
          <cell r="H1406">
            <v>7010</v>
          </cell>
          <cell r="I1406">
            <v>0</v>
          </cell>
          <cell r="J1406">
            <v>1336647.2819999999</v>
          </cell>
          <cell r="K1406">
            <v>1163880.6129999999</v>
          </cell>
          <cell r="L1406">
            <v>1105.203</v>
          </cell>
          <cell r="M1406">
            <v>7010</v>
          </cell>
          <cell r="N1406">
            <v>3.8</v>
          </cell>
          <cell r="O1406">
            <v>1336644.0160000001</v>
          </cell>
          <cell r="P1406">
            <v>1163878.6710000001</v>
          </cell>
          <cell r="Q1406">
            <v>0.5</v>
          </cell>
          <cell r="R1406">
            <v>0.19</v>
          </cell>
          <cell r="S1406">
            <v>1105.393</v>
          </cell>
          <cell r="T1406">
            <v>1847.4190000000001</v>
          </cell>
        </row>
        <row r="1407">
          <cell r="A1407">
            <v>7015</v>
          </cell>
          <cell r="B1407">
            <v>-3.8</v>
          </cell>
          <cell r="C1407">
            <v>1336648.1610000001</v>
          </cell>
          <cell r="D1407">
            <v>1163886.767</v>
          </cell>
          <cell r="E1407">
            <v>-0.5</v>
          </cell>
          <cell r="F1407">
            <v>-0.19</v>
          </cell>
          <cell r="G1407">
            <v>1105.1369999999999</v>
          </cell>
          <cell r="H1407">
            <v>7015</v>
          </cell>
          <cell r="I1407">
            <v>0</v>
          </cell>
          <cell r="J1407">
            <v>1336644.8160000001</v>
          </cell>
          <cell r="K1407">
            <v>1163884.963</v>
          </cell>
          <cell r="L1407">
            <v>1105.327</v>
          </cell>
          <cell r="M1407">
            <v>7015</v>
          </cell>
          <cell r="N1407">
            <v>3.8</v>
          </cell>
          <cell r="O1407">
            <v>1336641.4720000001</v>
          </cell>
          <cell r="P1407">
            <v>1163883.1580000001</v>
          </cell>
          <cell r="Q1407">
            <v>0.5</v>
          </cell>
          <cell r="R1407">
            <v>0.19</v>
          </cell>
          <cell r="S1407">
            <v>1105.5170000000001</v>
          </cell>
          <cell r="T1407">
            <v>1848.4190000000001</v>
          </cell>
        </row>
        <row r="1408">
          <cell r="A1408">
            <v>7020</v>
          </cell>
          <cell r="B1408">
            <v>-3.8</v>
          </cell>
          <cell r="C1408">
            <v>1336645.95</v>
          </cell>
          <cell r="D1408">
            <v>1163891.075</v>
          </cell>
          <cell r="E1408">
            <v>-0.5</v>
          </cell>
          <cell r="F1408">
            <v>-0.19</v>
          </cell>
          <cell r="G1408">
            <v>1105.26</v>
          </cell>
          <cell r="H1408">
            <v>7020</v>
          </cell>
          <cell r="I1408">
            <v>0</v>
          </cell>
          <cell r="J1408">
            <v>1336642.534</v>
          </cell>
          <cell r="K1408">
            <v>1163889.4110000001</v>
          </cell>
          <cell r="L1408">
            <v>1105.45</v>
          </cell>
          <cell r="M1408">
            <v>7020</v>
          </cell>
          <cell r="N1408">
            <v>3.8</v>
          </cell>
          <cell r="O1408">
            <v>1336639.118</v>
          </cell>
          <cell r="P1408">
            <v>1163887.747</v>
          </cell>
          <cell r="Q1408">
            <v>0.5</v>
          </cell>
          <cell r="R1408">
            <v>0.19</v>
          </cell>
          <cell r="S1408">
            <v>1105.6400000000001</v>
          </cell>
          <cell r="T1408">
            <v>1849.4190000000001</v>
          </cell>
        </row>
        <row r="1409">
          <cell r="A1409">
            <v>7025</v>
          </cell>
          <cell r="B1409">
            <v>-3.8</v>
          </cell>
          <cell r="C1409">
            <v>1336643.922</v>
          </cell>
          <cell r="D1409">
            <v>1163895.4709999999</v>
          </cell>
          <cell r="E1409">
            <v>-0.5</v>
          </cell>
          <cell r="F1409">
            <v>-0.19</v>
          </cell>
          <cell r="G1409">
            <v>1105.384</v>
          </cell>
          <cell r="H1409">
            <v>7025</v>
          </cell>
          <cell r="I1409">
            <v>0</v>
          </cell>
          <cell r="J1409">
            <v>1336640.439</v>
          </cell>
          <cell r="K1409">
            <v>1163893.95</v>
          </cell>
          <cell r="L1409">
            <v>1105.5740000000001</v>
          </cell>
          <cell r="M1409">
            <v>7025</v>
          </cell>
          <cell r="N1409">
            <v>3.8</v>
          </cell>
          <cell r="O1409">
            <v>1336636.956</v>
          </cell>
          <cell r="P1409">
            <v>1163892.43</v>
          </cell>
          <cell r="Q1409">
            <v>0.5</v>
          </cell>
          <cell r="R1409">
            <v>0.19</v>
          </cell>
          <cell r="S1409">
            <v>1105.7640000000001</v>
          </cell>
          <cell r="T1409">
            <v>1850.4190000000001</v>
          </cell>
        </row>
        <row r="1410">
          <cell r="A1410">
            <v>7030</v>
          </cell>
          <cell r="B1410">
            <v>-3.8</v>
          </cell>
          <cell r="C1410">
            <v>1336642.078</v>
          </cell>
          <cell r="D1410">
            <v>1163899.9469999999</v>
          </cell>
          <cell r="E1410">
            <v>-0.5</v>
          </cell>
          <cell r="F1410">
            <v>-0.19</v>
          </cell>
          <cell r="G1410">
            <v>1105.5069999999998</v>
          </cell>
          <cell r="H1410">
            <v>7030</v>
          </cell>
          <cell r="I1410">
            <v>0</v>
          </cell>
          <cell r="J1410">
            <v>1336638.5349999999</v>
          </cell>
          <cell r="K1410">
            <v>1163898.5730000001</v>
          </cell>
          <cell r="L1410">
            <v>1105.6969999999999</v>
          </cell>
          <cell r="M1410">
            <v>7030</v>
          </cell>
          <cell r="N1410">
            <v>3.8</v>
          </cell>
          <cell r="O1410">
            <v>1336634.9920000001</v>
          </cell>
          <cell r="P1410">
            <v>1163897.199</v>
          </cell>
          <cell r="Q1410">
            <v>0.5</v>
          </cell>
          <cell r="R1410">
            <v>0.19</v>
          </cell>
          <cell r="S1410">
            <v>1105.8869999999999</v>
          </cell>
          <cell r="T1410">
            <v>1851.4190000000001</v>
          </cell>
        </row>
        <row r="1411">
          <cell r="A1411">
            <v>7035</v>
          </cell>
          <cell r="B1411">
            <v>-3.8</v>
          </cell>
          <cell r="C1411">
            <v>1336640.422</v>
          </cell>
          <cell r="D1411">
            <v>1163904.496</v>
          </cell>
          <cell r="E1411">
            <v>-0.5</v>
          </cell>
          <cell r="F1411">
            <v>-0.19</v>
          </cell>
          <cell r="G1411">
            <v>1105.6309999999999</v>
          </cell>
          <cell r="H1411">
            <v>7035</v>
          </cell>
          <cell r="I1411">
            <v>0</v>
          </cell>
          <cell r="J1411">
            <v>1336636.825</v>
          </cell>
          <cell r="K1411">
            <v>1163903.2709999999</v>
          </cell>
          <cell r="L1411">
            <v>1105.8209999999999</v>
          </cell>
          <cell r="M1411">
            <v>7035</v>
          </cell>
          <cell r="N1411">
            <v>3.8</v>
          </cell>
          <cell r="O1411">
            <v>1336633.2279999999</v>
          </cell>
          <cell r="P1411">
            <v>1163902.0460000001</v>
          </cell>
          <cell r="Q1411">
            <v>0.5</v>
          </cell>
          <cell r="R1411">
            <v>0.19</v>
          </cell>
          <cell r="S1411">
            <v>1106.011</v>
          </cell>
          <cell r="T1411">
            <v>1852.4190000000001</v>
          </cell>
        </row>
        <row r="1412">
          <cell r="A1412">
            <v>7040</v>
          </cell>
          <cell r="B1412">
            <v>-3.8</v>
          </cell>
          <cell r="C1412">
            <v>1336638.9569999999</v>
          </cell>
          <cell r="D1412">
            <v>1163909.111</v>
          </cell>
          <cell r="E1412">
            <v>-0.48599999999999999</v>
          </cell>
          <cell r="F1412">
            <v>-0.18467999999999998</v>
          </cell>
          <cell r="G1412">
            <v>1105.7593199999999</v>
          </cell>
          <cell r="H1412">
            <v>7040</v>
          </cell>
          <cell r="I1412">
            <v>0</v>
          </cell>
          <cell r="J1412">
            <v>1336635.3119999999</v>
          </cell>
          <cell r="K1412">
            <v>1163908.037</v>
          </cell>
          <cell r="L1412">
            <v>1105.944</v>
          </cell>
          <cell r="M1412">
            <v>7040</v>
          </cell>
          <cell r="N1412">
            <v>3.8</v>
          </cell>
          <cell r="O1412">
            <v>1336631.6669999999</v>
          </cell>
          <cell r="P1412">
            <v>1163906.9620000001</v>
          </cell>
          <cell r="Q1412">
            <v>0.48599999999999999</v>
          </cell>
          <cell r="R1412">
            <v>0.18467999999999998</v>
          </cell>
          <cell r="S1412">
            <v>1106.12868</v>
          </cell>
          <cell r="T1412">
            <v>1853.4190000000001</v>
          </cell>
        </row>
        <row r="1413">
          <cell r="A1413">
            <v>7045</v>
          </cell>
          <cell r="B1413">
            <v>-3.8</v>
          </cell>
          <cell r="C1413">
            <v>1336637.6629999999</v>
          </cell>
          <cell r="D1413">
            <v>1163913.8089999999</v>
          </cell>
          <cell r="E1413">
            <v>-0.372</v>
          </cell>
          <cell r="F1413">
            <v>-0.14135999999999999</v>
          </cell>
          <cell r="G1413">
            <v>1105.9266399999999</v>
          </cell>
          <cell r="H1413">
            <v>7045</v>
          </cell>
          <cell r="I1413">
            <v>0</v>
          </cell>
          <cell r="J1413">
            <v>1336633.9839999999</v>
          </cell>
          <cell r="K1413">
            <v>1163912.8570000001</v>
          </cell>
          <cell r="L1413">
            <v>1106.068</v>
          </cell>
          <cell r="M1413">
            <v>7045</v>
          </cell>
          <cell r="N1413">
            <v>3.8</v>
          </cell>
          <cell r="O1413">
            <v>1336630.3049999999</v>
          </cell>
          <cell r="P1413">
            <v>1163911.905</v>
          </cell>
          <cell r="Q1413">
            <v>0.372</v>
          </cell>
          <cell r="R1413">
            <v>0.14135999999999999</v>
          </cell>
          <cell r="S1413">
            <v>1106.2093600000001</v>
          </cell>
          <cell r="T1413">
            <v>1854.4190000000001</v>
          </cell>
        </row>
        <row r="1414">
          <cell r="A1414">
            <v>7050</v>
          </cell>
          <cell r="B1414">
            <v>-3.8</v>
          </cell>
          <cell r="C1414">
            <v>1336636.4850000001</v>
          </cell>
          <cell r="D1414">
            <v>1163918.5870000001</v>
          </cell>
          <cell r="E1414">
            <v>-0.25900000000000001</v>
          </cell>
          <cell r="F1414">
            <v>-9.8419999999999994E-2</v>
          </cell>
          <cell r="G1414">
            <v>1106.09358</v>
          </cell>
          <cell r="H1414">
            <v>7050</v>
          </cell>
          <cell r="I1414">
            <v>0</v>
          </cell>
          <cell r="J1414">
            <v>1336632.787</v>
          </cell>
          <cell r="K1414">
            <v>1163917.7109999999</v>
          </cell>
          <cell r="L1414">
            <v>1106.192</v>
          </cell>
          <cell r="M1414">
            <v>7050</v>
          </cell>
          <cell r="N1414">
            <v>3.8</v>
          </cell>
          <cell r="O1414">
            <v>1336629.0889999999</v>
          </cell>
          <cell r="P1414">
            <v>1163916.835</v>
          </cell>
          <cell r="Q1414">
            <v>0.25900000000000001</v>
          </cell>
          <cell r="R1414">
            <v>9.8419999999999994E-2</v>
          </cell>
          <cell r="S1414">
            <v>1106.29042</v>
          </cell>
          <cell r="T1414">
            <v>1855.4190000000001</v>
          </cell>
        </row>
        <row r="1415">
          <cell r="A1415">
            <v>7055</v>
          </cell>
          <cell r="B1415">
            <v>-3.8</v>
          </cell>
          <cell r="C1415">
            <v>1336635.362</v>
          </cell>
          <cell r="D1415">
            <v>1163923.43</v>
          </cell>
          <cell r="E1415">
            <v>-0.14499999999999999</v>
          </cell>
          <cell r="F1415">
            <v>-5.5099999999999996E-2</v>
          </cell>
          <cell r="G1415">
            <v>1106.2599</v>
          </cell>
          <cell r="H1415">
            <v>7055</v>
          </cell>
          <cell r="I1415">
            <v>0</v>
          </cell>
          <cell r="J1415">
            <v>1336631.6580000001</v>
          </cell>
          <cell r="K1415">
            <v>1163922.5819999999</v>
          </cell>
          <cell r="L1415">
            <v>1106.3150000000001</v>
          </cell>
          <cell r="M1415">
            <v>7055</v>
          </cell>
          <cell r="N1415">
            <v>3.8</v>
          </cell>
          <cell r="O1415">
            <v>1336627.9539999999</v>
          </cell>
          <cell r="P1415">
            <v>1163921.7339999999</v>
          </cell>
          <cell r="Q1415">
            <v>0.14499999999999999</v>
          </cell>
          <cell r="R1415">
            <v>5.5099999999999996E-2</v>
          </cell>
          <cell r="S1415">
            <v>1106.3701000000001</v>
          </cell>
          <cell r="T1415">
            <v>1856.4190000000001</v>
          </cell>
        </row>
        <row r="1416">
          <cell r="A1416">
            <v>7060</v>
          </cell>
          <cell r="B1416">
            <v>-3.8</v>
          </cell>
          <cell r="C1416">
            <v>1336634.246</v>
          </cell>
          <cell r="D1416">
            <v>1163928.304</v>
          </cell>
          <cell r="E1416">
            <v>-3.2000000000000001E-2</v>
          </cell>
          <cell r="F1416">
            <v>-1.2160000000000001E-2</v>
          </cell>
          <cell r="G1416">
            <v>1106.4268400000001</v>
          </cell>
          <cell r="H1416">
            <v>7060</v>
          </cell>
          <cell r="I1416">
            <v>0</v>
          </cell>
          <cell r="J1416">
            <v>1336630.5419999999</v>
          </cell>
          <cell r="K1416">
            <v>1163927.456</v>
          </cell>
          <cell r="L1416">
            <v>1106.4390000000001</v>
          </cell>
          <cell r="M1416">
            <v>7060</v>
          </cell>
          <cell r="N1416">
            <v>3.8</v>
          </cell>
          <cell r="O1416">
            <v>1336626.838</v>
          </cell>
          <cell r="P1416">
            <v>1163926.608</v>
          </cell>
          <cell r="Q1416">
            <v>3.2000000000000001E-2</v>
          </cell>
          <cell r="R1416">
            <v>1.2160000000000001E-2</v>
          </cell>
          <cell r="S1416">
            <v>1106.4511600000001</v>
          </cell>
          <cell r="T1416">
            <v>1857.4190000000001</v>
          </cell>
        </row>
        <row r="1417">
          <cell r="A1417">
            <v>7065</v>
          </cell>
          <cell r="B1417">
            <v>-3.8</v>
          </cell>
          <cell r="C1417">
            <v>1336633.1299999999</v>
          </cell>
          <cell r="D1417">
            <v>1163933.1780000001</v>
          </cell>
          <cell r="E1417">
            <v>8.2000000000000003E-2</v>
          </cell>
          <cell r="F1417">
            <v>3.116E-2</v>
          </cell>
          <cell r="G1417">
            <v>1106.5931599999999</v>
          </cell>
          <cell r="H1417">
            <v>7065</v>
          </cell>
          <cell r="I1417">
            <v>0</v>
          </cell>
          <cell r="J1417">
            <v>1336629.426</v>
          </cell>
          <cell r="K1417">
            <v>1163932.33</v>
          </cell>
          <cell r="L1417">
            <v>1106.5619999999999</v>
          </cell>
          <cell r="M1417">
            <v>7065</v>
          </cell>
          <cell r="N1417">
            <v>3.8</v>
          </cell>
          <cell r="O1417">
            <v>1336625.7220000001</v>
          </cell>
          <cell r="P1417">
            <v>1163931.4820000001</v>
          </cell>
          <cell r="Q1417">
            <v>-8.2000000000000003E-2</v>
          </cell>
          <cell r="R1417">
            <v>-3.116E-2</v>
          </cell>
          <cell r="S1417">
            <v>1106.5308399999999</v>
          </cell>
          <cell r="T1417">
            <v>1858.4190000000001</v>
          </cell>
        </row>
        <row r="1418">
          <cell r="A1418">
            <v>7070</v>
          </cell>
          <cell r="B1418">
            <v>-3.8</v>
          </cell>
          <cell r="C1418">
            <v>1336632.014</v>
          </cell>
          <cell r="D1418">
            <v>1163938.0519999999</v>
          </cell>
          <cell r="E1418">
            <v>0.19500000000000001</v>
          </cell>
          <cell r="F1418">
            <v>7.4099999999999999E-2</v>
          </cell>
          <cell r="G1418">
            <v>1106.7601</v>
          </cell>
          <cell r="H1418">
            <v>7070</v>
          </cell>
          <cell r="I1418">
            <v>0</v>
          </cell>
          <cell r="J1418">
            <v>1336628.31</v>
          </cell>
          <cell r="K1418">
            <v>1163937.2039999999</v>
          </cell>
          <cell r="L1418">
            <v>1106.6859999999999</v>
          </cell>
          <cell r="M1418">
            <v>7070</v>
          </cell>
          <cell r="N1418">
            <v>3.8</v>
          </cell>
          <cell r="O1418">
            <v>1336624.6059999999</v>
          </cell>
          <cell r="P1418">
            <v>1163936.3559999999</v>
          </cell>
          <cell r="Q1418">
            <v>-0.19500000000000001</v>
          </cell>
          <cell r="R1418">
            <v>-7.4099999999999999E-2</v>
          </cell>
          <cell r="S1418">
            <v>1106.6118999999999</v>
          </cell>
          <cell r="T1418">
            <v>1859.4190000000001</v>
          </cell>
        </row>
        <row r="1419">
          <cell r="A1419">
            <v>7075</v>
          </cell>
          <cell r="B1419">
            <v>-3.8</v>
          </cell>
          <cell r="C1419">
            <v>1336630.898</v>
          </cell>
          <cell r="D1419">
            <v>1163942.926</v>
          </cell>
          <cell r="E1419">
            <v>0.308</v>
          </cell>
          <cell r="F1419">
            <v>0.11703999999999999</v>
          </cell>
          <cell r="G1419">
            <v>1106.9260400000001</v>
          </cell>
          <cell r="H1419">
            <v>7075</v>
          </cell>
          <cell r="I1419">
            <v>0</v>
          </cell>
          <cell r="J1419">
            <v>1336627.1939999999</v>
          </cell>
          <cell r="K1419">
            <v>1163942.078</v>
          </cell>
          <cell r="L1419">
            <v>1106.809</v>
          </cell>
          <cell r="M1419">
            <v>7075</v>
          </cell>
          <cell r="N1419">
            <v>3.8</v>
          </cell>
          <cell r="O1419">
            <v>1336623.49</v>
          </cell>
          <cell r="P1419">
            <v>1163941.2290000001</v>
          </cell>
          <cell r="Q1419">
            <v>-0.308</v>
          </cell>
          <cell r="R1419">
            <v>-0.11703999999999999</v>
          </cell>
          <cell r="S1419">
            <v>1106.6919599999999</v>
          </cell>
          <cell r="T1419">
            <v>1860.4190000000001</v>
          </cell>
        </row>
        <row r="1420">
          <cell r="A1420">
            <v>7080</v>
          </cell>
          <cell r="B1420">
            <v>-3.8</v>
          </cell>
          <cell r="C1420">
            <v>1336629.7819999999</v>
          </cell>
          <cell r="D1420">
            <v>1163947.8</v>
          </cell>
          <cell r="E1420">
            <v>0.42199999999999999</v>
          </cell>
          <cell r="F1420">
            <v>0.16036</v>
          </cell>
          <cell r="G1420">
            <v>1107.0933600000001</v>
          </cell>
          <cell r="H1420">
            <v>7080</v>
          </cell>
          <cell r="I1420">
            <v>0</v>
          </cell>
          <cell r="J1420">
            <v>1336626.078</v>
          </cell>
          <cell r="K1420">
            <v>1163946.9509999999</v>
          </cell>
          <cell r="L1420">
            <v>1106.933</v>
          </cell>
          <cell r="M1420">
            <v>7080</v>
          </cell>
          <cell r="N1420">
            <v>3.8</v>
          </cell>
          <cell r="O1420">
            <v>1336622.3740000001</v>
          </cell>
          <cell r="P1420">
            <v>1163946.1029999999</v>
          </cell>
          <cell r="Q1420">
            <v>-0.42199999999999999</v>
          </cell>
          <cell r="R1420">
            <v>-0.16036</v>
          </cell>
          <cell r="S1420">
            <v>1106.7726399999999</v>
          </cell>
          <cell r="T1420">
            <v>1861.4190000000001</v>
          </cell>
        </row>
        <row r="1421">
          <cell r="A1421">
            <v>7085</v>
          </cell>
          <cell r="B1421">
            <v>-3.8</v>
          </cell>
          <cell r="C1421">
            <v>1336628.666</v>
          </cell>
          <cell r="D1421">
            <v>1163952.673</v>
          </cell>
          <cell r="E1421">
            <v>0.53500000000000003</v>
          </cell>
          <cell r="F1421">
            <v>0.20329999999999998</v>
          </cell>
          <cell r="G1421">
            <v>1107.2602999999999</v>
          </cell>
          <cell r="H1421">
            <v>7085</v>
          </cell>
          <cell r="I1421">
            <v>0</v>
          </cell>
          <cell r="J1421">
            <v>1336624.9620000001</v>
          </cell>
          <cell r="K1421">
            <v>1163951.825</v>
          </cell>
          <cell r="L1421">
            <v>1107.057</v>
          </cell>
          <cell r="M1421">
            <v>7085</v>
          </cell>
          <cell r="N1421">
            <v>3.8</v>
          </cell>
          <cell r="O1421">
            <v>1336621.2579999999</v>
          </cell>
          <cell r="P1421">
            <v>1163950.977</v>
          </cell>
          <cell r="Q1421">
            <v>-0.53500000000000003</v>
          </cell>
          <cell r="R1421">
            <v>-0.20329999999999998</v>
          </cell>
          <cell r="S1421">
            <v>1106.8537000000001</v>
          </cell>
          <cell r="T1421">
            <v>1862.4190000000001</v>
          </cell>
        </row>
        <row r="1422">
          <cell r="A1422">
            <v>7090</v>
          </cell>
          <cell r="B1422">
            <v>-3.8</v>
          </cell>
          <cell r="C1422">
            <v>1336627.55</v>
          </cell>
          <cell r="D1422">
            <v>1163957.547</v>
          </cell>
          <cell r="E1422">
            <v>0.64900000000000002</v>
          </cell>
          <cell r="F1422">
            <v>0.24662000000000001</v>
          </cell>
          <cell r="G1422">
            <v>1107.42662</v>
          </cell>
          <cell r="H1422">
            <v>7090</v>
          </cell>
          <cell r="I1422">
            <v>0</v>
          </cell>
          <cell r="J1422">
            <v>1336623.8459999999</v>
          </cell>
          <cell r="K1422">
            <v>1163956.699</v>
          </cell>
          <cell r="L1422">
            <v>1107.18</v>
          </cell>
          <cell r="M1422">
            <v>7090</v>
          </cell>
          <cell r="N1422">
            <v>3.8</v>
          </cell>
          <cell r="O1422">
            <v>1336620.142</v>
          </cell>
          <cell r="P1422">
            <v>1163955.851</v>
          </cell>
          <cell r="Q1422">
            <v>-0.64900000000000002</v>
          </cell>
          <cell r="R1422">
            <v>-0.24662000000000001</v>
          </cell>
          <cell r="S1422">
            <v>1106.9333800000002</v>
          </cell>
          <cell r="T1422">
            <v>1863.4190000000001</v>
          </cell>
        </row>
        <row r="1423">
          <cell r="A1423">
            <v>7095</v>
          </cell>
          <cell r="B1423">
            <v>-3.8</v>
          </cell>
          <cell r="C1423">
            <v>1336626.2649999999</v>
          </cell>
          <cell r="D1423">
            <v>1163962.6059999999</v>
          </cell>
          <cell r="E1423">
            <v>0.72</v>
          </cell>
          <cell r="F1423">
            <v>0.27359999999999995</v>
          </cell>
          <cell r="G1423">
            <v>1107.5776000000001</v>
          </cell>
          <cell r="H1423">
            <v>7095</v>
          </cell>
          <cell r="I1423">
            <v>0</v>
          </cell>
          <cell r="J1423">
            <v>1336622.6159999999</v>
          </cell>
          <cell r="K1423">
            <v>1163961.5449999999</v>
          </cell>
          <cell r="L1423">
            <v>1107.3040000000001</v>
          </cell>
          <cell r="M1423">
            <v>7095</v>
          </cell>
          <cell r="N1423">
            <v>3.8</v>
          </cell>
          <cell r="O1423">
            <v>1336618.9669999999</v>
          </cell>
          <cell r="P1423">
            <v>1163960.4839999999</v>
          </cell>
          <cell r="Q1423">
            <v>-0.72</v>
          </cell>
          <cell r="R1423">
            <v>-0.27359999999999995</v>
          </cell>
          <cell r="S1423">
            <v>1107.0304000000001</v>
          </cell>
          <cell r="T1423">
            <v>1864.4190000000001</v>
          </cell>
        </row>
        <row r="1424">
          <cell r="A1424">
            <v>7100</v>
          </cell>
          <cell r="B1424">
            <v>-3.8</v>
          </cell>
          <cell r="C1424">
            <v>1336624.6129999999</v>
          </cell>
          <cell r="D1424">
            <v>1163967.611</v>
          </cell>
          <cell r="E1424">
            <v>0.72</v>
          </cell>
          <cell r="F1424">
            <v>0.27359999999999995</v>
          </cell>
          <cell r="G1424">
            <v>1107.7016000000001</v>
          </cell>
          <cell r="H1424">
            <v>7100</v>
          </cell>
          <cell r="I1424">
            <v>0</v>
          </cell>
          <cell r="J1424">
            <v>1336621.0490000001</v>
          </cell>
          <cell r="K1424">
            <v>1163966.2919999999</v>
          </cell>
          <cell r="L1424">
            <v>1107.4280000000001</v>
          </cell>
          <cell r="M1424">
            <v>7100</v>
          </cell>
          <cell r="N1424">
            <v>3.8</v>
          </cell>
          <cell r="O1424">
            <v>1336617.486</v>
          </cell>
          <cell r="P1424">
            <v>1163964.973</v>
          </cell>
          <cell r="Q1424">
            <v>-0.72</v>
          </cell>
          <cell r="R1424">
            <v>-0.27359999999999995</v>
          </cell>
          <cell r="S1424">
            <v>1107.1544000000001</v>
          </cell>
          <cell r="T1424">
            <v>1865.4190000000001</v>
          </cell>
        </row>
        <row r="1425">
          <cell r="A1425">
            <v>7105</v>
          </cell>
          <cell r="B1425">
            <v>-3.8</v>
          </cell>
          <cell r="C1425">
            <v>1336622.6089999999</v>
          </cell>
          <cell r="D1425">
            <v>1163972.4850000001</v>
          </cell>
          <cell r="E1425">
            <v>0.72</v>
          </cell>
          <cell r="F1425">
            <v>0.27359999999999995</v>
          </cell>
          <cell r="G1425">
            <v>1107.8286000000001</v>
          </cell>
          <cell r="H1425">
            <v>7105</v>
          </cell>
          <cell r="I1425">
            <v>0</v>
          </cell>
          <cell r="J1425">
            <v>1336619.148</v>
          </cell>
          <cell r="K1425">
            <v>1163970.915</v>
          </cell>
          <cell r="L1425">
            <v>1107.5550000000001</v>
          </cell>
          <cell r="M1425">
            <v>7105</v>
          </cell>
          <cell r="N1425">
            <v>3.8</v>
          </cell>
          <cell r="O1425">
            <v>1336615.6880000001</v>
          </cell>
          <cell r="P1425">
            <v>1163969.345</v>
          </cell>
          <cell r="Q1425">
            <v>-0.72</v>
          </cell>
          <cell r="R1425">
            <v>-0.27359999999999995</v>
          </cell>
          <cell r="S1425">
            <v>1107.2814000000001</v>
          </cell>
          <cell r="T1425">
            <v>1866.4190000000001</v>
          </cell>
        </row>
        <row r="1426">
          <cell r="A1426">
            <v>7110</v>
          </cell>
          <cell r="B1426">
            <v>-3.8</v>
          </cell>
          <cell r="C1426">
            <v>1336620.2620000001</v>
          </cell>
          <cell r="D1426">
            <v>1163977.2039999999</v>
          </cell>
          <cell r="E1426">
            <v>0.72</v>
          </cell>
          <cell r="F1426">
            <v>0.27359999999999995</v>
          </cell>
          <cell r="G1426">
            <v>1107.9595999999999</v>
          </cell>
          <cell r="H1426">
            <v>7110</v>
          </cell>
          <cell r="I1426">
            <v>0</v>
          </cell>
          <cell r="J1426">
            <v>1336616.922</v>
          </cell>
          <cell r="K1426">
            <v>1163975.3910000001</v>
          </cell>
          <cell r="L1426">
            <v>1107.6859999999999</v>
          </cell>
          <cell r="M1426">
            <v>7110</v>
          </cell>
          <cell r="N1426">
            <v>3.8</v>
          </cell>
          <cell r="O1426">
            <v>1336613.5819999999</v>
          </cell>
          <cell r="P1426">
            <v>1163973.578</v>
          </cell>
          <cell r="Q1426">
            <v>-0.72</v>
          </cell>
          <cell r="R1426">
            <v>-0.27359999999999995</v>
          </cell>
          <cell r="S1426">
            <v>1107.4123999999999</v>
          </cell>
          <cell r="T1426">
            <v>1867.4190000000001</v>
          </cell>
        </row>
        <row r="1427">
          <cell r="A1427">
            <v>7115</v>
          </cell>
          <cell r="B1427">
            <v>-3.8</v>
          </cell>
          <cell r="C1427">
            <v>1336617.584</v>
          </cell>
          <cell r="D1427">
            <v>1163981.743</v>
          </cell>
          <cell r="E1427">
            <v>0.72</v>
          </cell>
          <cell r="F1427">
            <v>0.27359999999999995</v>
          </cell>
          <cell r="G1427">
            <v>1108.0945999999999</v>
          </cell>
          <cell r="H1427">
            <v>7115</v>
          </cell>
          <cell r="I1427">
            <v>0</v>
          </cell>
          <cell r="J1427">
            <v>1336614.382</v>
          </cell>
          <cell r="K1427">
            <v>1163979.696</v>
          </cell>
          <cell r="L1427">
            <v>1107.8209999999999</v>
          </cell>
          <cell r="M1427">
            <v>7115</v>
          </cell>
          <cell r="N1427">
            <v>3.8</v>
          </cell>
          <cell r="O1427">
            <v>1336611.18</v>
          </cell>
          <cell r="P1427">
            <v>1163977.6499999999</v>
          </cell>
          <cell r="Q1427">
            <v>-0.72</v>
          </cell>
          <cell r="R1427">
            <v>-0.27359999999999995</v>
          </cell>
          <cell r="S1427">
            <v>1107.5473999999999</v>
          </cell>
          <cell r="T1427">
            <v>1868.4190000000001</v>
          </cell>
        </row>
        <row r="1428">
          <cell r="A1428">
            <v>7120</v>
          </cell>
          <cell r="B1428">
            <v>-3.8</v>
          </cell>
          <cell r="C1428">
            <v>1336614.5889999999</v>
          </cell>
          <cell r="D1428">
            <v>1163986.0789999999</v>
          </cell>
          <cell r="E1428">
            <v>0.72</v>
          </cell>
          <cell r="F1428">
            <v>0.27359999999999995</v>
          </cell>
          <cell r="G1428">
            <v>1108.2346</v>
          </cell>
          <cell r="H1428">
            <v>7120</v>
          </cell>
          <cell r="I1428">
            <v>0</v>
          </cell>
          <cell r="J1428">
            <v>1336611.541</v>
          </cell>
          <cell r="K1428">
            <v>1163983.81</v>
          </cell>
          <cell r="L1428">
            <v>1107.961</v>
          </cell>
          <cell r="M1428">
            <v>7120</v>
          </cell>
          <cell r="N1428">
            <v>3.8</v>
          </cell>
          <cell r="O1428">
            <v>1336608.493</v>
          </cell>
          <cell r="P1428">
            <v>1163981.54</v>
          </cell>
          <cell r="Q1428">
            <v>-0.72</v>
          </cell>
          <cell r="R1428">
            <v>-0.27359999999999995</v>
          </cell>
          <cell r="S1428">
            <v>1107.6874</v>
          </cell>
          <cell r="T1428">
            <v>1869.4190000000001</v>
          </cell>
        </row>
        <row r="1429">
          <cell r="A1429">
            <v>7125</v>
          </cell>
          <cell r="B1429">
            <v>-3.8</v>
          </cell>
          <cell r="C1429">
            <v>1336611.2919999999</v>
          </cell>
          <cell r="D1429">
            <v>1163990.1910000001</v>
          </cell>
          <cell r="E1429">
            <v>0.72</v>
          </cell>
          <cell r="F1429">
            <v>0.27359999999999995</v>
          </cell>
          <cell r="G1429">
            <v>1108.3776</v>
          </cell>
          <cell r="H1429">
            <v>7125</v>
          </cell>
          <cell r="I1429">
            <v>0</v>
          </cell>
          <cell r="J1429">
            <v>1336608.4140000001</v>
          </cell>
          <cell r="K1429">
            <v>1163987.71</v>
          </cell>
          <cell r="L1429">
            <v>1108.104</v>
          </cell>
          <cell r="M1429">
            <v>7125</v>
          </cell>
          <cell r="N1429">
            <v>3.8</v>
          </cell>
          <cell r="O1429">
            <v>1336605.5360000001</v>
          </cell>
          <cell r="P1429">
            <v>1163985.2279999999</v>
          </cell>
          <cell r="Q1429">
            <v>-0.72</v>
          </cell>
          <cell r="R1429">
            <v>-0.27359999999999995</v>
          </cell>
          <cell r="S1429">
            <v>1107.8304000000001</v>
          </cell>
          <cell r="T1429">
            <v>1870.4190000000001</v>
          </cell>
        </row>
        <row r="1430">
          <cell r="A1430">
            <v>7130</v>
          </cell>
          <cell r="B1430">
            <v>-3.8</v>
          </cell>
          <cell r="C1430">
            <v>1336607.7390000001</v>
          </cell>
          <cell r="D1430">
            <v>1163994.0319999999</v>
          </cell>
          <cell r="E1430">
            <v>0.71599999999999997</v>
          </cell>
          <cell r="F1430">
            <v>0.27207999999999999</v>
          </cell>
          <cell r="G1430">
            <v>1108.5240799999999</v>
          </cell>
          <cell r="H1430">
            <v>7130</v>
          </cell>
          <cell r="I1430">
            <v>0</v>
          </cell>
          <cell r="J1430">
            <v>1336605.0190000001</v>
          </cell>
          <cell r="K1430">
            <v>1163991.379</v>
          </cell>
          <cell r="L1430">
            <v>1108.252</v>
          </cell>
          <cell r="M1430">
            <v>7130</v>
          </cell>
          <cell r="N1430">
            <v>3.8</v>
          </cell>
          <cell r="O1430">
            <v>1336602.298</v>
          </cell>
          <cell r="P1430">
            <v>1163988.726</v>
          </cell>
          <cell r="Q1430">
            <v>-0.71599999999999997</v>
          </cell>
          <cell r="R1430">
            <v>-0.27207999999999999</v>
          </cell>
          <cell r="S1430">
            <v>1107.97992</v>
          </cell>
          <cell r="T1430">
            <v>1871.4190000000001</v>
          </cell>
        </row>
        <row r="1431">
          <cell r="A1431">
            <v>7135</v>
          </cell>
          <cell r="B1431">
            <v>-3.8</v>
          </cell>
          <cell r="C1431">
            <v>1336604.2490000001</v>
          </cell>
          <cell r="D1431">
            <v>1163997.612</v>
          </cell>
          <cell r="E1431">
            <v>0.60499999999999998</v>
          </cell>
          <cell r="F1431">
            <v>0.22989999999999999</v>
          </cell>
          <cell r="G1431">
            <v>1108.6339</v>
          </cell>
          <cell r="H1431">
            <v>7135</v>
          </cell>
          <cell r="I1431">
            <v>0</v>
          </cell>
          <cell r="J1431">
            <v>1336601.5279999999</v>
          </cell>
          <cell r="K1431">
            <v>1163994.959</v>
          </cell>
          <cell r="L1431">
            <v>1108.404</v>
          </cell>
          <cell r="M1431">
            <v>7135</v>
          </cell>
          <cell r="N1431">
            <v>3.8</v>
          </cell>
          <cell r="O1431">
            <v>1336598.807</v>
          </cell>
          <cell r="P1431">
            <v>1163992.3060000001</v>
          </cell>
          <cell r="Q1431">
            <v>-0.60499999999999998</v>
          </cell>
          <cell r="R1431">
            <v>-0.22989999999999999</v>
          </cell>
          <cell r="S1431">
            <v>1108.1741</v>
          </cell>
          <cell r="T1431">
            <v>1872.4190000000001</v>
          </cell>
        </row>
        <row r="1432">
          <cell r="A1432">
            <v>7140</v>
          </cell>
          <cell r="B1432">
            <v>-3.8</v>
          </cell>
          <cell r="C1432">
            <v>1336600.7579999999</v>
          </cell>
          <cell r="D1432">
            <v>1164001.192</v>
          </cell>
          <cell r="E1432">
            <v>0.49299999999999999</v>
          </cell>
          <cell r="F1432">
            <v>0.18734000000000001</v>
          </cell>
          <cell r="G1432">
            <v>1108.7473399999999</v>
          </cell>
          <cell r="H1432">
            <v>7140</v>
          </cell>
          <cell r="I1432">
            <v>0</v>
          </cell>
          <cell r="J1432">
            <v>1336598.037</v>
          </cell>
          <cell r="K1432">
            <v>1163998.5390000001</v>
          </cell>
          <cell r="L1432">
            <v>1108.56</v>
          </cell>
          <cell r="M1432">
            <v>7140</v>
          </cell>
          <cell r="N1432">
            <v>3.8</v>
          </cell>
          <cell r="O1432">
            <v>1336595.317</v>
          </cell>
          <cell r="P1432">
            <v>1163995.8859999999</v>
          </cell>
          <cell r="Q1432">
            <v>-0.49299999999999999</v>
          </cell>
          <cell r="R1432">
            <v>-0.18734000000000001</v>
          </cell>
          <cell r="S1432">
            <v>1108.37266</v>
          </cell>
          <cell r="T1432">
            <v>1873.4190000000001</v>
          </cell>
        </row>
        <row r="1433">
          <cell r="A1433">
            <v>7145</v>
          </cell>
          <cell r="B1433">
            <v>-3.8</v>
          </cell>
          <cell r="C1433">
            <v>1336597.267</v>
          </cell>
          <cell r="D1433">
            <v>1164004.7709999999</v>
          </cell>
          <cell r="E1433">
            <v>0.38100000000000001</v>
          </cell>
          <cell r="F1433">
            <v>0.14477999999999999</v>
          </cell>
          <cell r="G1433">
            <v>1108.8657800000001</v>
          </cell>
          <cell r="H1433">
            <v>7145</v>
          </cell>
          <cell r="I1433">
            <v>0</v>
          </cell>
          <cell r="J1433">
            <v>1336594.5460000001</v>
          </cell>
          <cell r="K1433">
            <v>1164002.118</v>
          </cell>
          <cell r="L1433">
            <v>1108.721</v>
          </cell>
          <cell r="M1433">
            <v>7145</v>
          </cell>
          <cell r="N1433">
            <v>3.8</v>
          </cell>
          <cell r="O1433">
            <v>1336591.8259999999</v>
          </cell>
          <cell r="P1433">
            <v>1163999.4650000001</v>
          </cell>
          <cell r="Q1433">
            <v>-0.38100000000000001</v>
          </cell>
          <cell r="R1433">
            <v>-0.14477999999999999</v>
          </cell>
          <cell r="S1433">
            <v>1108.5762199999999</v>
          </cell>
          <cell r="T1433">
            <v>1874.4190000000001</v>
          </cell>
        </row>
        <row r="1434">
          <cell r="A1434">
            <v>7150</v>
          </cell>
          <cell r="B1434">
            <v>-3.8</v>
          </cell>
          <cell r="C1434">
            <v>1336593.7760000001</v>
          </cell>
          <cell r="D1434">
            <v>1164008.351</v>
          </cell>
          <cell r="E1434">
            <v>0.27</v>
          </cell>
          <cell r="F1434">
            <v>0.1026</v>
          </cell>
          <cell r="G1434">
            <v>1108.9875999999999</v>
          </cell>
          <cell r="H1434">
            <v>7150</v>
          </cell>
          <cell r="I1434">
            <v>0</v>
          </cell>
          <cell r="J1434">
            <v>1336591.0560000001</v>
          </cell>
          <cell r="K1434">
            <v>1164005.6980000001</v>
          </cell>
          <cell r="L1434">
            <v>1108.885</v>
          </cell>
          <cell r="M1434">
            <v>7150</v>
          </cell>
          <cell r="N1434">
            <v>3.8</v>
          </cell>
          <cell r="O1434">
            <v>1336588.335</v>
          </cell>
          <cell r="P1434">
            <v>1164003.0449999999</v>
          </cell>
          <cell r="Q1434">
            <v>-0.27</v>
          </cell>
          <cell r="R1434">
            <v>-0.1026</v>
          </cell>
          <cell r="S1434">
            <v>1108.7824000000001</v>
          </cell>
          <cell r="T1434">
            <v>1875.4190000000001</v>
          </cell>
        </row>
        <row r="1435">
          <cell r="A1435">
            <v>7155</v>
          </cell>
          <cell r="B1435">
            <v>-3.8</v>
          </cell>
          <cell r="C1435">
            <v>1336590.2849999999</v>
          </cell>
          <cell r="D1435">
            <v>1164011.9310000001</v>
          </cell>
          <cell r="E1435">
            <v>0.158</v>
          </cell>
          <cell r="F1435">
            <v>6.0039999999999996E-2</v>
          </cell>
          <cell r="G1435">
            <v>1109.1140400000002</v>
          </cell>
          <cell r="H1435">
            <v>7155</v>
          </cell>
          <cell r="I1435">
            <v>0</v>
          </cell>
          <cell r="J1435">
            <v>1336587.5649999999</v>
          </cell>
          <cell r="K1435">
            <v>1164009.2779999999</v>
          </cell>
          <cell r="L1435">
            <v>1109.0540000000001</v>
          </cell>
          <cell r="M1435">
            <v>7155</v>
          </cell>
          <cell r="N1435">
            <v>3.8</v>
          </cell>
          <cell r="O1435">
            <v>1336584.844</v>
          </cell>
          <cell r="P1435">
            <v>1164006.625</v>
          </cell>
          <cell r="Q1435">
            <v>-0.158</v>
          </cell>
          <cell r="R1435">
            <v>-6.0039999999999996E-2</v>
          </cell>
          <cell r="S1435">
            <v>1108.99396</v>
          </cell>
          <cell r="T1435">
            <v>1876.4190000000001</v>
          </cell>
        </row>
        <row r="1436">
          <cell r="A1436">
            <v>7160</v>
          </cell>
          <cell r="B1436">
            <v>-3.8</v>
          </cell>
          <cell r="C1436">
            <v>1336586.7949999999</v>
          </cell>
          <cell r="D1436">
            <v>1164015.51</v>
          </cell>
          <cell r="E1436">
            <v>4.5999999999999999E-2</v>
          </cell>
          <cell r="F1436">
            <v>1.7479999999999999E-2</v>
          </cell>
          <cell r="G1436">
            <v>1109.2434800000001</v>
          </cell>
          <cell r="H1436">
            <v>7160</v>
          </cell>
          <cell r="I1436">
            <v>0</v>
          </cell>
          <cell r="J1436">
            <v>1336584.074</v>
          </cell>
          <cell r="K1436">
            <v>1164012.8570000001</v>
          </cell>
          <cell r="L1436">
            <v>1109.2260000000001</v>
          </cell>
          <cell r="M1436">
            <v>7160</v>
          </cell>
          <cell r="N1436">
            <v>3.8</v>
          </cell>
          <cell r="O1436">
            <v>1336581.3529999999</v>
          </cell>
          <cell r="P1436">
            <v>1164010.2039999999</v>
          </cell>
          <cell r="Q1436">
            <v>-4.5999999999999999E-2</v>
          </cell>
          <cell r="R1436">
            <v>-1.7479999999999999E-2</v>
          </cell>
          <cell r="S1436">
            <v>1109.2085200000001</v>
          </cell>
          <cell r="T1436">
            <v>1877.4190000000001</v>
          </cell>
        </row>
        <row r="1437">
          <cell r="A1437">
            <v>7165</v>
          </cell>
          <cell r="B1437">
            <v>-3.8</v>
          </cell>
          <cell r="C1437">
            <v>1336583.304</v>
          </cell>
          <cell r="D1437">
            <v>1164019.0900000001</v>
          </cell>
          <cell r="E1437">
            <v>-6.6000000000000003E-2</v>
          </cell>
          <cell r="F1437">
            <v>-2.5080000000000002E-2</v>
          </cell>
          <cell r="G1437">
            <v>1109.3779200000001</v>
          </cell>
          <cell r="H1437">
            <v>7165</v>
          </cell>
          <cell r="I1437">
            <v>0</v>
          </cell>
          <cell r="J1437">
            <v>1336580.5830000001</v>
          </cell>
          <cell r="K1437">
            <v>1164016.4369999999</v>
          </cell>
          <cell r="L1437">
            <v>1109.403</v>
          </cell>
          <cell r="M1437">
            <v>7165</v>
          </cell>
          <cell r="N1437">
            <v>3.8</v>
          </cell>
          <cell r="O1437">
            <v>1336577.8629999999</v>
          </cell>
          <cell r="P1437">
            <v>1164013.784</v>
          </cell>
          <cell r="Q1437">
            <v>6.6000000000000003E-2</v>
          </cell>
          <cell r="R1437">
            <v>2.5080000000000002E-2</v>
          </cell>
          <cell r="S1437">
            <v>1109.4280799999999</v>
          </cell>
          <cell r="T1437">
            <v>1878.4190000000001</v>
          </cell>
        </row>
        <row r="1438">
          <cell r="A1438">
            <v>7170</v>
          </cell>
          <cell r="B1438">
            <v>-3.8</v>
          </cell>
          <cell r="C1438">
            <v>1336579.8130000001</v>
          </cell>
          <cell r="D1438">
            <v>1164022.67</v>
          </cell>
          <cell r="E1438">
            <v>-0.17699999999999999</v>
          </cell>
          <cell r="F1438">
            <v>-6.726E-2</v>
          </cell>
          <cell r="G1438">
            <v>1109.51674</v>
          </cell>
          <cell r="H1438">
            <v>7170</v>
          </cell>
          <cell r="I1438">
            <v>0</v>
          </cell>
          <cell r="J1438">
            <v>1336577.0930000001</v>
          </cell>
          <cell r="K1438">
            <v>1164020.017</v>
          </cell>
          <cell r="L1438">
            <v>1109.5840000000001</v>
          </cell>
          <cell r="M1438">
            <v>7170</v>
          </cell>
          <cell r="N1438">
            <v>3.8</v>
          </cell>
          <cell r="O1438">
            <v>1336574.372</v>
          </cell>
          <cell r="P1438">
            <v>1164017.3640000001</v>
          </cell>
          <cell r="Q1438">
            <v>0.17699999999999999</v>
          </cell>
          <cell r="R1438">
            <v>6.726E-2</v>
          </cell>
          <cell r="S1438">
            <v>1109.6512600000001</v>
          </cell>
          <cell r="T1438">
            <v>1879.4190000000001</v>
          </cell>
        </row>
        <row r="1439">
          <cell r="A1439">
            <v>7175</v>
          </cell>
          <cell r="B1439">
            <v>-3.8</v>
          </cell>
          <cell r="C1439">
            <v>1336576.3219999999</v>
          </cell>
          <cell r="D1439">
            <v>1164026.25</v>
          </cell>
          <cell r="E1439">
            <v>-0.28899999999999998</v>
          </cell>
          <cell r="F1439">
            <v>-0.10981999999999999</v>
          </cell>
          <cell r="G1439">
            <v>1109.6591800000001</v>
          </cell>
          <cell r="H1439">
            <v>7175</v>
          </cell>
          <cell r="I1439">
            <v>0</v>
          </cell>
          <cell r="J1439">
            <v>1336573.602</v>
          </cell>
          <cell r="K1439">
            <v>1164023.5970000001</v>
          </cell>
          <cell r="L1439">
            <v>1109.769</v>
          </cell>
          <cell r="M1439">
            <v>7175</v>
          </cell>
          <cell r="N1439">
            <v>3.8</v>
          </cell>
          <cell r="O1439">
            <v>1336570.8810000001</v>
          </cell>
          <cell r="P1439">
            <v>1164020.9439999999</v>
          </cell>
          <cell r="Q1439">
            <v>0.28899999999999998</v>
          </cell>
          <cell r="R1439">
            <v>0.10981999999999999</v>
          </cell>
          <cell r="S1439">
            <v>1109.8788199999999</v>
          </cell>
          <cell r="T1439">
            <v>1880.4190000000001</v>
          </cell>
        </row>
        <row r="1440">
          <cell r="A1440">
            <v>7180</v>
          </cell>
          <cell r="B1440">
            <v>-3.8</v>
          </cell>
          <cell r="C1440">
            <v>1336572.8319999999</v>
          </cell>
          <cell r="D1440">
            <v>1164029.8289999999</v>
          </cell>
          <cell r="E1440">
            <v>-0.40100000000000002</v>
          </cell>
          <cell r="F1440">
            <v>-0.15238000000000002</v>
          </cell>
          <cell r="G1440">
            <v>1109.8066200000001</v>
          </cell>
          <cell r="H1440">
            <v>7180</v>
          </cell>
          <cell r="I1440">
            <v>0</v>
          </cell>
          <cell r="J1440">
            <v>1336570.111</v>
          </cell>
          <cell r="K1440">
            <v>1164027.176</v>
          </cell>
          <cell r="L1440">
            <v>1109.9590000000001</v>
          </cell>
          <cell r="M1440">
            <v>7180</v>
          </cell>
          <cell r="N1440">
            <v>3.8</v>
          </cell>
          <cell r="O1440">
            <v>1336567.3899999999</v>
          </cell>
          <cell r="P1440">
            <v>1164024.523</v>
          </cell>
          <cell r="Q1440">
            <v>0.40100000000000002</v>
          </cell>
          <cell r="R1440">
            <v>0.15238000000000002</v>
          </cell>
          <cell r="S1440">
            <v>1110.1113800000001</v>
          </cell>
          <cell r="T1440">
            <v>1881.4190000000001</v>
          </cell>
        </row>
        <row r="1441">
          <cell r="A1441">
            <v>7185</v>
          </cell>
          <cell r="B1441">
            <v>-3.8</v>
          </cell>
          <cell r="C1441">
            <v>1336569.3770000001</v>
          </cell>
          <cell r="D1441">
            <v>1164033.3829999999</v>
          </cell>
          <cell r="E1441">
            <v>-0.5</v>
          </cell>
          <cell r="F1441">
            <v>-0.19</v>
          </cell>
          <cell r="G1441">
            <v>1109.962</v>
          </cell>
          <cell r="H1441">
            <v>7185</v>
          </cell>
          <cell r="I1441">
            <v>0</v>
          </cell>
          <cell r="J1441">
            <v>1336566.6259999999</v>
          </cell>
          <cell r="K1441">
            <v>1164030.7620000001</v>
          </cell>
          <cell r="L1441">
            <v>1110.152</v>
          </cell>
          <cell r="M1441">
            <v>7185</v>
          </cell>
          <cell r="N1441">
            <v>3.8</v>
          </cell>
          <cell r="O1441">
            <v>1336563.875</v>
          </cell>
          <cell r="P1441">
            <v>1164028.1410000001</v>
          </cell>
          <cell r="Q1441">
            <v>0.5</v>
          </cell>
          <cell r="R1441">
            <v>0.19</v>
          </cell>
          <cell r="S1441">
            <v>1110.3420000000001</v>
          </cell>
          <cell r="T1441">
            <v>1882.4190000000001</v>
          </cell>
        </row>
        <row r="1442">
          <cell r="A1442">
            <v>7190</v>
          </cell>
          <cell r="B1442">
            <v>-3.8</v>
          </cell>
          <cell r="C1442">
            <v>1336566.112</v>
          </cell>
          <cell r="D1442">
            <v>1164036.9569999999</v>
          </cell>
          <cell r="E1442">
            <v>-0.5</v>
          </cell>
          <cell r="F1442">
            <v>-0.19</v>
          </cell>
          <cell r="G1442">
            <v>1110.155</v>
          </cell>
          <cell r="H1442">
            <v>7190</v>
          </cell>
          <cell r="I1442">
            <v>0</v>
          </cell>
          <cell r="J1442">
            <v>1336563.253</v>
          </cell>
          <cell r="K1442">
            <v>1164034.453</v>
          </cell>
          <cell r="L1442">
            <v>1110.345</v>
          </cell>
          <cell r="M1442">
            <v>7190</v>
          </cell>
          <cell r="N1442">
            <v>3.8</v>
          </cell>
          <cell r="O1442">
            <v>1336560.395</v>
          </cell>
          <cell r="P1442">
            <v>1164031.9480000001</v>
          </cell>
          <cell r="Q1442">
            <v>0.5</v>
          </cell>
          <cell r="R1442">
            <v>0.19</v>
          </cell>
          <cell r="S1442">
            <v>1110.5350000000001</v>
          </cell>
          <cell r="T1442">
            <v>1883.4190000000001</v>
          </cell>
        </row>
        <row r="1443">
          <cell r="A1443">
            <v>7195</v>
          </cell>
          <cell r="B1443">
            <v>-3.8</v>
          </cell>
          <cell r="C1443">
            <v>1336562.9979999999</v>
          </cell>
          <cell r="D1443">
            <v>1164040.6640000001</v>
          </cell>
          <cell r="E1443">
            <v>-0.5</v>
          </cell>
          <cell r="F1443">
            <v>-0.19</v>
          </cell>
          <cell r="G1443">
            <v>1110.348</v>
          </cell>
          <cell r="H1443">
            <v>7195</v>
          </cell>
          <cell r="I1443">
            <v>0</v>
          </cell>
          <cell r="J1443">
            <v>1336560.0379999999</v>
          </cell>
          <cell r="K1443">
            <v>1164038.281</v>
          </cell>
          <cell r="L1443">
            <v>1110.538</v>
          </cell>
          <cell r="M1443">
            <v>7195</v>
          </cell>
          <cell r="N1443">
            <v>3.8</v>
          </cell>
          <cell r="O1443">
            <v>1336557.078</v>
          </cell>
          <cell r="P1443">
            <v>1164035.898</v>
          </cell>
          <cell r="Q1443">
            <v>0.5</v>
          </cell>
          <cell r="R1443">
            <v>0.19</v>
          </cell>
          <cell r="S1443">
            <v>1110.7280000000001</v>
          </cell>
          <cell r="T1443">
            <v>1884.4190000000001</v>
          </cell>
        </row>
        <row r="1444">
          <cell r="A1444">
            <v>7200</v>
          </cell>
          <cell r="B1444">
            <v>-3.8</v>
          </cell>
          <cell r="C1444">
            <v>1336560.041</v>
          </cell>
          <cell r="D1444">
            <v>1164044.497</v>
          </cell>
          <cell r="E1444">
            <v>-0.5</v>
          </cell>
          <cell r="F1444">
            <v>-0.19</v>
          </cell>
          <cell r="G1444">
            <v>1110.5409999999999</v>
          </cell>
          <cell r="H1444">
            <v>7200</v>
          </cell>
          <cell r="I1444">
            <v>0</v>
          </cell>
          <cell r="J1444">
            <v>1336556.9839999999</v>
          </cell>
          <cell r="K1444">
            <v>1164042.24</v>
          </cell>
          <cell r="L1444">
            <v>1110.731</v>
          </cell>
          <cell r="M1444">
            <v>7200</v>
          </cell>
          <cell r="N1444">
            <v>3.8</v>
          </cell>
          <cell r="O1444">
            <v>1336553.9269999999</v>
          </cell>
          <cell r="P1444">
            <v>1164039.9820000001</v>
          </cell>
          <cell r="Q1444">
            <v>0.5</v>
          </cell>
          <cell r="R1444">
            <v>0.19</v>
          </cell>
          <cell r="S1444">
            <v>1110.921</v>
          </cell>
          <cell r="T1444">
            <v>1885.4190000000001</v>
          </cell>
        </row>
        <row r="1445">
          <cell r="A1445">
            <v>7205</v>
          </cell>
          <cell r="B1445">
            <v>-3.8</v>
          </cell>
          <cell r="C1445">
            <v>1336557.246</v>
          </cell>
          <cell r="D1445">
            <v>1164048.45</v>
          </cell>
          <cell r="E1445">
            <v>-0.5</v>
          </cell>
          <cell r="F1445">
            <v>-0.19</v>
          </cell>
          <cell r="G1445">
            <v>1110.7339999999999</v>
          </cell>
          <cell r="H1445">
            <v>7205</v>
          </cell>
          <cell r="I1445">
            <v>0</v>
          </cell>
          <cell r="J1445">
            <v>1336554.098</v>
          </cell>
          <cell r="K1445">
            <v>1164046.3219999999</v>
          </cell>
          <cell r="L1445">
            <v>1110.924</v>
          </cell>
          <cell r="M1445">
            <v>7205</v>
          </cell>
          <cell r="N1445">
            <v>3.8</v>
          </cell>
          <cell r="O1445">
            <v>1336550.95</v>
          </cell>
          <cell r="P1445">
            <v>1164044.1939999999</v>
          </cell>
          <cell r="Q1445">
            <v>0.5</v>
          </cell>
          <cell r="R1445">
            <v>0.19</v>
          </cell>
          <cell r="S1445">
            <v>1111.114</v>
          </cell>
          <cell r="T1445">
            <v>1886.4190000000001</v>
          </cell>
        </row>
        <row r="1446">
          <cell r="A1446">
            <v>7210</v>
          </cell>
          <cell r="B1446">
            <v>-3.8</v>
          </cell>
          <cell r="C1446">
            <v>1336554.618</v>
          </cell>
          <cell r="D1446">
            <v>1164052.517</v>
          </cell>
          <cell r="E1446">
            <v>-0.5</v>
          </cell>
          <cell r="F1446">
            <v>-0.19</v>
          </cell>
          <cell r="G1446">
            <v>1110.9269999999999</v>
          </cell>
          <cell r="H1446">
            <v>7210</v>
          </cell>
          <cell r="I1446">
            <v>0</v>
          </cell>
          <cell r="J1446">
            <v>1336551.385</v>
          </cell>
          <cell r="K1446">
            <v>1164050.5209999999</v>
          </cell>
          <cell r="L1446">
            <v>1111.117</v>
          </cell>
          <cell r="M1446">
            <v>7210</v>
          </cell>
          <cell r="N1446">
            <v>3.8</v>
          </cell>
          <cell r="O1446">
            <v>1336548.1510000001</v>
          </cell>
          <cell r="P1446">
            <v>1164048.5260000001</v>
          </cell>
          <cell r="Q1446">
            <v>0.5</v>
          </cell>
          <cell r="R1446">
            <v>0.19</v>
          </cell>
          <cell r="S1446">
            <v>1111.307</v>
          </cell>
          <cell r="T1446">
            <v>1887.4190000000001</v>
          </cell>
        </row>
        <row r="1447">
          <cell r="A1447">
            <v>7215</v>
          </cell>
          <cell r="B1447">
            <v>-3.8</v>
          </cell>
          <cell r="C1447">
            <v>1336552.1629999999</v>
          </cell>
          <cell r="D1447">
            <v>1164056.689</v>
          </cell>
          <cell r="E1447">
            <v>-0.5</v>
          </cell>
          <cell r="F1447">
            <v>-0.19</v>
          </cell>
          <cell r="G1447">
            <v>1111.1199999999999</v>
          </cell>
          <cell r="H1447">
            <v>7215</v>
          </cell>
          <cell r="I1447">
            <v>0</v>
          </cell>
          <cell r="J1447">
            <v>1336548.848</v>
          </cell>
          <cell r="K1447">
            <v>1164054.83</v>
          </cell>
          <cell r="L1447">
            <v>1111.31</v>
          </cell>
          <cell r="M1447">
            <v>7215</v>
          </cell>
          <cell r="N1447">
            <v>3.8</v>
          </cell>
          <cell r="O1447">
            <v>1336545.534</v>
          </cell>
          <cell r="P1447">
            <v>1164052.9709999999</v>
          </cell>
          <cell r="Q1447">
            <v>0.5</v>
          </cell>
          <cell r="R1447">
            <v>0.19</v>
          </cell>
          <cell r="S1447">
            <v>1111.5</v>
          </cell>
          <cell r="T1447">
            <v>1888.4190000000001</v>
          </cell>
        </row>
        <row r="1448">
          <cell r="A1448">
            <v>7220</v>
          </cell>
          <cell r="B1448">
            <v>-3.8</v>
          </cell>
          <cell r="C1448">
            <v>1336549.8829999999</v>
          </cell>
          <cell r="D1448">
            <v>1164060.96</v>
          </cell>
          <cell r="E1448">
            <v>-0.5</v>
          </cell>
          <cell r="F1448">
            <v>-0.19</v>
          </cell>
          <cell r="G1448">
            <v>1111.3129999999999</v>
          </cell>
          <cell r="H1448">
            <v>7220</v>
          </cell>
          <cell r="I1448">
            <v>0</v>
          </cell>
          <cell r="J1448">
            <v>1336546.4939999999</v>
          </cell>
          <cell r="K1448">
            <v>1164059.24</v>
          </cell>
          <cell r="L1448">
            <v>1111.5029999999999</v>
          </cell>
          <cell r="M1448">
            <v>7220</v>
          </cell>
          <cell r="N1448">
            <v>3.8</v>
          </cell>
          <cell r="O1448">
            <v>1336543.105</v>
          </cell>
          <cell r="P1448">
            <v>1164057.5209999999</v>
          </cell>
          <cell r="Q1448">
            <v>0.5</v>
          </cell>
          <cell r="R1448">
            <v>0.19</v>
          </cell>
          <cell r="S1448">
            <v>1111.693</v>
          </cell>
          <cell r="T1448">
            <v>1889.4190000000001</v>
          </cell>
        </row>
        <row r="1449">
          <cell r="A1449">
            <v>7225</v>
          </cell>
          <cell r="B1449">
            <v>-3.8</v>
          </cell>
          <cell r="C1449">
            <v>1336547.7830000001</v>
          </cell>
          <cell r="D1449">
            <v>1164065.3219999999</v>
          </cell>
          <cell r="E1449">
            <v>-0.5</v>
          </cell>
          <cell r="F1449">
            <v>-0.19</v>
          </cell>
          <cell r="G1449">
            <v>1111.5059999999999</v>
          </cell>
          <cell r="H1449">
            <v>7225</v>
          </cell>
          <cell r="I1449">
            <v>0</v>
          </cell>
          <cell r="J1449">
            <v>1336544.325</v>
          </cell>
          <cell r="K1449">
            <v>1164063.7450000001</v>
          </cell>
          <cell r="L1449">
            <v>1111.6959999999999</v>
          </cell>
          <cell r="M1449">
            <v>7225</v>
          </cell>
          <cell r="N1449">
            <v>3.8</v>
          </cell>
          <cell r="O1449">
            <v>1336540.868</v>
          </cell>
          <cell r="P1449">
            <v>1164062.1680000001</v>
          </cell>
          <cell r="Q1449">
            <v>0.5</v>
          </cell>
          <cell r="R1449">
            <v>0.19</v>
          </cell>
          <cell r="S1449">
            <v>1111.886</v>
          </cell>
          <cell r="T1449">
            <v>1890.4190000000001</v>
          </cell>
        </row>
        <row r="1450">
          <cell r="A1450">
            <v>7230</v>
          </cell>
          <cell r="B1450">
            <v>-3.8</v>
          </cell>
          <cell r="C1450">
            <v>1336545.8659999999</v>
          </cell>
          <cell r="D1450">
            <v>1164069.7679999999</v>
          </cell>
          <cell r="E1450">
            <v>-0.5</v>
          </cell>
          <cell r="F1450">
            <v>-0.19</v>
          </cell>
          <cell r="G1450">
            <v>1111.6989999999998</v>
          </cell>
          <cell r="H1450">
            <v>7230</v>
          </cell>
          <cell r="I1450">
            <v>0</v>
          </cell>
          <cell r="J1450">
            <v>1336542.3459999999</v>
          </cell>
          <cell r="K1450">
            <v>1164068.3359999999</v>
          </cell>
          <cell r="L1450">
            <v>1111.8889999999999</v>
          </cell>
          <cell r="M1450">
            <v>7230</v>
          </cell>
          <cell r="N1450">
            <v>3.8</v>
          </cell>
          <cell r="O1450">
            <v>1336538.8259999999</v>
          </cell>
          <cell r="P1450">
            <v>1164066.905</v>
          </cell>
          <cell r="Q1450">
            <v>0.5</v>
          </cell>
          <cell r="R1450">
            <v>0.19</v>
          </cell>
          <cell r="S1450">
            <v>1112.079</v>
          </cell>
          <cell r="T1450">
            <v>1891.4190000000001</v>
          </cell>
        </row>
        <row r="1451">
          <cell r="A1451">
            <v>7235</v>
          </cell>
          <cell r="B1451">
            <v>-3.8</v>
          </cell>
          <cell r="C1451">
            <v>1336544.1359999999</v>
          </cell>
          <cell r="D1451">
            <v>1164074.2890000001</v>
          </cell>
          <cell r="E1451">
            <v>-0.5</v>
          </cell>
          <cell r="F1451">
            <v>-0.19</v>
          </cell>
          <cell r="G1451">
            <v>1111.893</v>
          </cell>
          <cell r="H1451">
            <v>7235</v>
          </cell>
          <cell r="I1451">
            <v>0</v>
          </cell>
          <cell r="J1451">
            <v>1336540.56</v>
          </cell>
          <cell r="K1451">
            <v>1164073.0060000001</v>
          </cell>
          <cell r="L1451">
            <v>1112.0830000000001</v>
          </cell>
          <cell r="M1451">
            <v>7235</v>
          </cell>
          <cell r="N1451">
            <v>3.8</v>
          </cell>
          <cell r="O1451">
            <v>1336536.983</v>
          </cell>
          <cell r="P1451">
            <v>1164071.723</v>
          </cell>
          <cell r="Q1451">
            <v>0.5</v>
          </cell>
          <cell r="R1451">
            <v>0.19</v>
          </cell>
          <cell r="S1451">
            <v>1112.2730000000001</v>
          </cell>
          <cell r="T1451">
            <v>1892.4190000000001</v>
          </cell>
        </row>
        <row r="1452">
          <cell r="A1452">
            <v>7240</v>
          </cell>
          <cell r="B1452">
            <v>-3.8</v>
          </cell>
          <cell r="C1452">
            <v>1336542.5959999999</v>
          </cell>
          <cell r="D1452">
            <v>1164078.879</v>
          </cell>
          <cell r="E1452">
            <v>-0.5</v>
          </cell>
          <cell r="F1452">
            <v>-0.19</v>
          </cell>
          <cell r="G1452">
            <v>1112.086</v>
          </cell>
          <cell r="H1452">
            <v>7240</v>
          </cell>
          <cell r="I1452">
            <v>0</v>
          </cell>
          <cell r="J1452">
            <v>1336538.969</v>
          </cell>
          <cell r="K1452">
            <v>1164077.746</v>
          </cell>
          <cell r="L1452">
            <v>1112.2760000000001</v>
          </cell>
          <cell r="M1452">
            <v>7240</v>
          </cell>
          <cell r="N1452">
            <v>3.8</v>
          </cell>
          <cell r="O1452">
            <v>1336535.3419999999</v>
          </cell>
          <cell r="P1452">
            <v>1164076.6129999999</v>
          </cell>
          <cell r="Q1452">
            <v>0.5</v>
          </cell>
          <cell r="R1452">
            <v>0.19</v>
          </cell>
          <cell r="S1452">
            <v>1112.4660000000001</v>
          </cell>
          <cell r="T1452">
            <v>1893.4190000000001</v>
          </cell>
        </row>
        <row r="1453">
          <cell r="A1453">
            <v>7245</v>
          </cell>
          <cell r="B1453">
            <v>-3.8</v>
          </cell>
          <cell r="C1453">
            <v>1336541.2490000001</v>
          </cell>
          <cell r="D1453">
            <v>1164083.5290000001</v>
          </cell>
          <cell r="E1453">
            <v>-0.5</v>
          </cell>
          <cell r="F1453">
            <v>-0.19</v>
          </cell>
          <cell r="G1453">
            <v>1112.279</v>
          </cell>
          <cell r="H1453">
            <v>7245</v>
          </cell>
          <cell r="I1453">
            <v>0</v>
          </cell>
          <cell r="J1453">
            <v>1336537.578</v>
          </cell>
          <cell r="K1453">
            <v>1164082.548</v>
          </cell>
          <cell r="L1453">
            <v>1112.4690000000001</v>
          </cell>
          <cell r="M1453">
            <v>7245</v>
          </cell>
          <cell r="N1453">
            <v>3.8</v>
          </cell>
          <cell r="O1453">
            <v>1336533.9069999999</v>
          </cell>
          <cell r="P1453">
            <v>1164081.567</v>
          </cell>
          <cell r="Q1453">
            <v>0.5</v>
          </cell>
          <cell r="R1453">
            <v>0.19</v>
          </cell>
          <cell r="S1453">
            <v>1112.6590000000001</v>
          </cell>
          <cell r="T1453">
            <v>1894.4190000000001</v>
          </cell>
        </row>
        <row r="1454">
          <cell r="A1454">
            <v>7250</v>
          </cell>
          <cell r="B1454">
            <v>-3.8</v>
          </cell>
          <cell r="C1454">
            <v>1336540.075</v>
          </cell>
          <cell r="D1454">
            <v>1164088.2779999999</v>
          </cell>
          <cell r="E1454">
            <v>-0.47399999999999998</v>
          </cell>
          <cell r="F1454">
            <v>-0.18012</v>
          </cell>
          <cell r="G1454">
            <v>1112.48188</v>
          </cell>
          <cell r="H1454">
            <v>7250</v>
          </cell>
          <cell r="I1454">
            <v>0</v>
          </cell>
          <cell r="J1454">
            <v>1336536.378</v>
          </cell>
          <cell r="K1454">
            <v>1164087.402</v>
          </cell>
          <cell r="L1454">
            <v>1112.662</v>
          </cell>
          <cell r="M1454">
            <v>7250</v>
          </cell>
          <cell r="N1454">
            <v>3.8</v>
          </cell>
          <cell r="O1454">
            <v>1336532.68</v>
          </cell>
          <cell r="P1454">
            <v>1164086.5260000001</v>
          </cell>
          <cell r="Q1454">
            <v>0.47399999999999998</v>
          </cell>
          <cell r="R1454">
            <v>0.18012</v>
          </cell>
          <cell r="S1454">
            <v>1112.84212</v>
          </cell>
          <cell r="T1454">
            <v>1895.4190000000001</v>
          </cell>
        </row>
        <row r="1455">
          <cell r="A1455">
            <v>7255</v>
          </cell>
          <cell r="B1455">
            <v>-3.8</v>
          </cell>
          <cell r="C1455">
            <v>1336538.923</v>
          </cell>
          <cell r="D1455">
            <v>1164093.1429999999</v>
          </cell>
          <cell r="E1455">
            <v>-0.38300000000000001</v>
          </cell>
          <cell r="F1455">
            <v>-0.14554</v>
          </cell>
          <cell r="G1455">
            <v>1112.70946</v>
          </cell>
          <cell r="H1455">
            <v>7255</v>
          </cell>
          <cell r="I1455">
            <v>0</v>
          </cell>
          <cell r="J1455">
            <v>1336535.2250000001</v>
          </cell>
          <cell r="K1455">
            <v>1164092.267</v>
          </cell>
          <cell r="L1455">
            <v>1112.855</v>
          </cell>
          <cell r="M1455">
            <v>7255</v>
          </cell>
          <cell r="N1455">
            <v>3.8</v>
          </cell>
          <cell r="O1455">
            <v>1336531.527</v>
          </cell>
          <cell r="P1455">
            <v>1164091.3910000001</v>
          </cell>
          <cell r="Q1455">
            <v>0.38300000000000001</v>
          </cell>
          <cell r="R1455">
            <v>0.14554</v>
          </cell>
          <cell r="S1455">
            <v>1113.00054</v>
          </cell>
          <cell r="T1455">
            <v>1896.4190000000001</v>
          </cell>
        </row>
        <row r="1456">
          <cell r="A1456">
            <v>7260</v>
          </cell>
          <cell r="B1456">
            <v>-3.8</v>
          </cell>
          <cell r="C1456">
            <v>1336537.77</v>
          </cell>
          <cell r="D1456">
            <v>1164098.0079999999</v>
          </cell>
          <cell r="E1456">
            <v>-0.29199999999999998</v>
          </cell>
          <cell r="F1456">
            <v>-0.11095999999999999</v>
          </cell>
          <cell r="G1456">
            <v>1112.93704</v>
          </cell>
          <cell r="H1456">
            <v>7260</v>
          </cell>
          <cell r="I1456">
            <v>0</v>
          </cell>
          <cell r="J1456">
            <v>1336534.0719999999</v>
          </cell>
          <cell r="K1456">
            <v>1164097.132</v>
          </cell>
          <cell r="L1456">
            <v>1113.048</v>
          </cell>
          <cell r="M1456">
            <v>7260</v>
          </cell>
          <cell r="N1456">
            <v>3.8</v>
          </cell>
          <cell r="O1456">
            <v>1336530.375</v>
          </cell>
          <cell r="P1456">
            <v>1164096.2560000001</v>
          </cell>
          <cell r="Q1456">
            <v>0.29199999999999998</v>
          </cell>
          <cell r="R1456">
            <v>0.11095999999999999</v>
          </cell>
          <cell r="S1456">
            <v>1113.15896</v>
          </cell>
          <cell r="T1456">
            <v>1897.4190000000001</v>
          </cell>
        </row>
        <row r="1457">
          <cell r="A1457">
            <v>7265</v>
          </cell>
          <cell r="B1457">
            <v>-3.8</v>
          </cell>
          <cell r="C1457">
            <v>1336536.6170000001</v>
          </cell>
          <cell r="D1457">
            <v>1164102.8740000001</v>
          </cell>
          <cell r="E1457">
            <v>-0.20200000000000001</v>
          </cell>
          <cell r="F1457">
            <v>-7.6760000000000009E-2</v>
          </cell>
          <cell r="G1457">
            <v>1113.1642400000001</v>
          </cell>
          <cell r="H1457">
            <v>7265</v>
          </cell>
          <cell r="I1457">
            <v>0</v>
          </cell>
          <cell r="J1457">
            <v>1336532.919</v>
          </cell>
          <cell r="K1457">
            <v>1164101.9979999999</v>
          </cell>
          <cell r="L1457">
            <v>1113.241</v>
          </cell>
          <cell r="M1457">
            <v>7265</v>
          </cell>
          <cell r="N1457">
            <v>3.8</v>
          </cell>
          <cell r="O1457">
            <v>1336529.2220000001</v>
          </cell>
          <cell r="P1457">
            <v>1164101.121</v>
          </cell>
          <cell r="Q1457">
            <v>0.20200000000000001</v>
          </cell>
          <cell r="R1457">
            <v>7.6760000000000009E-2</v>
          </cell>
          <cell r="S1457">
            <v>1113.3177599999999</v>
          </cell>
          <cell r="T1457">
            <v>1898.4190000000001</v>
          </cell>
        </row>
        <row r="1458">
          <cell r="A1458">
            <v>7270</v>
          </cell>
          <cell r="B1458">
            <v>-3.8</v>
          </cell>
          <cell r="C1458">
            <v>1336535.4639999999</v>
          </cell>
          <cell r="D1458">
            <v>1164107.7390000001</v>
          </cell>
          <cell r="E1458">
            <v>-0.2</v>
          </cell>
          <cell r="F1458">
            <v>-7.5999999999999998E-2</v>
          </cell>
          <cell r="G1458">
            <v>1113.3579999999999</v>
          </cell>
          <cell r="H1458">
            <v>7270</v>
          </cell>
          <cell r="I1458">
            <v>0</v>
          </cell>
          <cell r="J1458">
            <v>1336531.767</v>
          </cell>
          <cell r="K1458">
            <v>1164106.8629999999</v>
          </cell>
          <cell r="L1458">
            <v>1113.434</v>
          </cell>
          <cell r="M1458">
            <v>7270</v>
          </cell>
          <cell r="N1458">
            <v>3.8</v>
          </cell>
          <cell r="O1458">
            <v>1336528.0689999999</v>
          </cell>
          <cell r="P1458">
            <v>1164105.987</v>
          </cell>
          <cell r="Q1458">
            <v>9.7000000000000003E-2</v>
          </cell>
          <cell r="R1458">
            <v>3.6859999999999997E-2</v>
          </cell>
          <cell r="S1458">
            <v>1113.4708599999999</v>
          </cell>
          <cell r="T1458">
            <v>1899.4190000000001</v>
          </cell>
        </row>
        <row r="1459">
          <cell r="A1459">
            <v>7275</v>
          </cell>
          <cell r="B1459">
            <v>-3.8</v>
          </cell>
          <cell r="C1459">
            <v>1336534.311</v>
          </cell>
          <cell r="D1459">
            <v>1164112.6040000001</v>
          </cell>
          <cell r="E1459">
            <v>-0.2</v>
          </cell>
          <cell r="F1459">
            <v>-7.5999999999999998E-2</v>
          </cell>
          <cell r="G1459">
            <v>1113.5509999999999</v>
          </cell>
          <cell r="H1459">
            <v>7275</v>
          </cell>
          <cell r="I1459">
            <v>0</v>
          </cell>
          <cell r="J1459">
            <v>1336530.6140000001</v>
          </cell>
          <cell r="K1459">
            <v>1164111.7279999999</v>
          </cell>
          <cell r="L1459">
            <v>1113.627</v>
          </cell>
          <cell r="M1459">
            <v>7275</v>
          </cell>
          <cell r="N1459">
            <v>3.8</v>
          </cell>
          <cell r="O1459">
            <v>1336526.916</v>
          </cell>
          <cell r="P1459">
            <v>1164110.852</v>
          </cell>
          <cell r="Q1459">
            <v>-8.9999999999999993E-3</v>
          </cell>
          <cell r="R1459">
            <v>-3.4199999999999994E-3</v>
          </cell>
          <cell r="S1459">
            <v>1113.6235799999999</v>
          </cell>
          <cell r="T1459">
            <v>1900.4190000000001</v>
          </cell>
        </row>
        <row r="1460">
          <cell r="A1460">
            <v>7280</v>
          </cell>
          <cell r="B1460">
            <v>-3.8</v>
          </cell>
          <cell r="C1460">
            <v>1336533.159</v>
          </cell>
          <cell r="D1460">
            <v>1164117.47</v>
          </cell>
          <cell r="E1460">
            <v>-0.2</v>
          </cell>
          <cell r="F1460">
            <v>-7.5999999999999998E-2</v>
          </cell>
          <cell r="G1460">
            <v>1113.7449999999999</v>
          </cell>
          <cell r="H1460">
            <v>7280</v>
          </cell>
          <cell r="I1460">
            <v>0</v>
          </cell>
          <cell r="J1460">
            <v>1336529.4609999999</v>
          </cell>
          <cell r="K1460">
            <v>1164116.5930000001</v>
          </cell>
          <cell r="L1460">
            <v>1113.8209999999999</v>
          </cell>
          <cell r="M1460">
            <v>7280</v>
          </cell>
          <cell r="N1460">
            <v>3.8</v>
          </cell>
          <cell r="O1460">
            <v>1336525.763</v>
          </cell>
          <cell r="P1460">
            <v>1164115.7169999999</v>
          </cell>
          <cell r="Q1460">
            <v>-0.11899999999999999</v>
          </cell>
          <cell r="R1460">
            <v>-4.5219999999999996E-2</v>
          </cell>
          <cell r="S1460">
            <v>1113.7757799999999</v>
          </cell>
          <cell r="T1460">
            <v>1901.4190000000001</v>
          </cell>
        </row>
        <row r="1461">
          <cell r="A1461">
            <v>7285</v>
          </cell>
          <cell r="B1461">
            <v>-3.8</v>
          </cell>
          <cell r="C1461">
            <v>1336532.0060000001</v>
          </cell>
          <cell r="D1461">
            <v>1164122.335</v>
          </cell>
          <cell r="E1461">
            <v>-0.2</v>
          </cell>
          <cell r="F1461">
            <v>-7.5999999999999998E-2</v>
          </cell>
          <cell r="G1461">
            <v>1113.9379999999999</v>
          </cell>
          <cell r="H1461">
            <v>7285</v>
          </cell>
          <cell r="I1461">
            <v>0</v>
          </cell>
          <cell r="J1461">
            <v>1336528.308</v>
          </cell>
          <cell r="K1461">
            <v>1164121.459</v>
          </cell>
          <cell r="L1461">
            <v>1114.0139999999999</v>
          </cell>
          <cell r="M1461">
            <v>7285</v>
          </cell>
          <cell r="N1461">
            <v>3.8</v>
          </cell>
          <cell r="O1461">
            <v>1336524.611</v>
          </cell>
          <cell r="P1461">
            <v>1164120.5830000001</v>
          </cell>
          <cell r="Q1461">
            <v>-0.2</v>
          </cell>
          <cell r="R1461">
            <v>-7.5999999999999998E-2</v>
          </cell>
          <cell r="S1461">
            <v>1113.9379999999999</v>
          </cell>
          <cell r="T1461">
            <v>1902.4190000000001</v>
          </cell>
        </row>
        <row r="1462">
          <cell r="A1462">
            <v>7290</v>
          </cell>
          <cell r="B1462">
            <v>-3.8</v>
          </cell>
          <cell r="C1462">
            <v>1336530.8529999999</v>
          </cell>
          <cell r="D1462">
            <v>1164127.2</v>
          </cell>
          <cell r="E1462">
            <v>-0.2</v>
          </cell>
          <cell r="F1462">
            <v>-7.5999999999999998E-2</v>
          </cell>
          <cell r="G1462">
            <v>1114.1310000000001</v>
          </cell>
          <cell r="H1462">
            <v>7290</v>
          </cell>
          <cell r="I1462">
            <v>0</v>
          </cell>
          <cell r="J1462">
            <v>1336527.155</v>
          </cell>
          <cell r="K1462">
            <v>1164126.324</v>
          </cell>
          <cell r="L1462">
            <v>1114.2070000000001</v>
          </cell>
          <cell r="M1462">
            <v>7290</v>
          </cell>
          <cell r="N1462">
            <v>3.8</v>
          </cell>
          <cell r="O1462">
            <v>1336523.4580000001</v>
          </cell>
          <cell r="P1462">
            <v>1164125.4480000001</v>
          </cell>
          <cell r="Q1462">
            <v>-0.2</v>
          </cell>
          <cell r="R1462">
            <v>-7.5999999999999998E-2</v>
          </cell>
          <cell r="S1462">
            <v>1114.1310000000001</v>
          </cell>
          <cell r="T1462">
            <v>1903.4190000000001</v>
          </cell>
        </row>
        <row r="1463">
          <cell r="A1463">
            <v>7295</v>
          </cell>
          <cell r="B1463">
            <v>-3.8</v>
          </cell>
          <cell r="C1463">
            <v>1336529.7</v>
          </cell>
          <cell r="D1463">
            <v>1164132.0649999999</v>
          </cell>
          <cell r="E1463">
            <v>-0.2</v>
          </cell>
          <cell r="F1463">
            <v>-7.5999999999999998E-2</v>
          </cell>
          <cell r="G1463">
            <v>1114.3240000000001</v>
          </cell>
          <cell r="H1463">
            <v>7295</v>
          </cell>
          <cell r="I1463">
            <v>0</v>
          </cell>
          <cell r="J1463">
            <v>1336526.003</v>
          </cell>
          <cell r="K1463">
            <v>1164131.189</v>
          </cell>
          <cell r="L1463">
            <v>1114.4000000000001</v>
          </cell>
          <cell r="M1463">
            <v>7295</v>
          </cell>
          <cell r="N1463">
            <v>3.8</v>
          </cell>
          <cell r="O1463">
            <v>1336522.3049999999</v>
          </cell>
          <cell r="P1463">
            <v>1164130.3130000001</v>
          </cell>
          <cell r="Q1463">
            <v>-0.2</v>
          </cell>
          <cell r="R1463">
            <v>-7.5999999999999998E-2</v>
          </cell>
          <cell r="S1463">
            <v>1114.3240000000001</v>
          </cell>
          <cell r="T1463">
            <v>1904.4190000000001</v>
          </cell>
        </row>
        <row r="1464">
          <cell r="A1464">
            <v>7300</v>
          </cell>
          <cell r="B1464">
            <v>-3.8</v>
          </cell>
          <cell r="C1464">
            <v>1336528.547</v>
          </cell>
          <cell r="D1464">
            <v>1164136.9310000001</v>
          </cell>
          <cell r="E1464">
            <v>-0.2</v>
          </cell>
          <cell r="F1464">
            <v>-7.5999999999999998E-2</v>
          </cell>
          <cell r="G1464">
            <v>1114.5170000000001</v>
          </cell>
          <cell r="H1464">
            <v>7300</v>
          </cell>
          <cell r="I1464">
            <v>0</v>
          </cell>
          <cell r="J1464">
            <v>1336524.8500000001</v>
          </cell>
          <cell r="K1464">
            <v>1164136.0549999999</v>
          </cell>
          <cell r="L1464">
            <v>1114.5930000000001</v>
          </cell>
          <cell r="M1464">
            <v>7300</v>
          </cell>
          <cell r="N1464">
            <v>3.8</v>
          </cell>
          <cell r="O1464">
            <v>1336521.152</v>
          </cell>
          <cell r="P1464">
            <v>1164135.179</v>
          </cell>
          <cell r="Q1464">
            <v>-0.2</v>
          </cell>
          <cell r="R1464">
            <v>-7.5999999999999998E-2</v>
          </cell>
          <cell r="S1464">
            <v>1114.5170000000001</v>
          </cell>
          <cell r="T1464">
            <v>1905.4190000000001</v>
          </cell>
        </row>
        <row r="1465">
          <cell r="A1465">
            <v>7305</v>
          </cell>
          <cell r="B1465">
            <v>-3.8</v>
          </cell>
          <cell r="C1465">
            <v>1336527.395</v>
          </cell>
          <cell r="D1465">
            <v>1164141.7960000001</v>
          </cell>
          <cell r="E1465">
            <v>-0.2</v>
          </cell>
          <cell r="F1465">
            <v>-7.5999999999999998E-2</v>
          </cell>
          <cell r="G1465">
            <v>1114.71</v>
          </cell>
          <cell r="H1465">
            <v>7305</v>
          </cell>
          <cell r="I1465">
            <v>0</v>
          </cell>
          <cell r="J1465">
            <v>1336523.6969999999</v>
          </cell>
          <cell r="K1465">
            <v>1164140.92</v>
          </cell>
          <cell r="L1465">
            <v>1114.7860000000001</v>
          </cell>
          <cell r="M1465">
            <v>7305</v>
          </cell>
          <cell r="N1465">
            <v>3.8</v>
          </cell>
          <cell r="O1465">
            <v>1336519.9990000001</v>
          </cell>
          <cell r="P1465">
            <v>1164140.044</v>
          </cell>
          <cell r="Q1465">
            <v>-0.2</v>
          </cell>
          <cell r="R1465">
            <v>-7.5999999999999998E-2</v>
          </cell>
          <cell r="S1465">
            <v>1114.71</v>
          </cell>
          <cell r="T1465">
            <v>1906.4190000000001</v>
          </cell>
        </row>
        <row r="1466">
          <cell r="A1466">
            <v>7310</v>
          </cell>
          <cell r="B1466">
            <v>-3.8</v>
          </cell>
          <cell r="C1466">
            <v>1336526.2420000001</v>
          </cell>
          <cell r="D1466">
            <v>1164146.6610000001</v>
          </cell>
          <cell r="E1466">
            <v>-0.2</v>
          </cell>
          <cell r="F1466">
            <v>-7.5999999999999998E-2</v>
          </cell>
          <cell r="G1466">
            <v>1114.903</v>
          </cell>
          <cell r="H1466">
            <v>7310</v>
          </cell>
          <cell r="I1466">
            <v>0</v>
          </cell>
          <cell r="J1466">
            <v>1336522.544</v>
          </cell>
          <cell r="K1466">
            <v>1164145.7849999999</v>
          </cell>
          <cell r="L1466">
            <v>1114.979</v>
          </cell>
          <cell r="M1466">
            <v>7310</v>
          </cell>
          <cell r="N1466">
            <v>3.8</v>
          </cell>
          <cell r="O1466">
            <v>1336518.8470000001</v>
          </cell>
          <cell r="P1466">
            <v>1164144.909</v>
          </cell>
          <cell r="Q1466">
            <v>-0.2</v>
          </cell>
          <cell r="R1466">
            <v>-7.5999999999999998E-2</v>
          </cell>
          <cell r="S1466">
            <v>1114.903</v>
          </cell>
          <cell r="T1466">
            <v>1907.4190000000001</v>
          </cell>
        </row>
        <row r="1467">
          <cell r="A1467">
            <v>7315</v>
          </cell>
          <cell r="B1467">
            <v>-3.8</v>
          </cell>
          <cell r="C1467">
            <v>1336525.0889999999</v>
          </cell>
          <cell r="D1467">
            <v>1164151.527</v>
          </cell>
          <cell r="E1467">
            <v>-0.2</v>
          </cell>
          <cell r="F1467">
            <v>-7.5999999999999998E-2</v>
          </cell>
          <cell r="G1467">
            <v>1115.096</v>
          </cell>
          <cell r="H1467">
            <v>7315</v>
          </cell>
          <cell r="I1467">
            <v>0</v>
          </cell>
          <cell r="J1467">
            <v>1336521.3910000001</v>
          </cell>
          <cell r="K1467">
            <v>1164150.6510000001</v>
          </cell>
          <cell r="L1467">
            <v>1115.172</v>
          </cell>
          <cell r="M1467">
            <v>7315</v>
          </cell>
          <cell r="N1467">
            <v>3.8</v>
          </cell>
          <cell r="O1467">
            <v>1336517.6939999999</v>
          </cell>
          <cell r="P1467">
            <v>1164149.774</v>
          </cell>
          <cell r="Q1467">
            <v>-0.2</v>
          </cell>
          <cell r="R1467">
            <v>-7.5999999999999998E-2</v>
          </cell>
          <cell r="S1467">
            <v>1115.096</v>
          </cell>
          <cell r="T1467">
            <v>1908.4190000000001</v>
          </cell>
        </row>
        <row r="1468">
          <cell r="A1468">
            <v>7320</v>
          </cell>
          <cell r="B1468">
            <v>-3.8</v>
          </cell>
          <cell r="C1468">
            <v>1336523.936</v>
          </cell>
          <cell r="D1468">
            <v>1164156.392</v>
          </cell>
          <cell r="E1468">
            <v>-0.2</v>
          </cell>
          <cell r="F1468">
            <v>-7.5999999999999998E-2</v>
          </cell>
          <cell r="G1468">
            <v>1115.289</v>
          </cell>
          <cell r="H1468">
            <v>7320</v>
          </cell>
          <cell r="I1468">
            <v>0</v>
          </cell>
          <cell r="J1468">
            <v>1336520.2390000001</v>
          </cell>
          <cell r="K1468">
            <v>1164155.5160000001</v>
          </cell>
          <cell r="L1468">
            <v>1115.365</v>
          </cell>
          <cell r="M1468">
            <v>7320</v>
          </cell>
          <cell r="N1468">
            <v>3.8</v>
          </cell>
          <cell r="O1468">
            <v>1336516.541</v>
          </cell>
          <cell r="P1468">
            <v>1164154.6399999999</v>
          </cell>
          <cell r="Q1468">
            <v>-0.2</v>
          </cell>
          <cell r="R1468">
            <v>-7.5999999999999998E-2</v>
          </cell>
          <cell r="S1468">
            <v>1115.289</v>
          </cell>
          <cell r="T1468">
            <v>1909.4190000000001</v>
          </cell>
        </row>
        <row r="1469">
          <cell r="A1469">
            <v>7325</v>
          </cell>
          <cell r="B1469">
            <v>-3.8</v>
          </cell>
          <cell r="C1469">
            <v>1336522.7830000001</v>
          </cell>
          <cell r="D1469">
            <v>1164161.257</v>
          </cell>
          <cell r="E1469">
            <v>-0.158</v>
          </cell>
          <cell r="F1469">
            <v>-6.0039999999999996E-2</v>
          </cell>
          <cell r="G1469">
            <v>1115.4979599999999</v>
          </cell>
          <cell r="H1469">
            <v>7325</v>
          </cell>
          <cell r="I1469">
            <v>0</v>
          </cell>
          <cell r="J1469">
            <v>1336519.0859999999</v>
          </cell>
          <cell r="K1469">
            <v>1164160.3810000001</v>
          </cell>
          <cell r="L1469">
            <v>1115.558</v>
          </cell>
          <cell r="M1469">
            <v>7325</v>
          </cell>
          <cell r="N1469">
            <v>3.8</v>
          </cell>
          <cell r="O1469">
            <v>1336515.388</v>
          </cell>
          <cell r="P1469">
            <v>1164159.5049999999</v>
          </cell>
          <cell r="Q1469">
            <v>-0.2</v>
          </cell>
          <cell r="R1469">
            <v>-7.5999999999999998E-2</v>
          </cell>
          <cell r="S1469">
            <v>1115.482</v>
          </cell>
          <cell r="T1469">
            <v>1910.4190000000001</v>
          </cell>
        </row>
        <row r="1470">
          <cell r="A1470">
            <v>7330</v>
          </cell>
          <cell r="B1470">
            <v>-3.8</v>
          </cell>
          <cell r="C1470">
            <v>1336521.6310000001</v>
          </cell>
          <cell r="D1470">
            <v>1164166.122</v>
          </cell>
          <cell r="E1470">
            <v>-5.8000000000000003E-2</v>
          </cell>
          <cell r="F1470">
            <v>-2.2040000000000001E-2</v>
          </cell>
          <cell r="G1470">
            <v>1115.7299599999999</v>
          </cell>
          <cell r="H1470">
            <v>7330</v>
          </cell>
          <cell r="I1470">
            <v>0</v>
          </cell>
          <cell r="J1470">
            <v>1336517.933</v>
          </cell>
          <cell r="K1470">
            <v>1164165.246</v>
          </cell>
          <cell r="L1470">
            <v>1115.752</v>
          </cell>
          <cell r="M1470">
            <v>7330</v>
          </cell>
          <cell r="N1470">
            <v>3.8</v>
          </cell>
          <cell r="O1470">
            <v>1336514.2350000001</v>
          </cell>
          <cell r="P1470">
            <v>1164164.3700000001</v>
          </cell>
          <cell r="Q1470">
            <v>-0.2</v>
          </cell>
          <cell r="R1470">
            <v>-7.5999999999999998E-2</v>
          </cell>
          <cell r="S1470">
            <v>1115.6759999999999</v>
          </cell>
          <cell r="T1470">
            <v>1911.4190000000001</v>
          </cell>
        </row>
        <row r="1471">
          <cell r="A1471">
            <v>7335</v>
          </cell>
          <cell r="B1471">
            <v>-3.8</v>
          </cell>
          <cell r="C1471">
            <v>1336520.4779999999</v>
          </cell>
          <cell r="D1471">
            <v>1164170.9879999999</v>
          </cell>
          <cell r="E1471">
            <v>4.2000000000000003E-2</v>
          </cell>
          <cell r="F1471">
            <v>1.5959999999999998E-2</v>
          </cell>
          <cell r="G1471">
            <v>1115.9589599999999</v>
          </cell>
          <cell r="H1471">
            <v>7335</v>
          </cell>
          <cell r="I1471">
            <v>0</v>
          </cell>
          <cell r="J1471">
            <v>1336516.78</v>
          </cell>
          <cell r="K1471">
            <v>1164170.112</v>
          </cell>
          <cell r="L1471">
            <v>1115.943</v>
          </cell>
          <cell r="M1471">
            <v>7335</v>
          </cell>
          <cell r="N1471">
            <v>3.8</v>
          </cell>
          <cell r="O1471">
            <v>1336513.0830000001</v>
          </cell>
          <cell r="P1471">
            <v>1164169.236</v>
          </cell>
          <cell r="Q1471">
            <v>-0.2</v>
          </cell>
          <cell r="R1471">
            <v>-7.5999999999999998E-2</v>
          </cell>
          <cell r="S1471">
            <v>1115.867</v>
          </cell>
          <cell r="T1471">
            <v>1912.4190000000001</v>
          </cell>
        </row>
        <row r="1472">
          <cell r="A1472">
            <v>7340</v>
          </cell>
          <cell r="B1472">
            <v>-3.8</v>
          </cell>
          <cell r="C1472">
            <v>1336519.325</v>
          </cell>
          <cell r="D1472">
            <v>1164175.8529999999</v>
          </cell>
          <cell r="E1472">
            <v>0.14199999999999999</v>
          </cell>
          <cell r="F1472">
            <v>5.3959999999999994E-2</v>
          </cell>
          <cell r="G1472">
            <v>1116.1819599999999</v>
          </cell>
          <cell r="H1472">
            <v>7340</v>
          </cell>
          <cell r="I1472">
            <v>0</v>
          </cell>
          <cell r="J1472">
            <v>1336515.6270000001</v>
          </cell>
          <cell r="K1472">
            <v>1164174.977</v>
          </cell>
          <cell r="L1472">
            <v>1116.1279999999999</v>
          </cell>
          <cell r="M1472">
            <v>7340</v>
          </cell>
          <cell r="N1472">
            <v>3.8</v>
          </cell>
          <cell r="O1472">
            <v>1336511.93</v>
          </cell>
          <cell r="P1472">
            <v>1164174.101</v>
          </cell>
          <cell r="Q1472">
            <v>-0.2</v>
          </cell>
          <cell r="R1472">
            <v>-7.5999999999999998E-2</v>
          </cell>
          <cell r="S1472">
            <v>1116.0519999999999</v>
          </cell>
          <cell r="T1472">
            <v>1913.4190000000001</v>
          </cell>
        </row>
        <row r="1473">
          <cell r="A1473">
            <v>7345</v>
          </cell>
          <cell r="B1473">
            <v>-3.8</v>
          </cell>
          <cell r="C1473">
            <v>1336518.172</v>
          </cell>
          <cell r="D1473">
            <v>1164180.7180000001</v>
          </cell>
          <cell r="E1473">
            <v>0.24199999999999999</v>
          </cell>
          <cell r="F1473">
            <v>9.196E-2</v>
          </cell>
          <cell r="G1473">
            <v>1116.39896</v>
          </cell>
          <cell r="H1473">
            <v>7345</v>
          </cell>
          <cell r="I1473">
            <v>0</v>
          </cell>
          <cell r="J1473">
            <v>1336514.4750000001</v>
          </cell>
          <cell r="K1473">
            <v>1164179.8419999999</v>
          </cell>
          <cell r="L1473">
            <v>1116.307</v>
          </cell>
          <cell r="M1473">
            <v>7345</v>
          </cell>
          <cell r="N1473">
            <v>3.8</v>
          </cell>
          <cell r="O1473">
            <v>1336510.777</v>
          </cell>
          <cell r="P1473">
            <v>1164178.966</v>
          </cell>
          <cell r="Q1473">
            <v>-0.24199999999999999</v>
          </cell>
          <cell r="R1473">
            <v>-9.196E-2</v>
          </cell>
          <cell r="S1473">
            <v>1116.21504</v>
          </cell>
          <cell r="T1473">
            <v>1914.4190000000001</v>
          </cell>
        </row>
        <row r="1474">
          <cell r="A1474">
            <v>7350</v>
          </cell>
          <cell r="B1474">
            <v>-3.8</v>
          </cell>
          <cell r="C1474">
            <v>1336517.0190000001</v>
          </cell>
          <cell r="D1474">
            <v>1164185.584</v>
          </cell>
          <cell r="E1474">
            <v>0.34200000000000003</v>
          </cell>
          <cell r="F1474">
            <v>0.12996000000000002</v>
          </cell>
          <cell r="G1474">
            <v>1116.60896</v>
          </cell>
          <cell r="H1474">
            <v>7350</v>
          </cell>
          <cell r="I1474">
            <v>0</v>
          </cell>
          <cell r="J1474">
            <v>1336513.3219999999</v>
          </cell>
          <cell r="K1474">
            <v>1164184.7080000001</v>
          </cell>
          <cell r="L1474">
            <v>1116.479</v>
          </cell>
          <cell r="M1474">
            <v>7350</v>
          </cell>
          <cell r="N1474">
            <v>3.8</v>
          </cell>
          <cell r="O1474">
            <v>1336509.6240000001</v>
          </cell>
          <cell r="P1474">
            <v>1164183.831</v>
          </cell>
          <cell r="Q1474">
            <v>-0.34200000000000003</v>
          </cell>
          <cell r="R1474">
            <v>-0.12996000000000002</v>
          </cell>
          <cell r="S1474">
            <v>1116.3490400000001</v>
          </cell>
          <cell r="T1474">
            <v>1915.4190000000001</v>
          </cell>
        </row>
        <row r="1475">
          <cell r="A1475">
            <v>7355</v>
          </cell>
          <cell r="B1475">
            <v>-3.8</v>
          </cell>
          <cell r="C1475">
            <v>1336515.852</v>
          </cell>
          <cell r="D1475">
            <v>1164190.4709999999</v>
          </cell>
          <cell r="E1475">
            <v>0.442</v>
          </cell>
          <cell r="F1475">
            <v>0.16796</v>
          </cell>
          <cell r="G1475">
            <v>1116.81396</v>
          </cell>
          <cell r="H1475">
            <v>7355</v>
          </cell>
          <cell r="I1475">
            <v>0</v>
          </cell>
          <cell r="J1475">
            <v>1336512.1599999999</v>
          </cell>
          <cell r="K1475">
            <v>1164189.571</v>
          </cell>
          <cell r="L1475">
            <v>1116.646</v>
          </cell>
          <cell r="M1475">
            <v>7355</v>
          </cell>
          <cell r="N1475">
            <v>3.8</v>
          </cell>
          <cell r="O1475">
            <v>1336508.469</v>
          </cell>
          <cell r="P1475">
            <v>1164188.67</v>
          </cell>
          <cell r="Q1475">
            <v>-0.442</v>
          </cell>
          <cell r="R1475">
            <v>-0.16796</v>
          </cell>
          <cell r="S1475">
            <v>1116.47804</v>
          </cell>
          <cell r="T1475">
            <v>1916.4190000000001</v>
          </cell>
        </row>
        <row r="1476">
          <cell r="A1476">
            <v>7360</v>
          </cell>
          <cell r="B1476">
            <v>-3.8</v>
          </cell>
          <cell r="C1476">
            <v>1336514.5870000001</v>
          </cell>
          <cell r="D1476">
            <v>1164195.4110000001</v>
          </cell>
          <cell r="E1476">
            <v>0.54200000000000004</v>
          </cell>
          <cell r="F1476">
            <v>0.20596</v>
          </cell>
          <cell r="G1476">
            <v>1117.01196</v>
          </cell>
          <cell r="H1476">
            <v>7360</v>
          </cell>
          <cell r="I1476">
            <v>0</v>
          </cell>
          <cell r="J1476">
            <v>1336510.92</v>
          </cell>
          <cell r="K1476">
            <v>1164194.4140000001</v>
          </cell>
          <cell r="L1476">
            <v>1116.806</v>
          </cell>
          <cell r="M1476">
            <v>7360</v>
          </cell>
          <cell r="N1476">
            <v>3.8</v>
          </cell>
          <cell r="O1476">
            <v>1336507.253</v>
          </cell>
          <cell r="P1476">
            <v>1164193.4180000001</v>
          </cell>
          <cell r="Q1476">
            <v>-0.54200000000000004</v>
          </cell>
          <cell r="R1476">
            <v>-0.20596</v>
          </cell>
          <cell r="S1476">
            <v>1116.60004</v>
          </cell>
          <cell r="T1476">
            <v>1917.4190000000001</v>
          </cell>
        </row>
        <row r="1477">
          <cell r="A1477">
            <v>7365</v>
          </cell>
          <cell r="B1477">
            <v>-3.8</v>
          </cell>
          <cell r="C1477">
            <v>1336513.1229999999</v>
          </cell>
          <cell r="D1477">
            <v>1164200.3740000001</v>
          </cell>
          <cell r="E1477">
            <v>0.64200000000000002</v>
          </cell>
          <cell r="F1477">
            <v>0.24396000000000001</v>
          </cell>
          <cell r="G1477">
            <v>1117.2039600000001</v>
          </cell>
          <cell r="H1477">
            <v>7365</v>
          </cell>
          <cell r="I1477">
            <v>0</v>
          </cell>
          <cell r="J1477">
            <v>1336509.5060000001</v>
          </cell>
          <cell r="K1477">
            <v>1164199.21</v>
          </cell>
          <cell r="L1477">
            <v>1116.96</v>
          </cell>
          <cell r="M1477">
            <v>7365</v>
          </cell>
          <cell r="N1477">
            <v>3.8</v>
          </cell>
          <cell r="O1477">
            <v>1336505.888</v>
          </cell>
          <cell r="P1477">
            <v>1164198.0460000001</v>
          </cell>
          <cell r="Q1477">
            <v>-0.64200000000000002</v>
          </cell>
          <cell r="R1477">
            <v>-0.24396000000000001</v>
          </cell>
          <cell r="S1477">
            <v>1116.71604</v>
          </cell>
          <cell r="T1477">
            <v>1918.4190000000001</v>
          </cell>
        </row>
        <row r="1478">
          <cell r="A1478">
            <v>7370</v>
          </cell>
          <cell r="B1478">
            <v>-3.7989999999999999</v>
          </cell>
          <cell r="C1478">
            <v>1336511.3589999999</v>
          </cell>
          <cell r="D1478">
            <v>1164205.318</v>
          </cell>
          <cell r="E1478">
            <v>0.74199999999999999</v>
          </cell>
          <cell r="F1478">
            <v>0.28188580000000002</v>
          </cell>
          <cell r="G1478">
            <v>1117.3888858</v>
          </cell>
          <cell r="H1478">
            <v>7370</v>
          </cell>
          <cell r="I1478">
            <v>0</v>
          </cell>
          <cell r="J1478">
            <v>1336507.827</v>
          </cell>
          <cell r="K1478">
            <v>1164203.9180000001</v>
          </cell>
          <cell r="L1478">
            <v>1117.107</v>
          </cell>
          <cell r="M1478">
            <v>7370</v>
          </cell>
          <cell r="N1478">
            <v>3.8</v>
          </cell>
          <cell r="O1478">
            <v>1336504.2930000001</v>
          </cell>
          <cell r="P1478">
            <v>1164202.5190000001</v>
          </cell>
          <cell r="Q1478">
            <v>-0.74199999999999999</v>
          </cell>
          <cell r="R1478">
            <v>-0.28195999999999999</v>
          </cell>
          <cell r="S1478">
            <v>1116.8250399999999</v>
          </cell>
          <cell r="T1478">
            <v>1919.4190000000001</v>
          </cell>
        </row>
        <row r="1479">
          <cell r="A1479">
            <v>7375</v>
          </cell>
          <cell r="B1479">
            <v>-3.8</v>
          </cell>
          <cell r="C1479">
            <v>1336509.206</v>
          </cell>
          <cell r="D1479">
            <v>1164210.1710000001</v>
          </cell>
          <cell r="E1479">
            <v>0.78</v>
          </cell>
          <cell r="F1479">
            <v>0.2964</v>
          </cell>
          <cell r="G1479">
            <v>1117.5454</v>
          </cell>
          <cell r="H1479">
            <v>7375</v>
          </cell>
          <cell r="I1479">
            <v>0</v>
          </cell>
          <cell r="J1479">
            <v>1336505.8</v>
          </cell>
          <cell r="K1479">
            <v>1164208.487</v>
          </cell>
          <cell r="L1479">
            <v>1117.249</v>
          </cell>
          <cell r="M1479">
            <v>7375</v>
          </cell>
          <cell r="N1479">
            <v>3.8</v>
          </cell>
          <cell r="O1479">
            <v>1336502.3929999999</v>
          </cell>
          <cell r="P1479">
            <v>1164206.804</v>
          </cell>
          <cell r="Q1479">
            <v>-0.78</v>
          </cell>
          <cell r="R1479">
            <v>-0.2964</v>
          </cell>
          <cell r="S1479">
            <v>1116.9526000000001</v>
          </cell>
          <cell r="T1479">
            <v>1920.4190000000001</v>
          </cell>
        </row>
        <row r="1480">
          <cell r="A1480">
            <v>7380</v>
          </cell>
          <cell r="B1480">
            <v>-3.8</v>
          </cell>
          <cell r="C1480">
            <v>1336506.655</v>
          </cell>
          <cell r="D1480">
            <v>1164214.834</v>
          </cell>
          <cell r="E1480">
            <v>0.78</v>
          </cell>
          <cell r="F1480">
            <v>0.2964</v>
          </cell>
          <cell r="G1480">
            <v>1117.6804</v>
          </cell>
          <cell r="H1480">
            <v>7380</v>
          </cell>
          <cell r="I1480">
            <v>0</v>
          </cell>
          <cell r="J1480">
            <v>1336503.3999999999</v>
          </cell>
          <cell r="K1480">
            <v>1164212.872</v>
          </cell>
          <cell r="L1480">
            <v>1117.384</v>
          </cell>
          <cell r="M1480">
            <v>7380</v>
          </cell>
          <cell r="N1480">
            <v>3.8</v>
          </cell>
          <cell r="O1480">
            <v>1336500.145</v>
          </cell>
          <cell r="P1480">
            <v>1164210.9110000001</v>
          </cell>
          <cell r="Q1480">
            <v>-0.78</v>
          </cell>
          <cell r="R1480">
            <v>-0.2964</v>
          </cell>
          <cell r="S1480">
            <v>1117.0876000000001</v>
          </cell>
          <cell r="T1480">
            <v>1921.4190000000001</v>
          </cell>
        </row>
        <row r="1481">
          <cell r="A1481">
            <v>7385</v>
          </cell>
          <cell r="B1481">
            <v>-3.8</v>
          </cell>
          <cell r="C1481">
            <v>1336503.7239999999</v>
          </cell>
          <cell r="D1481">
            <v>1164219.2679999999</v>
          </cell>
          <cell r="E1481">
            <v>0.78</v>
          </cell>
          <cell r="F1481">
            <v>0.2964</v>
          </cell>
          <cell r="G1481">
            <v>1117.8093999999999</v>
          </cell>
          <cell r="H1481">
            <v>7385</v>
          </cell>
          <cell r="I1481">
            <v>0</v>
          </cell>
          <cell r="J1481">
            <v>1336500.6440000001</v>
          </cell>
          <cell r="K1481">
            <v>1164217.0419999999</v>
          </cell>
          <cell r="L1481">
            <v>1117.5129999999999</v>
          </cell>
          <cell r="M1481">
            <v>7385</v>
          </cell>
          <cell r="N1481">
            <v>3.8</v>
          </cell>
          <cell r="O1481">
            <v>1336497.564</v>
          </cell>
          <cell r="P1481">
            <v>1164214.817</v>
          </cell>
          <cell r="Q1481">
            <v>-0.78</v>
          </cell>
          <cell r="R1481">
            <v>-0.2964</v>
          </cell>
          <cell r="S1481">
            <v>1117.2166</v>
          </cell>
          <cell r="T1481">
            <v>1922.4190000000001</v>
          </cell>
        </row>
        <row r="1482">
          <cell r="A1482">
            <v>7390</v>
          </cell>
          <cell r="B1482">
            <v>-3.8</v>
          </cell>
          <cell r="C1482">
            <v>1336500.4339999999</v>
          </cell>
          <cell r="D1482">
            <v>1164223.443</v>
          </cell>
          <cell r="E1482">
            <v>0.78</v>
          </cell>
          <cell r="F1482">
            <v>0.2964</v>
          </cell>
          <cell r="G1482">
            <v>1117.9323999999999</v>
          </cell>
          <cell r="H1482">
            <v>7390</v>
          </cell>
          <cell r="I1482">
            <v>0</v>
          </cell>
          <cell r="J1482">
            <v>1336497.55</v>
          </cell>
          <cell r="K1482">
            <v>1164220.9680000001</v>
          </cell>
          <cell r="L1482">
            <v>1117.636</v>
          </cell>
          <cell r="M1482">
            <v>7390</v>
          </cell>
          <cell r="N1482">
            <v>3.8</v>
          </cell>
          <cell r="O1482">
            <v>1336494.666</v>
          </cell>
          <cell r="P1482">
            <v>1164218.4939999999</v>
          </cell>
          <cell r="Q1482">
            <v>-0.78</v>
          </cell>
          <cell r="R1482">
            <v>-0.2964</v>
          </cell>
          <cell r="S1482">
            <v>1117.3396</v>
          </cell>
          <cell r="T1482">
            <v>1923.4190000000001</v>
          </cell>
        </row>
        <row r="1483">
          <cell r="A1483">
            <v>7395</v>
          </cell>
          <cell r="B1483">
            <v>-3.8</v>
          </cell>
          <cell r="C1483">
            <v>1336496.8089999999</v>
          </cell>
          <cell r="D1483">
            <v>1164227.3289999999</v>
          </cell>
          <cell r="E1483">
            <v>0.78</v>
          </cell>
          <cell r="F1483">
            <v>0.2964</v>
          </cell>
          <cell r="G1483">
            <v>1118.0483999999999</v>
          </cell>
          <cell r="H1483">
            <v>7395</v>
          </cell>
          <cell r="I1483">
            <v>0</v>
          </cell>
          <cell r="J1483">
            <v>1336494.1399999999</v>
          </cell>
          <cell r="K1483">
            <v>1164224.6229999999</v>
          </cell>
          <cell r="L1483">
            <v>1117.752</v>
          </cell>
          <cell r="M1483">
            <v>7395</v>
          </cell>
          <cell r="N1483">
            <v>3.8</v>
          </cell>
          <cell r="O1483">
            <v>1336491.4720000001</v>
          </cell>
          <cell r="P1483">
            <v>1164221.9180000001</v>
          </cell>
          <cell r="Q1483">
            <v>-0.78</v>
          </cell>
          <cell r="R1483">
            <v>-0.2964</v>
          </cell>
          <cell r="S1483">
            <v>1117.4556</v>
          </cell>
          <cell r="T1483">
            <v>1924.4190000000001</v>
          </cell>
        </row>
        <row r="1484">
          <cell r="A1484">
            <v>7400</v>
          </cell>
          <cell r="B1484">
            <v>-3.8</v>
          </cell>
          <cell r="C1484">
            <v>1336492.872</v>
          </cell>
          <cell r="D1484">
            <v>1164230.8999999999</v>
          </cell>
          <cell r="E1484">
            <v>0.78</v>
          </cell>
          <cell r="F1484">
            <v>0.2964</v>
          </cell>
          <cell r="G1484">
            <v>1118.1584</v>
          </cell>
          <cell r="H1484">
            <v>7400</v>
          </cell>
          <cell r="I1484">
            <v>0</v>
          </cell>
          <cell r="J1484">
            <v>1336490.4380000001</v>
          </cell>
          <cell r="K1484">
            <v>1164227.9820000001</v>
          </cell>
          <cell r="L1484">
            <v>1117.8620000000001</v>
          </cell>
          <cell r="M1484">
            <v>7400</v>
          </cell>
          <cell r="N1484">
            <v>3.8</v>
          </cell>
          <cell r="O1484">
            <v>1336488.004</v>
          </cell>
          <cell r="P1484">
            <v>1164225.064</v>
          </cell>
          <cell r="Q1484">
            <v>-0.78</v>
          </cell>
          <cell r="R1484">
            <v>-0.2964</v>
          </cell>
          <cell r="S1484">
            <v>1117.5656000000001</v>
          </cell>
          <cell r="T1484">
            <v>1925.4190000000001</v>
          </cell>
        </row>
        <row r="1485">
          <cell r="A1485">
            <v>7405</v>
          </cell>
          <cell r="B1485">
            <v>-3.8</v>
          </cell>
          <cell r="C1485">
            <v>1336488.652</v>
          </cell>
          <cell r="D1485">
            <v>1164234.1310000001</v>
          </cell>
          <cell r="E1485">
            <v>0.78</v>
          </cell>
          <cell r="F1485">
            <v>0.2964</v>
          </cell>
          <cell r="G1485">
            <v>1118.2623999999998</v>
          </cell>
          <cell r="H1485">
            <v>7405</v>
          </cell>
          <cell r="I1485">
            <v>0</v>
          </cell>
          <cell r="J1485">
            <v>1336486.469</v>
          </cell>
          <cell r="K1485">
            <v>1164231.0209999999</v>
          </cell>
          <cell r="L1485">
            <v>1117.9659999999999</v>
          </cell>
          <cell r="M1485">
            <v>7405</v>
          </cell>
          <cell r="N1485">
            <v>3.8</v>
          </cell>
          <cell r="O1485">
            <v>1336484.287</v>
          </cell>
          <cell r="P1485">
            <v>1164227.9099999999</v>
          </cell>
          <cell r="Q1485">
            <v>-0.78</v>
          </cell>
          <cell r="R1485">
            <v>-0.2964</v>
          </cell>
          <cell r="S1485">
            <v>1117.6695999999999</v>
          </cell>
          <cell r="T1485">
            <v>1926.4190000000001</v>
          </cell>
        </row>
        <row r="1486">
          <cell r="A1486">
            <v>7410</v>
          </cell>
          <cell r="B1486">
            <v>-3.8</v>
          </cell>
          <cell r="C1486">
            <v>1336484.1769999999</v>
          </cell>
          <cell r="D1486">
            <v>1164237</v>
          </cell>
          <cell r="E1486">
            <v>0.78</v>
          </cell>
          <cell r="F1486">
            <v>0.2964</v>
          </cell>
          <cell r="G1486">
            <v>1118.3604</v>
          </cell>
          <cell r="H1486">
            <v>7410</v>
          </cell>
          <cell r="I1486">
            <v>0</v>
          </cell>
          <cell r="J1486">
            <v>1336482.2609999999</v>
          </cell>
          <cell r="K1486">
            <v>1164233.7180000001</v>
          </cell>
          <cell r="L1486">
            <v>1118.0640000000001</v>
          </cell>
          <cell r="M1486">
            <v>7410</v>
          </cell>
          <cell r="N1486">
            <v>3.8</v>
          </cell>
          <cell r="O1486">
            <v>1336480.345</v>
          </cell>
          <cell r="P1486">
            <v>1164230.4369999999</v>
          </cell>
          <cell r="Q1486">
            <v>-0.78</v>
          </cell>
          <cell r="R1486">
            <v>-0.2964</v>
          </cell>
          <cell r="S1486">
            <v>1117.7676000000001</v>
          </cell>
          <cell r="T1486">
            <v>1927.4190000000001</v>
          </cell>
        </row>
        <row r="1487">
          <cell r="A1487">
            <v>7415</v>
          </cell>
          <cell r="B1487">
            <v>-3.7989999999999999</v>
          </cell>
          <cell r="C1487">
            <v>1336479.486</v>
          </cell>
          <cell r="D1487">
            <v>1164239.4839999999</v>
          </cell>
          <cell r="E1487">
            <v>0.77500000000000002</v>
          </cell>
          <cell r="F1487">
            <v>0.29442249999999998</v>
          </cell>
          <cell r="G1487">
            <v>1118.4494225000001</v>
          </cell>
          <cell r="H1487">
            <v>7415</v>
          </cell>
          <cell r="I1487">
            <v>0</v>
          </cell>
          <cell r="J1487">
            <v>1336477.844</v>
          </cell>
          <cell r="K1487">
            <v>1164236.058</v>
          </cell>
          <cell r="L1487">
            <v>1118.155</v>
          </cell>
          <cell r="M1487">
            <v>7415</v>
          </cell>
          <cell r="N1487">
            <v>3.8010000000000002</v>
          </cell>
          <cell r="O1487">
            <v>1336476.2009999999</v>
          </cell>
          <cell r="P1487">
            <v>1164232.6310000001</v>
          </cell>
          <cell r="Q1487">
            <v>-0.77500000000000002</v>
          </cell>
          <cell r="R1487">
            <v>-0.29457750000000005</v>
          </cell>
          <cell r="S1487">
            <v>1117.8604224999999</v>
          </cell>
          <cell r="T1487">
            <v>1928.4190000000001</v>
          </cell>
        </row>
        <row r="1488">
          <cell r="A1488">
            <v>7420</v>
          </cell>
          <cell r="B1488">
            <v>-3.7989999999999999</v>
          </cell>
          <cell r="C1488">
            <v>1336474.682</v>
          </cell>
          <cell r="D1488">
            <v>1164241.5889999999</v>
          </cell>
          <cell r="E1488">
            <v>0.76300000000000001</v>
          </cell>
          <cell r="F1488">
            <v>0.2898637</v>
          </cell>
          <cell r="G1488">
            <v>1118.5308637000001</v>
          </cell>
          <cell r="H1488">
            <v>7420</v>
          </cell>
          <cell r="I1488">
            <v>0</v>
          </cell>
          <cell r="J1488">
            <v>1336473.2649999999</v>
          </cell>
          <cell r="K1488">
            <v>1164238.064</v>
          </cell>
          <cell r="L1488">
            <v>1118.241</v>
          </cell>
          <cell r="M1488">
            <v>7420</v>
          </cell>
          <cell r="N1488">
            <v>3.8010000000000002</v>
          </cell>
          <cell r="O1488">
            <v>1336471.8470000001</v>
          </cell>
          <cell r="P1488">
            <v>1164234.537</v>
          </cell>
          <cell r="Q1488">
            <v>-0.76300000000000001</v>
          </cell>
          <cell r="R1488">
            <v>-0.2900163</v>
          </cell>
          <cell r="S1488">
            <v>1117.9509837000001</v>
          </cell>
          <cell r="T1488">
            <v>1929.4190000000001</v>
          </cell>
        </row>
        <row r="1489">
          <cell r="A1489">
            <v>7425</v>
          </cell>
          <cell r="B1489">
            <v>-3.8</v>
          </cell>
          <cell r="C1489">
            <v>1336469.8400000001</v>
          </cell>
          <cell r="D1489">
            <v>1164243.402</v>
          </cell>
          <cell r="E1489">
            <v>0.752</v>
          </cell>
          <cell r="F1489">
            <v>0.28575999999999996</v>
          </cell>
          <cell r="G1489">
            <v>1118.6057599999999</v>
          </cell>
          <cell r="H1489">
            <v>7425</v>
          </cell>
          <cell r="I1489">
            <v>0</v>
          </cell>
          <cell r="J1489">
            <v>1336468.5819999999</v>
          </cell>
          <cell r="K1489">
            <v>1164239.8160000001</v>
          </cell>
          <cell r="L1489">
            <v>1118.32</v>
          </cell>
          <cell r="M1489">
            <v>7425</v>
          </cell>
          <cell r="N1489">
            <v>3.8</v>
          </cell>
          <cell r="O1489">
            <v>1336467.325</v>
          </cell>
          <cell r="P1489">
            <v>1164236.23</v>
          </cell>
          <cell r="Q1489">
            <v>-0.752</v>
          </cell>
          <cell r="R1489">
            <v>-0.28575999999999996</v>
          </cell>
          <cell r="S1489">
            <v>1118.03424</v>
          </cell>
          <cell r="T1489">
            <v>1930.4190000000001</v>
          </cell>
        </row>
        <row r="1490">
          <cell r="A1490">
            <v>7430</v>
          </cell>
          <cell r="B1490">
            <v>-3.8</v>
          </cell>
          <cell r="C1490">
            <v>1336465.0079999999</v>
          </cell>
          <cell r="D1490">
            <v>1164245.02</v>
          </cell>
          <cell r="E1490">
            <v>0.74</v>
          </cell>
          <cell r="F1490">
            <v>0.28120000000000001</v>
          </cell>
          <cell r="G1490">
            <v>1118.6741999999999</v>
          </cell>
          <cell r="H1490">
            <v>7430</v>
          </cell>
          <cell r="I1490">
            <v>0</v>
          </cell>
          <cell r="J1490">
            <v>1336463.841</v>
          </cell>
          <cell r="K1490">
            <v>1164241.4029999999</v>
          </cell>
          <cell r="L1490">
            <v>1118.393</v>
          </cell>
          <cell r="M1490">
            <v>7430</v>
          </cell>
          <cell r="N1490">
            <v>3.8</v>
          </cell>
          <cell r="O1490">
            <v>1336462.6740000001</v>
          </cell>
          <cell r="P1490">
            <v>1164237.787</v>
          </cell>
          <cell r="Q1490">
            <v>-0.74</v>
          </cell>
          <cell r="R1490">
            <v>-0.28120000000000001</v>
          </cell>
          <cell r="S1490">
            <v>1118.1118000000001</v>
          </cell>
          <cell r="T1490">
            <v>1931.4190000000001</v>
          </cell>
        </row>
        <row r="1491">
          <cell r="A1491">
            <v>7435</v>
          </cell>
          <cell r="B1491">
            <v>-3.8</v>
          </cell>
          <cell r="C1491">
            <v>1336460.2220000001</v>
          </cell>
          <cell r="D1491">
            <v>1164246.5419999999</v>
          </cell>
          <cell r="E1491">
            <v>0.72899999999999998</v>
          </cell>
          <cell r="F1491">
            <v>0.27701999999999999</v>
          </cell>
          <cell r="G1491">
            <v>1118.7360200000001</v>
          </cell>
          <cell r="H1491">
            <v>7435</v>
          </cell>
          <cell r="I1491">
            <v>0</v>
          </cell>
          <cell r="J1491">
            <v>1336459.0759999999</v>
          </cell>
          <cell r="K1491">
            <v>1164242.919</v>
          </cell>
          <cell r="L1491">
            <v>1118.4590000000001</v>
          </cell>
          <cell r="M1491">
            <v>7435</v>
          </cell>
          <cell r="N1491">
            <v>3.8</v>
          </cell>
          <cell r="O1491">
            <v>1336457.93</v>
          </cell>
          <cell r="P1491">
            <v>1164239.2960000001</v>
          </cell>
          <cell r="Q1491">
            <v>-0.72899999999999998</v>
          </cell>
          <cell r="R1491">
            <v>-0.27701999999999999</v>
          </cell>
          <cell r="S1491">
            <v>1118.1819800000001</v>
          </cell>
          <cell r="T1491">
            <v>1932.4190000000001</v>
          </cell>
        </row>
        <row r="1492">
          <cell r="A1492">
            <v>7440</v>
          </cell>
          <cell r="B1492">
            <v>-3.8</v>
          </cell>
          <cell r="C1492">
            <v>1336455.4550000001</v>
          </cell>
          <cell r="D1492">
            <v>1164248.05</v>
          </cell>
          <cell r="E1492">
            <v>0.71699999999999997</v>
          </cell>
          <cell r="F1492">
            <v>0.27245999999999998</v>
          </cell>
          <cell r="G1492">
            <v>1118.7924599999999</v>
          </cell>
          <cell r="H1492">
            <v>7440</v>
          </cell>
          <cell r="I1492">
            <v>0</v>
          </cell>
          <cell r="J1492">
            <v>1336454.3089999999</v>
          </cell>
          <cell r="K1492">
            <v>1164244.4269999999</v>
          </cell>
          <cell r="L1492">
            <v>1118.52</v>
          </cell>
          <cell r="M1492">
            <v>7440</v>
          </cell>
          <cell r="N1492">
            <v>3.8</v>
          </cell>
          <cell r="O1492">
            <v>1336453.1629999999</v>
          </cell>
          <cell r="P1492">
            <v>1164240.804</v>
          </cell>
          <cell r="Q1492">
            <v>-0.71699999999999997</v>
          </cell>
          <cell r="R1492">
            <v>-0.27245999999999998</v>
          </cell>
          <cell r="S1492">
            <v>1118.2475400000001</v>
          </cell>
          <cell r="T1492">
            <v>1933.4190000000001</v>
          </cell>
        </row>
        <row r="1493">
          <cell r="A1493">
            <v>7445</v>
          </cell>
          <cell r="B1493">
            <v>-3.8</v>
          </cell>
          <cell r="C1493">
            <v>1336450.6880000001</v>
          </cell>
          <cell r="D1493">
            <v>1164249.558</v>
          </cell>
          <cell r="E1493">
            <v>0.70599999999999996</v>
          </cell>
          <cell r="F1493">
            <v>0.26827999999999996</v>
          </cell>
          <cell r="G1493">
            <v>1118.8422800000001</v>
          </cell>
          <cell r="H1493">
            <v>7445</v>
          </cell>
          <cell r="I1493">
            <v>0</v>
          </cell>
          <cell r="J1493">
            <v>1336449.5419999999</v>
          </cell>
          <cell r="K1493">
            <v>1164245.9350000001</v>
          </cell>
          <cell r="L1493">
            <v>1118.5740000000001</v>
          </cell>
          <cell r="M1493">
            <v>7445</v>
          </cell>
          <cell r="N1493">
            <v>3.8</v>
          </cell>
          <cell r="O1493">
            <v>1336448.3959999999</v>
          </cell>
          <cell r="P1493">
            <v>1164242.3119999999</v>
          </cell>
          <cell r="Q1493">
            <v>-0.70599999999999996</v>
          </cell>
          <cell r="R1493">
            <v>-0.26827999999999996</v>
          </cell>
          <cell r="S1493">
            <v>1118.3057200000001</v>
          </cell>
          <cell r="T1493">
            <v>1934.4190000000001</v>
          </cell>
        </row>
        <row r="1494">
          <cell r="A1494">
            <v>7450</v>
          </cell>
          <cell r="B1494">
            <v>-3.8</v>
          </cell>
          <cell r="C1494">
            <v>1336445.9210000001</v>
          </cell>
          <cell r="D1494">
            <v>1164251.0660000001</v>
          </cell>
          <cell r="E1494">
            <v>0.69399999999999995</v>
          </cell>
          <cell r="F1494">
            <v>0.26371999999999995</v>
          </cell>
          <cell r="G1494">
            <v>1118.88572</v>
          </cell>
          <cell r="H1494">
            <v>7450</v>
          </cell>
          <cell r="I1494">
            <v>0</v>
          </cell>
          <cell r="J1494">
            <v>1336444.7749999999</v>
          </cell>
          <cell r="K1494">
            <v>1164247.443</v>
          </cell>
          <cell r="L1494">
            <v>1118.6220000000001</v>
          </cell>
          <cell r="M1494">
            <v>7450</v>
          </cell>
          <cell r="N1494">
            <v>3.8</v>
          </cell>
          <cell r="O1494">
            <v>1336443.629</v>
          </cell>
          <cell r="P1494">
            <v>1164243.82</v>
          </cell>
          <cell r="Q1494">
            <v>-0.69399999999999995</v>
          </cell>
          <cell r="R1494">
            <v>-0.26371999999999995</v>
          </cell>
          <cell r="S1494">
            <v>1118.3582800000001</v>
          </cell>
          <cell r="T1494">
            <v>1935.4190000000001</v>
          </cell>
        </row>
        <row r="1495">
          <cell r="A1495">
            <v>7455</v>
          </cell>
          <cell r="B1495">
            <v>-3.8</v>
          </cell>
          <cell r="C1495">
            <v>1336441.1540000001</v>
          </cell>
          <cell r="D1495">
            <v>1164252.574</v>
          </cell>
          <cell r="E1495">
            <v>0.68300000000000005</v>
          </cell>
          <cell r="F1495">
            <v>0.25953999999999999</v>
          </cell>
          <cell r="G1495">
            <v>1118.92254</v>
          </cell>
          <cell r="H1495">
            <v>7455</v>
          </cell>
          <cell r="I1495">
            <v>0</v>
          </cell>
          <cell r="J1495">
            <v>1336440.0079999999</v>
          </cell>
          <cell r="K1495">
            <v>1164248.9509999999</v>
          </cell>
          <cell r="L1495">
            <v>1118.663</v>
          </cell>
          <cell r="M1495">
            <v>7455</v>
          </cell>
          <cell r="N1495">
            <v>3.8</v>
          </cell>
          <cell r="O1495">
            <v>1336438.862</v>
          </cell>
          <cell r="P1495">
            <v>1164245.328</v>
          </cell>
          <cell r="Q1495">
            <v>-0.68300000000000005</v>
          </cell>
          <cell r="R1495">
            <v>-0.25953999999999999</v>
          </cell>
          <cell r="S1495">
            <v>1118.40346</v>
          </cell>
          <cell r="T1495">
            <v>1936.4190000000001</v>
          </cell>
        </row>
        <row r="1496">
          <cell r="A1496">
            <v>7460</v>
          </cell>
          <cell r="B1496">
            <v>-3.8</v>
          </cell>
          <cell r="C1496">
            <v>1336436.3870000001</v>
          </cell>
          <cell r="D1496">
            <v>1164254.0819999999</v>
          </cell>
          <cell r="E1496">
            <v>0.67100000000000004</v>
          </cell>
          <cell r="F1496">
            <v>0.25497999999999998</v>
          </cell>
          <cell r="G1496">
            <v>1118.95398</v>
          </cell>
          <cell r="H1496">
            <v>7460</v>
          </cell>
          <cell r="I1496">
            <v>0</v>
          </cell>
          <cell r="J1496">
            <v>1336435.2409999999</v>
          </cell>
          <cell r="K1496">
            <v>1164250.459</v>
          </cell>
          <cell r="L1496">
            <v>1118.6990000000001</v>
          </cell>
          <cell r="M1496">
            <v>7460</v>
          </cell>
          <cell r="N1496">
            <v>3.8</v>
          </cell>
          <cell r="O1496">
            <v>1336434.094</v>
          </cell>
          <cell r="P1496">
            <v>1164246.8359999999</v>
          </cell>
          <cell r="Q1496">
            <v>-0.67100000000000004</v>
          </cell>
          <cell r="R1496">
            <v>-0.25497999999999998</v>
          </cell>
          <cell r="S1496">
            <v>1118.4440200000001</v>
          </cell>
          <cell r="T1496">
            <v>1937.4190000000001</v>
          </cell>
        </row>
        <row r="1497">
          <cell r="A1497">
            <v>7465</v>
          </cell>
          <cell r="B1497">
            <v>-3.8</v>
          </cell>
          <cell r="C1497">
            <v>1336431.6200000001</v>
          </cell>
          <cell r="D1497">
            <v>1164255.5900000001</v>
          </cell>
          <cell r="E1497">
            <v>0.66</v>
          </cell>
          <cell r="F1497">
            <v>0.25080000000000002</v>
          </cell>
          <cell r="G1497">
            <v>1118.9788000000001</v>
          </cell>
          <cell r="H1497">
            <v>7465</v>
          </cell>
          <cell r="I1497">
            <v>0</v>
          </cell>
          <cell r="J1497">
            <v>1336430.473</v>
          </cell>
          <cell r="K1497">
            <v>1164251.9669999999</v>
          </cell>
          <cell r="L1497">
            <v>1118.7280000000001</v>
          </cell>
          <cell r="M1497">
            <v>7465</v>
          </cell>
          <cell r="N1497">
            <v>3.8</v>
          </cell>
          <cell r="O1497">
            <v>1336429.327</v>
          </cell>
          <cell r="P1497">
            <v>1164248.344</v>
          </cell>
          <cell r="Q1497">
            <v>-0.66</v>
          </cell>
          <cell r="R1497">
            <v>-0.25080000000000002</v>
          </cell>
          <cell r="S1497">
            <v>1118.4772</v>
          </cell>
          <cell r="T1497">
            <v>1938.4190000000001</v>
          </cell>
        </row>
        <row r="1498">
          <cell r="A1498">
            <v>7470</v>
          </cell>
          <cell r="B1498">
            <v>-3.8</v>
          </cell>
          <cell r="C1498">
            <v>1336426.852</v>
          </cell>
          <cell r="D1498">
            <v>1164257.098</v>
          </cell>
          <cell r="E1498">
            <v>0.64800000000000002</v>
          </cell>
          <cell r="F1498">
            <v>0.24624000000000001</v>
          </cell>
          <cell r="G1498">
            <v>1118.9972399999999</v>
          </cell>
          <cell r="H1498">
            <v>7470</v>
          </cell>
          <cell r="I1498">
            <v>0</v>
          </cell>
          <cell r="J1498">
            <v>1336425.706</v>
          </cell>
          <cell r="K1498">
            <v>1164253.4750000001</v>
          </cell>
          <cell r="L1498">
            <v>1118.751</v>
          </cell>
          <cell r="M1498">
            <v>7470</v>
          </cell>
          <cell r="N1498">
            <v>3.8</v>
          </cell>
          <cell r="O1498">
            <v>1336424.56</v>
          </cell>
          <cell r="P1498">
            <v>1164249.852</v>
          </cell>
          <cell r="Q1498">
            <v>-0.64800000000000002</v>
          </cell>
          <cell r="R1498">
            <v>-0.24624000000000001</v>
          </cell>
          <cell r="S1498">
            <v>1118.50476</v>
          </cell>
          <cell r="T1498">
            <v>1939.4190000000001</v>
          </cell>
        </row>
        <row r="1499">
          <cell r="A1499">
            <v>7475</v>
          </cell>
          <cell r="B1499">
            <v>-3.8</v>
          </cell>
          <cell r="C1499">
            <v>1336422.085</v>
          </cell>
          <cell r="D1499">
            <v>1164258.6059999999</v>
          </cell>
          <cell r="E1499">
            <v>0.63700000000000001</v>
          </cell>
          <cell r="F1499">
            <v>0.24206</v>
          </cell>
          <cell r="G1499">
            <v>1119.0090600000001</v>
          </cell>
          <cell r="H1499">
            <v>7475</v>
          </cell>
          <cell r="I1499">
            <v>0</v>
          </cell>
          <cell r="J1499">
            <v>1336420.939</v>
          </cell>
          <cell r="K1499">
            <v>1164254.983</v>
          </cell>
          <cell r="L1499">
            <v>1118.7670000000001</v>
          </cell>
          <cell r="M1499">
            <v>7475</v>
          </cell>
          <cell r="N1499">
            <v>3.8</v>
          </cell>
          <cell r="O1499">
            <v>1336419.7930000001</v>
          </cell>
          <cell r="P1499">
            <v>1164251.3600000001</v>
          </cell>
          <cell r="Q1499">
            <v>-0.63700000000000001</v>
          </cell>
          <cell r="R1499">
            <v>-0.24206</v>
          </cell>
          <cell r="S1499">
            <v>1118.52494</v>
          </cell>
          <cell r="T1499">
            <v>1940.4190000000001</v>
          </cell>
        </row>
        <row r="1500">
          <cell r="A1500">
            <v>7480</v>
          </cell>
          <cell r="B1500">
            <v>-3.8</v>
          </cell>
          <cell r="C1500">
            <v>1336417.2830000001</v>
          </cell>
          <cell r="D1500">
            <v>1164260.122</v>
          </cell>
          <cell r="E1500">
            <v>0.625</v>
          </cell>
          <cell r="F1500">
            <v>0.23749999999999999</v>
          </cell>
          <cell r="G1500">
            <v>1119.0155</v>
          </cell>
          <cell r="H1500">
            <v>7480</v>
          </cell>
          <cell r="I1500">
            <v>0</v>
          </cell>
          <cell r="J1500">
            <v>1336416.1710000001</v>
          </cell>
          <cell r="K1500">
            <v>1164256.4879999999</v>
          </cell>
          <cell r="L1500">
            <v>1118.778</v>
          </cell>
          <cell r="M1500">
            <v>7480</v>
          </cell>
          <cell r="N1500">
            <v>3.8</v>
          </cell>
          <cell r="O1500">
            <v>1336415.0589999999</v>
          </cell>
          <cell r="P1500">
            <v>1164252.8540000001</v>
          </cell>
          <cell r="Q1500">
            <v>-0.625</v>
          </cell>
          <cell r="R1500">
            <v>-0.23749999999999999</v>
          </cell>
          <cell r="S1500">
            <v>1118.5405000000001</v>
          </cell>
          <cell r="T1500">
            <v>1941.4190000000001</v>
          </cell>
        </row>
        <row r="1501">
          <cell r="A1501">
            <v>7485</v>
          </cell>
          <cell r="B1501">
            <v>-3.8</v>
          </cell>
          <cell r="C1501">
            <v>1336412.23</v>
          </cell>
          <cell r="D1501">
            <v>1164261.497</v>
          </cell>
          <cell r="E1501">
            <v>0.61399999999999999</v>
          </cell>
          <cell r="F1501">
            <v>0.23331999999999997</v>
          </cell>
          <cell r="G1501">
            <v>1119.01532</v>
          </cell>
          <cell r="H1501">
            <v>7485</v>
          </cell>
          <cell r="I1501">
            <v>0</v>
          </cell>
          <cell r="J1501">
            <v>1336411.3470000001</v>
          </cell>
          <cell r="K1501">
            <v>1164257.801</v>
          </cell>
          <cell r="L1501">
            <v>1118.7819999999999</v>
          </cell>
          <cell r="M1501">
            <v>7485</v>
          </cell>
          <cell r="N1501">
            <v>3.8</v>
          </cell>
          <cell r="O1501">
            <v>1336410.4650000001</v>
          </cell>
          <cell r="P1501">
            <v>1164254.105</v>
          </cell>
          <cell r="Q1501">
            <v>-0.61399999999999999</v>
          </cell>
          <cell r="R1501">
            <v>-0.23331999999999997</v>
          </cell>
          <cell r="S1501">
            <v>1118.5486799999999</v>
          </cell>
          <cell r="T1501">
            <v>1942.4190000000001</v>
          </cell>
        </row>
        <row r="1502">
          <cell r="A1502">
            <v>7490</v>
          </cell>
          <cell r="B1502">
            <v>-3.8</v>
          </cell>
          <cell r="C1502">
            <v>1336407.101</v>
          </cell>
          <cell r="D1502">
            <v>1164262.5530000001</v>
          </cell>
          <cell r="E1502">
            <v>0.60199999999999998</v>
          </cell>
          <cell r="F1502">
            <v>0.22875999999999999</v>
          </cell>
          <cell r="G1502">
            <v>1119.0087599999999</v>
          </cell>
          <cell r="H1502">
            <v>7490</v>
          </cell>
          <cell r="I1502">
            <v>0</v>
          </cell>
          <cell r="J1502">
            <v>1336406.4509999999</v>
          </cell>
          <cell r="K1502">
            <v>1164258.8089999999</v>
          </cell>
          <cell r="L1502">
            <v>1118.78</v>
          </cell>
          <cell r="M1502">
            <v>7490</v>
          </cell>
          <cell r="N1502">
            <v>3.8</v>
          </cell>
          <cell r="O1502">
            <v>1336405.801</v>
          </cell>
          <cell r="P1502">
            <v>1164255.0649999999</v>
          </cell>
          <cell r="Q1502">
            <v>-0.60199999999999998</v>
          </cell>
          <cell r="R1502">
            <v>-0.22875999999999999</v>
          </cell>
          <cell r="S1502">
            <v>1118.55124</v>
          </cell>
          <cell r="T1502">
            <v>1943.4190000000001</v>
          </cell>
        </row>
        <row r="1503">
          <cell r="A1503">
            <v>7495</v>
          </cell>
          <cell r="B1503">
            <v>-3.8</v>
          </cell>
          <cell r="C1503">
            <v>1336401.916</v>
          </cell>
          <cell r="D1503">
            <v>1164263.287</v>
          </cell>
          <cell r="E1503">
            <v>0.6</v>
          </cell>
          <cell r="F1503">
            <v>0.22799999999999998</v>
          </cell>
          <cell r="G1503">
            <v>1119</v>
          </cell>
          <cell r="H1503">
            <v>7495</v>
          </cell>
          <cell r="I1503">
            <v>0</v>
          </cell>
          <cell r="J1503">
            <v>1336401.5009999999</v>
          </cell>
          <cell r="K1503">
            <v>1164259.51</v>
          </cell>
          <cell r="L1503">
            <v>1118.7719999999999</v>
          </cell>
          <cell r="M1503">
            <v>7495</v>
          </cell>
          <cell r="N1503">
            <v>3.8</v>
          </cell>
          <cell r="O1503">
            <v>1336401.0859999999</v>
          </cell>
          <cell r="P1503">
            <v>1164255.733</v>
          </cell>
          <cell r="Q1503">
            <v>-0.6</v>
          </cell>
          <cell r="R1503">
            <v>-0.22799999999999998</v>
          </cell>
          <cell r="S1503">
            <v>1118.5439999999999</v>
          </cell>
          <cell r="T1503">
            <v>1944.4190000000001</v>
          </cell>
        </row>
        <row r="1504">
          <cell r="A1504">
            <v>7500</v>
          </cell>
          <cell r="B1504">
            <v>-3.8</v>
          </cell>
          <cell r="C1504">
            <v>1336396.6950000001</v>
          </cell>
          <cell r="D1504">
            <v>1164263.696</v>
          </cell>
          <cell r="E1504">
            <v>0.6</v>
          </cell>
          <cell r="F1504">
            <v>0.22799999999999998</v>
          </cell>
          <cell r="G1504">
            <v>1118.9850000000001</v>
          </cell>
          <cell r="H1504">
            <v>7500</v>
          </cell>
          <cell r="I1504">
            <v>0</v>
          </cell>
          <cell r="J1504">
            <v>1336396.517</v>
          </cell>
          <cell r="K1504">
            <v>1164259.9010000001</v>
          </cell>
          <cell r="L1504">
            <v>1118.7570000000001</v>
          </cell>
          <cell r="M1504">
            <v>7500</v>
          </cell>
          <cell r="N1504">
            <v>3.8</v>
          </cell>
          <cell r="O1504">
            <v>1336396.3389999999</v>
          </cell>
          <cell r="P1504">
            <v>1164256.105</v>
          </cell>
          <cell r="Q1504">
            <v>-0.6</v>
          </cell>
          <cell r="R1504">
            <v>-0.22799999999999998</v>
          </cell>
          <cell r="S1504">
            <v>1118.529</v>
          </cell>
          <cell r="T1504">
            <v>1945.4190000000001</v>
          </cell>
        </row>
        <row r="1505">
          <cell r="A1505">
            <v>7505</v>
          </cell>
          <cell r="B1505">
            <v>-3.8</v>
          </cell>
          <cell r="C1505">
            <v>1336391.459</v>
          </cell>
          <cell r="D1505">
            <v>1164263.7779999999</v>
          </cell>
          <cell r="E1505">
            <v>0.6</v>
          </cell>
          <cell r="F1505">
            <v>0.22799999999999998</v>
          </cell>
          <cell r="G1505">
            <v>1118.9640000000002</v>
          </cell>
          <cell r="H1505">
            <v>7505</v>
          </cell>
          <cell r="I1505">
            <v>0</v>
          </cell>
          <cell r="J1505">
            <v>1336391.5179999999</v>
          </cell>
          <cell r="K1505">
            <v>1164259.9790000001</v>
          </cell>
          <cell r="L1505">
            <v>1118.7360000000001</v>
          </cell>
          <cell r="M1505">
            <v>7505</v>
          </cell>
          <cell r="N1505">
            <v>3.8</v>
          </cell>
          <cell r="O1505">
            <v>1336391.578</v>
          </cell>
          <cell r="P1505">
            <v>1164256.179</v>
          </cell>
          <cell r="Q1505">
            <v>-0.6</v>
          </cell>
          <cell r="R1505">
            <v>-0.22799999999999998</v>
          </cell>
          <cell r="S1505">
            <v>1118.508</v>
          </cell>
          <cell r="T1505">
            <v>1946.4190000000001</v>
          </cell>
        </row>
        <row r="1506">
          <cell r="A1506">
            <v>7510</v>
          </cell>
          <cell r="B1506">
            <v>-3.8</v>
          </cell>
          <cell r="C1506">
            <v>1336386.2279999999</v>
          </cell>
          <cell r="D1506">
            <v>1164263.5330000001</v>
          </cell>
          <cell r="E1506">
            <v>0.58599999999999997</v>
          </cell>
          <cell r="F1506">
            <v>0.22267999999999999</v>
          </cell>
          <cell r="G1506">
            <v>1118.9316800000001</v>
          </cell>
          <cell r="H1506">
            <v>7510</v>
          </cell>
          <cell r="I1506">
            <v>0</v>
          </cell>
          <cell r="J1506">
            <v>1336386.5249999999</v>
          </cell>
          <cell r="K1506">
            <v>1164259.7450000001</v>
          </cell>
          <cell r="L1506">
            <v>1118.7090000000001</v>
          </cell>
          <cell r="M1506">
            <v>7510</v>
          </cell>
          <cell r="N1506">
            <v>3.8</v>
          </cell>
          <cell r="O1506">
            <v>1336386.821</v>
          </cell>
          <cell r="P1506">
            <v>1164255.956</v>
          </cell>
          <cell r="Q1506">
            <v>-0.58599999999999997</v>
          </cell>
          <cell r="R1506">
            <v>-0.22267999999999999</v>
          </cell>
          <cell r="S1506">
            <v>1118.48632</v>
          </cell>
          <cell r="T1506">
            <v>1947.4190000000001</v>
          </cell>
        </row>
        <row r="1507">
          <cell r="A1507">
            <v>7515</v>
          </cell>
          <cell r="B1507">
            <v>-3.8</v>
          </cell>
          <cell r="C1507">
            <v>1336381.023</v>
          </cell>
          <cell r="D1507">
            <v>1164262.9620000001</v>
          </cell>
          <cell r="E1507">
            <v>0.441</v>
          </cell>
          <cell r="F1507">
            <v>0.16758000000000001</v>
          </cell>
          <cell r="G1507">
            <v>1118.84358</v>
          </cell>
          <cell r="H1507">
            <v>7515</v>
          </cell>
          <cell r="I1507">
            <v>0</v>
          </cell>
          <cell r="J1507">
            <v>1336381.5549999999</v>
          </cell>
          <cell r="K1507">
            <v>1164259.199</v>
          </cell>
          <cell r="L1507">
            <v>1118.6759999999999</v>
          </cell>
          <cell r="M1507">
            <v>7515</v>
          </cell>
          <cell r="N1507">
            <v>3.8</v>
          </cell>
          <cell r="O1507">
            <v>1336382.088</v>
          </cell>
          <cell r="P1507">
            <v>1164255.4369999999</v>
          </cell>
          <cell r="Q1507">
            <v>-0.441</v>
          </cell>
          <cell r="R1507">
            <v>-0.16758000000000001</v>
          </cell>
          <cell r="S1507">
            <v>1118.5084199999999</v>
          </cell>
          <cell r="T1507">
            <v>1948.4190000000001</v>
          </cell>
        </row>
        <row r="1508">
          <cell r="A1508">
            <v>7520</v>
          </cell>
          <cell r="B1508">
            <v>-3.8</v>
          </cell>
          <cell r="C1508">
            <v>1336375.8629999999</v>
          </cell>
          <cell r="D1508">
            <v>1164262.0660000001</v>
          </cell>
          <cell r="E1508">
            <v>0.29599999999999999</v>
          </cell>
          <cell r="F1508">
            <v>0.11247999999999998</v>
          </cell>
          <cell r="G1508">
            <v>1118.7494799999999</v>
          </cell>
          <cell r="H1508">
            <v>7520</v>
          </cell>
          <cell r="I1508">
            <v>0</v>
          </cell>
          <cell r="J1508">
            <v>1336376.6299999999</v>
          </cell>
          <cell r="K1508">
            <v>1164258.344</v>
          </cell>
          <cell r="L1508">
            <v>1118.6369999999999</v>
          </cell>
          <cell r="M1508">
            <v>7520</v>
          </cell>
          <cell r="N1508">
            <v>3.8</v>
          </cell>
          <cell r="O1508">
            <v>1336377.3959999999</v>
          </cell>
          <cell r="P1508">
            <v>1164254.6229999999</v>
          </cell>
          <cell r="Q1508">
            <v>-0.29599999999999999</v>
          </cell>
          <cell r="R1508">
            <v>-0.11247999999999998</v>
          </cell>
          <cell r="S1508">
            <v>1118.5245199999999</v>
          </cell>
          <cell r="T1508">
            <v>1949.4190000000001</v>
          </cell>
        </row>
        <row r="1509">
          <cell r="A1509">
            <v>7525</v>
          </cell>
          <cell r="B1509">
            <v>-3.8</v>
          </cell>
          <cell r="C1509">
            <v>1336370.925</v>
          </cell>
          <cell r="D1509">
            <v>1164260.9820000001</v>
          </cell>
          <cell r="E1509">
            <v>0.15</v>
          </cell>
          <cell r="F1509">
            <v>5.6999999999999995E-2</v>
          </cell>
          <cell r="G1509">
            <v>1118.6479999999999</v>
          </cell>
          <cell r="H1509">
            <v>7525</v>
          </cell>
          <cell r="I1509">
            <v>0</v>
          </cell>
          <cell r="J1509">
            <v>1336371.746</v>
          </cell>
          <cell r="K1509">
            <v>1164257.2720000001</v>
          </cell>
          <cell r="L1509">
            <v>1118.5909999999999</v>
          </cell>
          <cell r="M1509">
            <v>7525</v>
          </cell>
          <cell r="N1509">
            <v>3.8</v>
          </cell>
          <cell r="O1509">
            <v>1336372.568</v>
          </cell>
          <cell r="P1509">
            <v>1164253.5619999999</v>
          </cell>
          <cell r="Q1509">
            <v>-0.15</v>
          </cell>
          <cell r="R1509">
            <v>-5.6999999999999995E-2</v>
          </cell>
          <cell r="S1509">
            <v>1118.5339999999999</v>
          </cell>
          <cell r="T1509">
            <v>1950.4190000000001</v>
          </cell>
        </row>
        <row r="1510">
          <cell r="A1510">
            <v>7530</v>
          </cell>
          <cell r="B1510">
            <v>-3.8</v>
          </cell>
          <cell r="C1510">
            <v>1336366.0430000001</v>
          </cell>
          <cell r="D1510">
            <v>1164259.9010000001</v>
          </cell>
          <cell r="E1510">
            <v>5.0000000000000001E-3</v>
          </cell>
          <cell r="F1510">
            <v>1.9E-3</v>
          </cell>
          <cell r="G1510">
            <v>1118.5409</v>
          </cell>
          <cell r="H1510">
            <v>7530</v>
          </cell>
          <cell r="I1510">
            <v>0</v>
          </cell>
          <cell r="J1510">
            <v>1336366.8640000001</v>
          </cell>
          <cell r="K1510">
            <v>1164256.1910000001</v>
          </cell>
          <cell r="L1510">
            <v>1118.539</v>
          </cell>
          <cell r="M1510">
            <v>7530</v>
          </cell>
          <cell r="N1510">
            <v>3.8</v>
          </cell>
          <cell r="O1510">
            <v>1336367.686</v>
          </cell>
          <cell r="P1510">
            <v>1164252.4809999999</v>
          </cell>
          <cell r="Q1510">
            <v>-5.0000000000000001E-3</v>
          </cell>
          <cell r="R1510">
            <v>-1.9E-3</v>
          </cell>
          <cell r="S1510">
            <v>1118.5371</v>
          </cell>
          <cell r="T1510">
            <v>1951.4190000000001</v>
          </cell>
        </row>
        <row r="1511">
          <cell r="A1511">
            <v>7535</v>
          </cell>
          <cell r="B1511">
            <v>-3.8</v>
          </cell>
          <cell r="C1511">
            <v>1336361.1610000001</v>
          </cell>
          <cell r="D1511">
            <v>1164258.821</v>
          </cell>
          <cell r="E1511">
            <v>-0.14000000000000001</v>
          </cell>
          <cell r="F1511">
            <v>-5.3200000000000004E-2</v>
          </cell>
          <cell r="G1511">
            <v>1118.4277999999999</v>
          </cell>
          <cell r="H1511">
            <v>7535</v>
          </cell>
          <cell r="I1511">
            <v>0</v>
          </cell>
          <cell r="J1511">
            <v>1336361.983</v>
          </cell>
          <cell r="K1511">
            <v>1164255.1100000001</v>
          </cell>
          <cell r="L1511">
            <v>1118.481</v>
          </cell>
          <cell r="M1511">
            <v>7535</v>
          </cell>
          <cell r="N1511">
            <v>3.8</v>
          </cell>
          <cell r="O1511">
            <v>1336362.804</v>
          </cell>
          <cell r="P1511">
            <v>1164251.3999999999</v>
          </cell>
          <cell r="Q1511">
            <v>0.14000000000000001</v>
          </cell>
          <cell r="R1511">
            <v>5.3200000000000004E-2</v>
          </cell>
          <cell r="S1511">
            <v>1118.5342000000001</v>
          </cell>
          <cell r="T1511">
            <v>1952.4190000000001</v>
          </cell>
        </row>
        <row r="1512">
          <cell r="A1512">
            <v>7540</v>
          </cell>
          <cell r="B1512">
            <v>-3.8</v>
          </cell>
          <cell r="C1512">
            <v>1336356.2790000001</v>
          </cell>
          <cell r="D1512">
            <v>1164257.74</v>
          </cell>
          <cell r="E1512">
            <v>-0.28499999999999998</v>
          </cell>
          <cell r="F1512">
            <v>-0.10829999999999999</v>
          </cell>
          <cell r="G1512">
            <v>1118.3086999999998</v>
          </cell>
          <cell r="H1512">
            <v>7540</v>
          </cell>
          <cell r="I1512">
            <v>0</v>
          </cell>
          <cell r="J1512">
            <v>1336357.101</v>
          </cell>
          <cell r="K1512">
            <v>1164254.03</v>
          </cell>
          <cell r="L1512">
            <v>1118.4169999999999</v>
          </cell>
          <cell r="M1512">
            <v>7540</v>
          </cell>
          <cell r="N1512">
            <v>3.8</v>
          </cell>
          <cell r="O1512">
            <v>1336357.922</v>
          </cell>
          <cell r="P1512">
            <v>1164250.3189999999</v>
          </cell>
          <cell r="Q1512">
            <v>0.28499999999999998</v>
          </cell>
          <cell r="R1512">
            <v>0.10829999999999999</v>
          </cell>
          <cell r="S1512">
            <v>1118.5253</v>
          </cell>
          <cell r="T1512">
            <v>1953.4190000000001</v>
          </cell>
        </row>
        <row r="1513">
          <cell r="A1513">
            <v>7545</v>
          </cell>
          <cell r="B1513">
            <v>-3.8</v>
          </cell>
          <cell r="C1513">
            <v>1336351.531</v>
          </cell>
          <cell r="D1513">
            <v>1164256.7790000001</v>
          </cell>
          <cell r="E1513">
            <v>-0.43</v>
          </cell>
          <cell r="F1513">
            <v>-0.16339999999999999</v>
          </cell>
          <cell r="G1513">
            <v>1118.1826000000001</v>
          </cell>
          <cell r="H1513">
            <v>7545</v>
          </cell>
          <cell r="I1513">
            <v>0</v>
          </cell>
          <cell r="J1513">
            <v>1336352.2009999999</v>
          </cell>
          <cell r="K1513">
            <v>1164253.0390000001</v>
          </cell>
          <cell r="L1513">
            <v>1118.346</v>
          </cell>
          <cell r="M1513">
            <v>7545</v>
          </cell>
          <cell r="N1513">
            <v>3.8</v>
          </cell>
          <cell r="O1513">
            <v>1336352.8700000001</v>
          </cell>
          <cell r="P1513">
            <v>1164249.298</v>
          </cell>
          <cell r="Q1513">
            <v>0.43</v>
          </cell>
          <cell r="R1513">
            <v>0.16339999999999999</v>
          </cell>
          <cell r="S1513">
            <v>1118.5093999999999</v>
          </cell>
          <cell r="T1513">
            <v>1954.4190000000001</v>
          </cell>
        </row>
        <row r="1514">
          <cell r="A1514">
            <v>7550</v>
          </cell>
          <cell r="B1514">
            <v>-3.8</v>
          </cell>
          <cell r="C1514">
            <v>1336346.7620000001</v>
          </cell>
          <cell r="D1514">
            <v>1164256.037</v>
          </cell>
          <cell r="E1514">
            <v>-0.57599999999999996</v>
          </cell>
          <cell r="F1514">
            <v>-0.21887999999999996</v>
          </cell>
          <cell r="G1514">
            <v>1118.0501200000001</v>
          </cell>
          <cell r="H1514">
            <v>7550</v>
          </cell>
          <cell r="I1514">
            <v>0</v>
          </cell>
          <cell r="J1514">
            <v>1336347.26</v>
          </cell>
          <cell r="K1514">
            <v>1164252.27</v>
          </cell>
          <cell r="L1514">
            <v>1118.269</v>
          </cell>
          <cell r="M1514">
            <v>7550</v>
          </cell>
          <cell r="N1514">
            <v>3.8</v>
          </cell>
          <cell r="O1514">
            <v>1336347.7590000001</v>
          </cell>
          <cell r="P1514">
            <v>1164248.503</v>
          </cell>
          <cell r="Q1514">
            <v>0.57599999999999996</v>
          </cell>
          <cell r="R1514">
            <v>0.21887999999999996</v>
          </cell>
          <cell r="S1514">
            <v>1118.4878799999999</v>
          </cell>
          <cell r="T1514">
            <v>1955.4190000000001</v>
          </cell>
        </row>
        <row r="1515">
          <cell r="A1515">
            <v>7555</v>
          </cell>
          <cell r="B1515">
            <v>-3.8</v>
          </cell>
          <cell r="C1515">
            <v>1336341.9639999999</v>
          </cell>
          <cell r="D1515">
            <v>1164255.513</v>
          </cell>
          <cell r="E1515">
            <v>-0.6</v>
          </cell>
          <cell r="F1515">
            <v>-0.22799999999999998</v>
          </cell>
          <cell r="G1515">
            <v>1117.963</v>
          </cell>
          <cell r="H1515">
            <v>7555</v>
          </cell>
          <cell r="I1515">
            <v>0</v>
          </cell>
          <cell r="J1515">
            <v>1336342.29</v>
          </cell>
          <cell r="K1515">
            <v>1164251.727</v>
          </cell>
          <cell r="L1515">
            <v>1118.191</v>
          </cell>
          <cell r="M1515">
            <v>7555</v>
          </cell>
          <cell r="N1515">
            <v>3.8</v>
          </cell>
          <cell r="O1515">
            <v>1336342.6170000001</v>
          </cell>
          <cell r="P1515">
            <v>1164247.9410000001</v>
          </cell>
          <cell r="Q1515">
            <v>0.6</v>
          </cell>
          <cell r="R1515">
            <v>0.22799999999999998</v>
          </cell>
          <cell r="S1515">
            <v>1118.4190000000001</v>
          </cell>
          <cell r="T1515">
            <v>1956.4190000000001</v>
          </cell>
        </row>
        <row r="1516">
          <cell r="A1516">
            <v>7560</v>
          </cell>
          <cell r="B1516">
            <v>-3.8</v>
          </cell>
          <cell r="C1516">
            <v>1336337.1459999999</v>
          </cell>
          <cell r="D1516">
            <v>1164255.2069999999</v>
          </cell>
          <cell r="E1516">
            <v>-0.6</v>
          </cell>
          <cell r="F1516">
            <v>-0.22799999999999998</v>
          </cell>
          <cell r="G1516">
            <v>1117.884</v>
          </cell>
          <cell r="H1516">
            <v>7560</v>
          </cell>
          <cell r="I1516">
            <v>0</v>
          </cell>
          <cell r="J1516">
            <v>1336337.301</v>
          </cell>
          <cell r="K1516">
            <v>1164251.4099999999</v>
          </cell>
          <cell r="L1516">
            <v>1118.1120000000001</v>
          </cell>
          <cell r="M1516">
            <v>7560</v>
          </cell>
          <cell r="N1516">
            <v>3.8</v>
          </cell>
          <cell r="O1516">
            <v>1336337.4550000001</v>
          </cell>
          <cell r="P1516">
            <v>1164247.6129999999</v>
          </cell>
          <cell r="Q1516">
            <v>0.6</v>
          </cell>
          <cell r="R1516">
            <v>0.22799999999999998</v>
          </cell>
          <cell r="S1516">
            <v>1118.3400000000001</v>
          </cell>
          <cell r="T1516">
            <v>1957.4190000000001</v>
          </cell>
        </row>
        <row r="1517">
          <cell r="A1517">
            <v>7565</v>
          </cell>
          <cell r="B1517">
            <v>-3.8</v>
          </cell>
          <cell r="C1517">
            <v>1336332.32</v>
          </cell>
          <cell r="D1517">
            <v>1164255.1200000001</v>
          </cell>
          <cell r="E1517">
            <v>-0.6</v>
          </cell>
          <cell r="F1517">
            <v>-0.22799999999999998</v>
          </cell>
          <cell r="G1517">
            <v>1117.8049999999998</v>
          </cell>
          <cell r="H1517">
            <v>7565</v>
          </cell>
          <cell r="I1517">
            <v>0</v>
          </cell>
          <cell r="J1517">
            <v>1336332.3019999999</v>
          </cell>
          <cell r="K1517">
            <v>1164251.321</v>
          </cell>
          <cell r="L1517">
            <v>1118.0329999999999</v>
          </cell>
          <cell r="M1517">
            <v>7565</v>
          </cell>
          <cell r="N1517">
            <v>3.8</v>
          </cell>
          <cell r="O1517">
            <v>1336332.284</v>
          </cell>
          <cell r="P1517">
            <v>1164247.5209999999</v>
          </cell>
          <cell r="Q1517">
            <v>0.6</v>
          </cell>
          <cell r="R1517">
            <v>0.22799999999999998</v>
          </cell>
          <cell r="S1517">
            <v>1118.261</v>
          </cell>
          <cell r="T1517">
            <v>1958.4190000000001</v>
          </cell>
        </row>
        <row r="1518">
          <cell r="A1518">
            <v>7570</v>
          </cell>
          <cell r="B1518">
            <v>-3.8</v>
          </cell>
          <cell r="C1518">
            <v>1336327.4950000001</v>
          </cell>
          <cell r="D1518">
            <v>1164255.253</v>
          </cell>
          <cell r="E1518">
            <v>-0.6</v>
          </cell>
          <cell r="F1518">
            <v>-0.22799999999999998</v>
          </cell>
          <cell r="G1518">
            <v>1117.7269999999999</v>
          </cell>
          <cell r="H1518">
            <v>7570</v>
          </cell>
          <cell r="I1518">
            <v>0</v>
          </cell>
          <cell r="J1518">
            <v>1336327.304</v>
          </cell>
          <cell r="K1518">
            <v>1164251.4580000001</v>
          </cell>
          <cell r="L1518">
            <v>1117.9549999999999</v>
          </cell>
          <cell r="M1518">
            <v>7570</v>
          </cell>
          <cell r="N1518">
            <v>3.8</v>
          </cell>
          <cell r="O1518">
            <v>1336327.1140000001</v>
          </cell>
          <cell r="P1518">
            <v>1164247.6629999999</v>
          </cell>
          <cell r="Q1518">
            <v>0.6</v>
          </cell>
          <cell r="R1518">
            <v>0.22799999999999998</v>
          </cell>
          <cell r="S1518">
            <v>1118.183</v>
          </cell>
          <cell r="T1518">
            <v>1959.4190000000001</v>
          </cell>
        </row>
        <row r="1519">
          <cell r="A1519">
            <v>7575</v>
          </cell>
          <cell r="B1519">
            <v>-3.8</v>
          </cell>
          <cell r="C1519">
            <v>1336322.6810000001</v>
          </cell>
          <cell r="D1519">
            <v>1164255.605</v>
          </cell>
          <cell r="E1519">
            <v>-0.6</v>
          </cell>
          <cell r="F1519">
            <v>-0.22799999999999998</v>
          </cell>
          <cell r="G1519">
            <v>1117.6479999999999</v>
          </cell>
          <cell r="H1519">
            <v>7575</v>
          </cell>
          <cell r="I1519">
            <v>0</v>
          </cell>
          <cell r="J1519">
            <v>1336322.318</v>
          </cell>
          <cell r="K1519">
            <v>1164251.8219999999</v>
          </cell>
          <cell r="L1519">
            <v>1117.876</v>
          </cell>
          <cell r="M1519">
            <v>7575</v>
          </cell>
          <cell r="N1519">
            <v>3.8</v>
          </cell>
          <cell r="O1519">
            <v>1336321.9550000001</v>
          </cell>
          <cell r="P1519">
            <v>1164248.04</v>
          </cell>
          <cell r="Q1519">
            <v>0.6</v>
          </cell>
          <cell r="R1519">
            <v>0.22799999999999998</v>
          </cell>
          <cell r="S1519">
            <v>1118.104</v>
          </cell>
          <cell r="T1519">
            <v>1960.4190000000001</v>
          </cell>
        </row>
        <row r="1520">
          <cell r="A1520">
            <v>7580</v>
          </cell>
          <cell r="B1520">
            <v>-3.8</v>
          </cell>
          <cell r="C1520">
            <v>1336317.888</v>
          </cell>
          <cell r="D1520">
            <v>1164256.175</v>
          </cell>
          <cell r="E1520">
            <v>-0.6</v>
          </cell>
          <cell r="F1520">
            <v>-0.22799999999999998</v>
          </cell>
          <cell r="G1520">
            <v>1117.569</v>
          </cell>
          <cell r="H1520">
            <v>7580</v>
          </cell>
          <cell r="I1520">
            <v>0</v>
          </cell>
          <cell r="J1520">
            <v>1336317.3540000001</v>
          </cell>
          <cell r="K1520">
            <v>1164252.4129999999</v>
          </cell>
          <cell r="L1520">
            <v>1117.797</v>
          </cell>
          <cell r="M1520">
            <v>7580</v>
          </cell>
          <cell r="N1520">
            <v>3.8</v>
          </cell>
          <cell r="O1520">
            <v>1336316.8189999999</v>
          </cell>
          <cell r="P1520">
            <v>1164248.6510000001</v>
          </cell>
          <cell r="Q1520">
            <v>0.6</v>
          </cell>
          <cell r="R1520">
            <v>0.22799999999999998</v>
          </cell>
          <cell r="S1520">
            <v>1118.0250000000001</v>
          </cell>
          <cell r="T1520">
            <v>1961.4190000000001</v>
          </cell>
        </row>
        <row r="1521">
          <cell r="A1521">
            <v>7585</v>
          </cell>
          <cell r="B1521">
            <v>-3.8</v>
          </cell>
          <cell r="C1521">
            <v>1336313.1259999999</v>
          </cell>
          <cell r="D1521">
            <v>1164256.963</v>
          </cell>
          <cell r="E1521">
            <v>-0.6</v>
          </cell>
          <cell r="F1521">
            <v>-0.22799999999999998</v>
          </cell>
          <cell r="G1521">
            <v>1117.491</v>
          </cell>
          <cell r="H1521">
            <v>7585</v>
          </cell>
          <cell r="I1521">
            <v>0</v>
          </cell>
          <cell r="J1521">
            <v>1336312.4210000001</v>
          </cell>
          <cell r="K1521">
            <v>1164253.2290000001</v>
          </cell>
          <cell r="L1521">
            <v>1117.7190000000001</v>
          </cell>
          <cell r="M1521">
            <v>7585</v>
          </cell>
          <cell r="N1521">
            <v>3.8</v>
          </cell>
          <cell r="O1521">
            <v>1336311.716</v>
          </cell>
          <cell r="P1521">
            <v>1164249.4950000001</v>
          </cell>
          <cell r="Q1521">
            <v>0.6</v>
          </cell>
          <cell r="R1521">
            <v>0.22799999999999998</v>
          </cell>
          <cell r="S1521">
            <v>1117.9470000000001</v>
          </cell>
          <cell r="T1521">
            <v>1962.4190000000001</v>
          </cell>
        </row>
        <row r="1522">
          <cell r="A1522">
            <v>7590</v>
          </cell>
          <cell r="B1522">
            <v>-3.8</v>
          </cell>
          <cell r="C1522">
            <v>1336308.4040000001</v>
          </cell>
          <cell r="D1522">
            <v>1164257.966</v>
          </cell>
          <cell r="E1522">
            <v>-0.6</v>
          </cell>
          <cell r="F1522">
            <v>-0.22799999999999998</v>
          </cell>
          <cell r="G1522">
            <v>1117.412</v>
          </cell>
          <cell r="H1522">
            <v>7590</v>
          </cell>
          <cell r="I1522">
            <v>0</v>
          </cell>
          <cell r="J1522">
            <v>1336307.531</v>
          </cell>
          <cell r="K1522">
            <v>1164254.2679999999</v>
          </cell>
          <cell r="L1522">
            <v>1117.6400000000001</v>
          </cell>
          <cell r="M1522">
            <v>7590</v>
          </cell>
          <cell r="N1522">
            <v>3.8</v>
          </cell>
          <cell r="O1522">
            <v>1336306.6569999999</v>
          </cell>
          <cell r="P1522">
            <v>1164250.57</v>
          </cell>
          <cell r="Q1522">
            <v>0.6</v>
          </cell>
          <cell r="R1522">
            <v>0.22799999999999998</v>
          </cell>
          <cell r="S1522">
            <v>1117.8680000000002</v>
          </cell>
          <cell r="T1522">
            <v>1963.4190000000001</v>
          </cell>
        </row>
        <row r="1523">
          <cell r="A1523">
            <v>7595</v>
          </cell>
          <cell r="B1523">
            <v>-3.8</v>
          </cell>
          <cell r="C1523">
            <v>1336303.733</v>
          </cell>
          <cell r="D1523">
            <v>1164259.182</v>
          </cell>
          <cell r="E1523">
            <v>-0.6</v>
          </cell>
          <cell r="F1523">
            <v>-0.22799999999999998</v>
          </cell>
          <cell r="G1523">
            <v>1117.3329999999999</v>
          </cell>
          <cell r="H1523">
            <v>7595</v>
          </cell>
          <cell r="I1523">
            <v>0</v>
          </cell>
          <cell r="J1523">
            <v>1336302.692</v>
          </cell>
          <cell r="K1523">
            <v>1164255.5279999999</v>
          </cell>
          <cell r="L1523">
            <v>1117.5609999999999</v>
          </cell>
          <cell r="M1523">
            <v>7595</v>
          </cell>
          <cell r="N1523">
            <v>3.8</v>
          </cell>
          <cell r="O1523">
            <v>1336301.6510000001</v>
          </cell>
          <cell r="P1523">
            <v>1164251.8729999999</v>
          </cell>
          <cell r="Q1523">
            <v>0.6</v>
          </cell>
          <cell r="R1523">
            <v>0.22799999999999998</v>
          </cell>
          <cell r="S1523">
            <v>1117.789</v>
          </cell>
          <cell r="T1523">
            <v>1964.4190000000001</v>
          </cell>
        </row>
        <row r="1524">
          <cell r="A1524">
            <v>7600</v>
          </cell>
          <cell r="B1524">
            <v>-3.8</v>
          </cell>
          <cell r="C1524">
            <v>1336299.1229999999</v>
          </cell>
          <cell r="D1524">
            <v>1164260.6100000001</v>
          </cell>
          <cell r="E1524">
            <v>-0.6</v>
          </cell>
          <cell r="F1524">
            <v>-0.22799999999999998</v>
          </cell>
          <cell r="G1524">
            <v>1117.2549999999999</v>
          </cell>
          <cell r="H1524">
            <v>7600</v>
          </cell>
          <cell r="I1524">
            <v>0</v>
          </cell>
          <cell r="J1524">
            <v>1336297.916</v>
          </cell>
          <cell r="K1524">
            <v>1164257.0060000001</v>
          </cell>
          <cell r="L1524">
            <v>1117.4829999999999</v>
          </cell>
          <cell r="M1524">
            <v>7600</v>
          </cell>
          <cell r="N1524">
            <v>3.8</v>
          </cell>
          <cell r="O1524">
            <v>1336296.71</v>
          </cell>
          <cell r="P1524">
            <v>1164253.4029999999</v>
          </cell>
          <cell r="Q1524">
            <v>0.6</v>
          </cell>
          <cell r="R1524">
            <v>0.22799999999999998</v>
          </cell>
          <cell r="S1524">
            <v>1117.711</v>
          </cell>
          <cell r="T1524">
            <v>1965.4190000000001</v>
          </cell>
        </row>
        <row r="1525">
          <cell r="A1525">
            <v>7605</v>
          </cell>
          <cell r="B1525">
            <v>-3.8</v>
          </cell>
          <cell r="C1525">
            <v>1336294.581</v>
          </cell>
          <cell r="D1525">
            <v>1164262.2450000001</v>
          </cell>
          <cell r="E1525">
            <v>-0.52700000000000002</v>
          </cell>
          <cell r="F1525">
            <v>-0.20026000000000002</v>
          </cell>
          <cell r="G1525">
            <v>1117.2037399999999</v>
          </cell>
          <cell r="H1525">
            <v>7605</v>
          </cell>
          <cell r="I1525">
            <v>0</v>
          </cell>
          <cell r="J1525">
            <v>1336293.213</v>
          </cell>
          <cell r="K1525">
            <v>1164258.7</v>
          </cell>
          <cell r="L1525">
            <v>1117.404</v>
          </cell>
          <cell r="M1525">
            <v>7605</v>
          </cell>
          <cell r="N1525">
            <v>3.8</v>
          </cell>
          <cell r="O1525">
            <v>1336291.844</v>
          </cell>
          <cell r="P1525">
            <v>1164255.155</v>
          </cell>
          <cell r="Q1525">
            <v>0.52700000000000002</v>
          </cell>
          <cell r="R1525">
            <v>0.20026000000000002</v>
          </cell>
          <cell r="S1525">
            <v>1117.6042600000001</v>
          </cell>
          <cell r="T1525">
            <v>1966.4190000000001</v>
          </cell>
        </row>
        <row r="1526">
          <cell r="A1526">
            <v>7610</v>
          </cell>
          <cell r="B1526">
            <v>-3.8</v>
          </cell>
          <cell r="C1526">
            <v>1336290.1189999999</v>
          </cell>
          <cell r="D1526">
            <v>1164264.0859999999</v>
          </cell>
          <cell r="E1526">
            <v>-0.43</v>
          </cell>
          <cell r="F1526">
            <v>-0.16339999999999999</v>
          </cell>
          <cell r="G1526">
            <v>1117.1616000000001</v>
          </cell>
          <cell r="H1526">
            <v>7610</v>
          </cell>
          <cell r="I1526">
            <v>0</v>
          </cell>
          <cell r="J1526">
            <v>1336288.591</v>
          </cell>
          <cell r="K1526">
            <v>1164260.6070000001</v>
          </cell>
          <cell r="L1526">
            <v>1117.325</v>
          </cell>
          <cell r="M1526">
            <v>7610</v>
          </cell>
          <cell r="N1526">
            <v>3.8</v>
          </cell>
          <cell r="O1526">
            <v>1336287.0630000001</v>
          </cell>
          <cell r="P1526">
            <v>1164257.1270000001</v>
          </cell>
          <cell r="Q1526">
            <v>0.43</v>
          </cell>
          <cell r="R1526">
            <v>0.16339999999999999</v>
          </cell>
          <cell r="S1526">
            <v>1117.4884</v>
          </cell>
          <cell r="T1526">
            <v>1967.4190000000001</v>
          </cell>
        </row>
        <row r="1527">
          <cell r="A1527">
            <v>7615</v>
          </cell>
          <cell r="B1527">
            <v>-3.8</v>
          </cell>
          <cell r="C1527">
            <v>1336285.6140000001</v>
          </cell>
          <cell r="D1527">
            <v>1164266.129</v>
          </cell>
          <cell r="E1527">
            <v>-0.33300000000000002</v>
          </cell>
          <cell r="F1527">
            <v>-0.12654000000000001</v>
          </cell>
          <cell r="G1527">
            <v>1117.1204600000001</v>
          </cell>
          <cell r="H1527">
            <v>7615</v>
          </cell>
          <cell r="I1527">
            <v>0</v>
          </cell>
          <cell r="J1527">
            <v>1336284.037</v>
          </cell>
          <cell r="K1527">
            <v>1164262.672</v>
          </cell>
          <cell r="L1527">
            <v>1117.2470000000001</v>
          </cell>
          <cell r="M1527">
            <v>7615</v>
          </cell>
          <cell r="N1527">
            <v>3.8</v>
          </cell>
          <cell r="O1527">
            <v>1336282.46</v>
          </cell>
          <cell r="P1527">
            <v>1164259.2139999999</v>
          </cell>
          <cell r="Q1527">
            <v>0.33300000000000002</v>
          </cell>
          <cell r="R1527">
            <v>0.12654000000000001</v>
          </cell>
          <cell r="S1527">
            <v>1117.37354</v>
          </cell>
          <cell r="T1527">
            <v>1968.4190000000001</v>
          </cell>
        </row>
        <row r="1528">
          <cell r="A1528">
            <v>7620</v>
          </cell>
          <cell r="B1528">
            <v>-3.8</v>
          </cell>
          <cell r="C1528">
            <v>1336281.0649999999</v>
          </cell>
          <cell r="D1528">
            <v>1164268.2039999999</v>
          </cell>
          <cell r="E1528">
            <v>-0.23599999999999999</v>
          </cell>
          <cell r="F1528">
            <v>-8.9679999999999996E-2</v>
          </cell>
          <cell r="G1528">
            <v>1117.0783199999998</v>
          </cell>
          <cell r="H1528">
            <v>7620</v>
          </cell>
          <cell r="I1528">
            <v>0</v>
          </cell>
          <cell r="J1528">
            <v>1336279.4879999999</v>
          </cell>
          <cell r="K1528">
            <v>1164264.747</v>
          </cell>
          <cell r="L1528">
            <v>1117.1679999999999</v>
          </cell>
          <cell r="M1528">
            <v>7620</v>
          </cell>
          <cell r="N1528">
            <v>3.8</v>
          </cell>
          <cell r="O1528">
            <v>1336277.9110000001</v>
          </cell>
          <cell r="P1528">
            <v>1164261.2890000001</v>
          </cell>
          <cell r="Q1528">
            <v>0.23599999999999999</v>
          </cell>
          <cell r="R1528">
            <v>8.9679999999999996E-2</v>
          </cell>
          <cell r="S1528">
            <v>1117.2576799999999</v>
          </cell>
          <cell r="T1528">
            <v>1969.4190000000001</v>
          </cell>
        </row>
        <row r="1529">
          <cell r="A1529">
            <v>7625</v>
          </cell>
          <cell r="B1529">
            <v>-3.8</v>
          </cell>
          <cell r="C1529">
            <v>1336276.5160000001</v>
          </cell>
          <cell r="D1529">
            <v>1164270.2790000001</v>
          </cell>
          <cell r="E1529">
            <v>-0.2</v>
          </cell>
          <cell r="F1529">
            <v>-7.5999999999999998E-2</v>
          </cell>
          <cell r="G1529">
            <v>1117.0129999999999</v>
          </cell>
          <cell r="H1529">
            <v>7625</v>
          </cell>
          <cell r="I1529">
            <v>0</v>
          </cell>
          <cell r="J1529">
            <v>1336274.939</v>
          </cell>
          <cell r="K1529">
            <v>1164266.8219999999</v>
          </cell>
          <cell r="L1529">
            <v>1117.0889999999999</v>
          </cell>
          <cell r="M1529">
            <v>7625</v>
          </cell>
          <cell r="N1529">
            <v>3.8</v>
          </cell>
          <cell r="O1529">
            <v>1336273.362</v>
          </cell>
          <cell r="P1529">
            <v>1164263.3640000001</v>
          </cell>
          <cell r="Q1529">
            <v>0.14000000000000001</v>
          </cell>
          <cell r="R1529">
            <v>5.3200000000000004E-2</v>
          </cell>
          <cell r="S1529">
            <v>1117.1422</v>
          </cell>
          <cell r="T1529">
            <v>1970.4190000000001</v>
          </cell>
        </row>
        <row r="1530">
          <cell r="A1530">
            <v>7630</v>
          </cell>
          <cell r="B1530">
            <v>-3.8</v>
          </cell>
          <cell r="C1530">
            <v>1336271.9669999999</v>
          </cell>
          <cell r="D1530">
            <v>1164272.3540000001</v>
          </cell>
          <cell r="E1530">
            <v>-0.2</v>
          </cell>
          <cell r="F1530">
            <v>-7.5999999999999998E-2</v>
          </cell>
          <cell r="G1530">
            <v>1116.9349999999999</v>
          </cell>
          <cell r="H1530">
            <v>7630</v>
          </cell>
          <cell r="I1530">
            <v>0</v>
          </cell>
          <cell r="J1530">
            <v>1336270.3899999999</v>
          </cell>
          <cell r="K1530">
            <v>1164268.8970000001</v>
          </cell>
          <cell r="L1530">
            <v>1117.011</v>
          </cell>
          <cell r="M1530">
            <v>7630</v>
          </cell>
          <cell r="N1530">
            <v>3.8</v>
          </cell>
          <cell r="O1530">
            <v>1336268.8130000001</v>
          </cell>
          <cell r="P1530">
            <v>1164265.439</v>
          </cell>
          <cell r="Q1530">
            <v>4.2999999999999997E-2</v>
          </cell>
          <cell r="R1530">
            <v>1.634E-2</v>
          </cell>
          <cell r="S1530">
            <v>1117.0273399999999</v>
          </cell>
          <cell r="T1530">
            <v>1971.4190000000001</v>
          </cell>
        </row>
        <row r="1531">
          <cell r="A1531">
            <v>7635</v>
          </cell>
          <cell r="B1531">
            <v>-3.8</v>
          </cell>
          <cell r="C1531">
            <v>1336267.4180000001</v>
          </cell>
          <cell r="D1531">
            <v>1164274.429</v>
          </cell>
          <cell r="E1531">
            <v>-0.2</v>
          </cell>
          <cell r="F1531">
            <v>-7.5999999999999998E-2</v>
          </cell>
          <cell r="G1531">
            <v>1116.856</v>
          </cell>
          <cell r="H1531">
            <v>7635</v>
          </cell>
          <cell r="I1531">
            <v>0</v>
          </cell>
          <cell r="J1531">
            <v>1336265.841</v>
          </cell>
          <cell r="K1531">
            <v>1164270.9720000001</v>
          </cell>
          <cell r="L1531">
            <v>1116.932</v>
          </cell>
          <cell r="M1531">
            <v>7635</v>
          </cell>
          <cell r="N1531">
            <v>3.8</v>
          </cell>
          <cell r="O1531">
            <v>1336264.264</v>
          </cell>
          <cell r="P1531">
            <v>1164267.514</v>
          </cell>
          <cell r="Q1531">
            <v>-5.3999999999999999E-2</v>
          </cell>
          <cell r="R1531">
            <v>-2.052E-2</v>
          </cell>
          <cell r="S1531">
            <v>1116.91148</v>
          </cell>
          <cell r="T1531">
            <v>1972.4190000000001</v>
          </cell>
        </row>
        <row r="1532">
          <cell r="A1532">
            <v>7640</v>
          </cell>
          <cell r="B1532">
            <v>-3.8</v>
          </cell>
          <cell r="C1532">
            <v>1336262.8689999999</v>
          </cell>
          <cell r="D1532">
            <v>1164276.504</v>
          </cell>
          <cell r="E1532">
            <v>-0.2</v>
          </cell>
          <cell r="F1532">
            <v>-7.5999999999999998E-2</v>
          </cell>
          <cell r="G1532">
            <v>1116.777</v>
          </cell>
          <cell r="H1532">
            <v>7640</v>
          </cell>
          <cell r="I1532">
            <v>0</v>
          </cell>
          <cell r="J1532">
            <v>1336261.2919999999</v>
          </cell>
          <cell r="K1532">
            <v>1164273.047</v>
          </cell>
          <cell r="L1532">
            <v>1116.8530000000001</v>
          </cell>
          <cell r="M1532">
            <v>7640</v>
          </cell>
          <cell r="N1532">
            <v>3.8</v>
          </cell>
          <cell r="O1532">
            <v>1336259.7150000001</v>
          </cell>
          <cell r="P1532">
            <v>1164269.5889999999</v>
          </cell>
          <cell r="Q1532">
            <v>-0.151</v>
          </cell>
          <cell r="R1532">
            <v>-5.738E-2</v>
          </cell>
          <cell r="S1532">
            <v>1116.7956200000001</v>
          </cell>
          <cell r="T1532">
            <v>1973.4190000000001</v>
          </cell>
        </row>
        <row r="1533">
          <cell r="A1533">
            <v>7645</v>
          </cell>
          <cell r="B1533">
            <v>-3.8</v>
          </cell>
          <cell r="C1533">
            <v>1336258.3189999999</v>
          </cell>
          <cell r="D1533">
            <v>1164278.5789999999</v>
          </cell>
          <cell r="E1533">
            <v>-0.2</v>
          </cell>
          <cell r="F1533">
            <v>-7.5999999999999998E-2</v>
          </cell>
          <cell r="G1533">
            <v>1116.6969999999999</v>
          </cell>
          <cell r="H1533">
            <v>7645</v>
          </cell>
          <cell r="I1533">
            <v>0</v>
          </cell>
          <cell r="J1533">
            <v>1336256.7420000001</v>
          </cell>
          <cell r="K1533">
            <v>1164275.122</v>
          </cell>
          <cell r="L1533">
            <v>1116.7729999999999</v>
          </cell>
          <cell r="M1533">
            <v>7645</v>
          </cell>
          <cell r="N1533">
            <v>3.8</v>
          </cell>
          <cell r="O1533">
            <v>1336255.165</v>
          </cell>
          <cell r="P1533">
            <v>1164271.6640000001</v>
          </cell>
          <cell r="Q1533">
            <v>-0.2</v>
          </cell>
          <cell r="R1533">
            <v>-7.5999999999999998E-2</v>
          </cell>
          <cell r="S1533">
            <v>1116.6969999999999</v>
          </cell>
          <cell r="T1533">
            <v>1974.4190000000001</v>
          </cell>
        </row>
        <row r="1534">
          <cell r="A1534">
            <v>7650</v>
          </cell>
          <cell r="B1534">
            <v>-3.8</v>
          </cell>
          <cell r="C1534">
            <v>1336253.77</v>
          </cell>
          <cell r="D1534">
            <v>1164280.6540000001</v>
          </cell>
          <cell r="E1534">
            <v>-0.2</v>
          </cell>
          <cell r="F1534">
            <v>-7.5999999999999998E-2</v>
          </cell>
          <cell r="G1534">
            <v>1116.6079999999999</v>
          </cell>
          <cell r="H1534">
            <v>7650</v>
          </cell>
          <cell r="I1534">
            <v>0</v>
          </cell>
          <cell r="J1534">
            <v>1336252.193</v>
          </cell>
          <cell r="K1534">
            <v>1164277.1969999999</v>
          </cell>
          <cell r="L1534">
            <v>1116.684</v>
          </cell>
          <cell r="M1534">
            <v>7650</v>
          </cell>
          <cell r="N1534">
            <v>3.8</v>
          </cell>
          <cell r="O1534">
            <v>1336250.6159999999</v>
          </cell>
          <cell r="P1534">
            <v>1164273.7390000001</v>
          </cell>
          <cell r="Q1534">
            <v>-0.2</v>
          </cell>
          <cell r="R1534">
            <v>-7.5999999999999998E-2</v>
          </cell>
          <cell r="S1534">
            <v>1116.6079999999999</v>
          </cell>
          <cell r="T1534">
            <v>1975.4190000000001</v>
          </cell>
        </row>
        <row r="1535">
          <cell r="A1535">
            <v>7655</v>
          </cell>
          <cell r="B1535">
            <v>-3.8</v>
          </cell>
          <cell r="C1535">
            <v>1336249.2209999999</v>
          </cell>
          <cell r="D1535">
            <v>1164282.7290000001</v>
          </cell>
          <cell r="E1535">
            <v>-0.2</v>
          </cell>
          <cell r="F1535">
            <v>-7.5999999999999998E-2</v>
          </cell>
          <cell r="G1535">
            <v>1116.5119999999999</v>
          </cell>
          <cell r="H1535">
            <v>7655</v>
          </cell>
          <cell r="I1535">
            <v>0</v>
          </cell>
          <cell r="J1535">
            <v>1336247.6440000001</v>
          </cell>
          <cell r="K1535">
            <v>1164279.2720000001</v>
          </cell>
          <cell r="L1535">
            <v>1116.588</v>
          </cell>
          <cell r="M1535">
            <v>7655</v>
          </cell>
          <cell r="N1535">
            <v>3.8</v>
          </cell>
          <cell r="O1535">
            <v>1336246.067</v>
          </cell>
          <cell r="P1535">
            <v>1164275.814</v>
          </cell>
          <cell r="Q1535">
            <v>-0.2</v>
          </cell>
          <cell r="R1535">
            <v>-7.5999999999999998E-2</v>
          </cell>
          <cell r="S1535">
            <v>1116.5119999999999</v>
          </cell>
          <cell r="T1535">
            <v>1976.4190000000001</v>
          </cell>
        </row>
        <row r="1536">
          <cell r="A1536">
            <v>7660</v>
          </cell>
          <cell r="B1536">
            <v>-3.8</v>
          </cell>
          <cell r="C1536">
            <v>1336244.672</v>
          </cell>
          <cell r="D1536">
            <v>1164284.804</v>
          </cell>
          <cell r="E1536">
            <v>-0.2</v>
          </cell>
          <cell r="F1536">
            <v>-7.5999999999999998E-2</v>
          </cell>
          <cell r="G1536">
            <v>1116.4069999999999</v>
          </cell>
          <cell r="H1536">
            <v>7660</v>
          </cell>
          <cell r="I1536">
            <v>0</v>
          </cell>
          <cell r="J1536">
            <v>1336243.095</v>
          </cell>
          <cell r="K1536">
            <v>1164281.3470000001</v>
          </cell>
          <cell r="L1536">
            <v>1116.4829999999999</v>
          </cell>
          <cell r="M1536">
            <v>7660</v>
          </cell>
          <cell r="N1536">
            <v>3.8</v>
          </cell>
          <cell r="O1536">
            <v>1336241.5179999999</v>
          </cell>
          <cell r="P1536">
            <v>1164277.889</v>
          </cell>
          <cell r="Q1536">
            <v>-0.2</v>
          </cell>
          <cell r="R1536">
            <v>-7.5999999999999998E-2</v>
          </cell>
          <cell r="S1536">
            <v>1116.4069999999999</v>
          </cell>
          <cell r="T1536">
            <v>1977.4190000000001</v>
          </cell>
        </row>
        <row r="1537">
          <cell r="A1537">
            <v>7665</v>
          </cell>
          <cell r="B1537">
            <v>-3.8</v>
          </cell>
          <cell r="C1537">
            <v>1336240.1229999999</v>
          </cell>
          <cell r="D1537">
            <v>1164286.879</v>
          </cell>
          <cell r="E1537">
            <v>-0.2</v>
          </cell>
          <cell r="F1537">
            <v>-7.5999999999999998E-2</v>
          </cell>
          <cell r="G1537">
            <v>1116.2939999999999</v>
          </cell>
          <cell r="H1537">
            <v>7665</v>
          </cell>
          <cell r="I1537">
            <v>0</v>
          </cell>
          <cell r="J1537">
            <v>1336238.5460000001</v>
          </cell>
          <cell r="K1537">
            <v>1164283.422</v>
          </cell>
          <cell r="L1537">
            <v>1116.3699999999999</v>
          </cell>
          <cell r="M1537">
            <v>7665</v>
          </cell>
          <cell r="N1537">
            <v>3.8</v>
          </cell>
          <cell r="O1537">
            <v>1336236.969</v>
          </cell>
          <cell r="P1537">
            <v>1164279.9639999999</v>
          </cell>
          <cell r="Q1537">
            <v>-0.2</v>
          </cell>
          <cell r="R1537">
            <v>-7.5999999999999998E-2</v>
          </cell>
          <cell r="S1537">
            <v>1116.2939999999999</v>
          </cell>
          <cell r="T1537">
            <v>1978.4190000000001</v>
          </cell>
        </row>
        <row r="1538">
          <cell r="A1538">
            <v>7670</v>
          </cell>
          <cell r="B1538">
            <v>-3.8</v>
          </cell>
          <cell r="C1538">
            <v>1336235.574</v>
          </cell>
          <cell r="D1538">
            <v>1164288.9539999999</v>
          </cell>
          <cell r="E1538">
            <v>-0.2</v>
          </cell>
          <cell r="F1538">
            <v>-7.5999999999999998E-2</v>
          </cell>
          <cell r="G1538">
            <v>1116.174</v>
          </cell>
          <cell r="H1538">
            <v>7670</v>
          </cell>
          <cell r="I1538">
            <v>0</v>
          </cell>
          <cell r="J1538">
            <v>1336233.997</v>
          </cell>
          <cell r="K1538">
            <v>1164285.497</v>
          </cell>
          <cell r="L1538">
            <v>1116.25</v>
          </cell>
          <cell r="M1538">
            <v>7670</v>
          </cell>
          <cell r="N1538">
            <v>3.8</v>
          </cell>
          <cell r="O1538">
            <v>1336232.42</v>
          </cell>
          <cell r="P1538">
            <v>1164282.0390000001</v>
          </cell>
          <cell r="Q1538">
            <v>-0.2</v>
          </cell>
          <cell r="R1538">
            <v>-7.5999999999999998E-2</v>
          </cell>
          <cell r="S1538">
            <v>1116.174</v>
          </cell>
          <cell r="T1538">
            <v>1979.4190000000001</v>
          </cell>
        </row>
        <row r="1539">
          <cell r="A1539">
            <v>7675</v>
          </cell>
          <cell r="B1539">
            <v>-3.8</v>
          </cell>
          <cell r="C1539">
            <v>1336231.0249999999</v>
          </cell>
          <cell r="D1539">
            <v>1164291.0290000001</v>
          </cell>
          <cell r="E1539">
            <v>-0.13600000000000001</v>
          </cell>
          <cell r="F1539">
            <v>-5.1680000000000004E-2</v>
          </cell>
          <cell r="G1539">
            <v>1116.0693200000001</v>
          </cell>
          <cell r="H1539">
            <v>7675</v>
          </cell>
          <cell r="I1539">
            <v>0</v>
          </cell>
          <cell r="J1539">
            <v>1336229.4480000001</v>
          </cell>
          <cell r="K1539">
            <v>1164287.5719999999</v>
          </cell>
          <cell r="L1539">
            <v>1116.1210000000001</v>
          </cell>
          <cell r="M1539">
            <v>7675</v>
          </cell>
          <cell r="N1539">
            <v>3.8</v>
          </cell>
          <cell r="O1539">
            <v>1336227.871</v>
          </cell>
          <cell r="P1539">
            <v>1164284.1140000001</v>
          </cell>
          <cell r="Q1539">
            <v>-0.2</v>
          </cell>
          <cell r="R1539">
            <v>-7.5999999999999998E-2</v>
          </cell>
          <cell r="S1539">
            <v>1116.0450000000001</v>
          </cell>
          <cell r="T1539">
            <v>1980.4190000000001</v>
          </cell>
        </row>
        <row r="1540">
          <cell r="A1540">
            <v>7680</v>
          </cell>
          <cell r="B1540">
            <v>-3.8</v>
          </cell>
          <cell r="C1540">
            <v>1336226.476</v>
          </cell>
          <cell r="D1540">
            <v>1164293.1040000001</v>
          </cell>
          <cell r="E1540">
            <v>7.0000000000000001E-3</v>
          </cell>
          <cell r="F1540">
            <v>2.66E-3</v>
          </cell>
          <cell r="G1540">
            <v>1115.98766</v>
          </cell>
          <cell r="H1540">
            <v>7680</v>
          </cell>
          <cell r="I1540">
            <v>0</v>
          </cell>
          <cell r="J1540">
            <v>1336224.899</v>
          </cell>
          <cell r="K1540">
            <v>1164289.6470000001</v>
          </cell>
          <cell r="L1540">
            <v>1115.9849999999999</v>
          </cell>
          <cell r="M1540">
            <v>7680</v>
          </cell>
          <cell r="N1540">
            <v>3.8</v>
          </cell>
          <cell r="O1540">
            <v>1336223.3219999999</v>
          </cell>
          <cell r="P1540">
            <v>1164286.189</v>
          </cell>
          <cell r="Q1540">
            <v>-0.2</v>
          </cell>
          <cell r="R1540">
            <v>-7.5999999999999998E-2</v>
          </cell>
          <cell r="S1540">
            <v>1115.9089999999999</v>
          </cell>
          <cell r="T1540">
            <v>1981.4190000000001</v>
          </cell>
        </row>
        <row r="1541">
          <cell r="A1541">
            <v>7685</v>
          </cell>
          <cell r="B1541">
            <v>-3.8</v>
          </cell>
          <cell r="C1541">
            <v>1336221.9269999999</v>
          </cell>
          <cell r="D1541">
            <v>1164295.179</v>
          </cell>
          <cell r="E1541">
            <v>0.14899999999999999</v>
          </cell>
          <cell r="F1541">
            <v>5.661999999999999E-2</v>
          </cell>
          <cell r="G1541">
            <v>1115.89662</v>
          </cell>
          <cell r="H1541">
            <v>7685</v>
          </cell>
          <cell r="I1541">
            <v>0</v>
          </cell>
          <cell r="J1541">
            <v>1336220.3500000001</v>
          </cell>
          <cell r="K1541">
            <v>1164291.7209999999</v>
          </cell>
          <cell r="L1541">
            <v>1115.8399999999999</v>
          </cell>
          <cell r="M1541">
            <v>7685</v>
          </cell>
          <cell r="N1541">
            <v>3.8</v>
          </cell>
          <cell r="O1541">
            <v>1336218.773</v>
          </cell>
          <cell r="P1541">
            <v>1164288.264</v>
          </cell>
          <cell r="Q1541">
            <v>-0.2</v>
          </cell>
          <cell r="R1541">
            <v>-7.5999999999999998E-2</v>
          </cell>
          <cell r="S1541">
            <v>1115.7639999999999</v>
          </cell>
          <cell r="T1541">
            <v>1982.4190000000001</v>
          </cell>
        </row>
        <row r="1542">
          <cell r="A1542">
            <v>7690</v>
          </cell>
          <cell r="B1542">
            <v>-3.8</v>
          </cell>
          <cell r="C1542">
            <v>1336217.3770000001</v>
          </cell>
          <cell r="D1542">
            <v>1164297.254</v>
          </cell>
          <cell r="E1542">
            <v>0.29299999999999998</v>
          </cell>
          <cell r="F1542">
            <v>0.11133999999999999</v>
          </cell>
          <cell r="G1542">
            <v>1115.7983399999998</v>
          </cell>
          <cell r="H1542">
            <v>7690</v>
          </cell>
          <cell r="I1542">
            <v>0</v>
          </cell>
          <cell r="J1542">
            <v>1336215.8</v>
          </cell>
          <cell r="K1542">
            <v>1164293.7960000001</v>
          </cell>
          <cell r="L1542">
            <v>1115.6869999999999</v>
          </cell>
          <cell r="M1542">
            <v>7690</v>
          </cell>
          <cell r="N1542">
            <v>3.8</v>
          </cell>
          <cell r="O1542">
            <v>1336214.223</v>
          </cell>
          <cell r="P1542">
            <v>1164290.3389999999</v>
          </cell>
          <cell r="Q1542">
            <v>-0.29299999999999998</v>
          </cell>
          <cell r="R1542">
            <v>-0.11133999999999999</v>
          </cell>
          <cell r="S1542">
            <v>1115.57566</v>
          </cell>
          <cell r="T1542">
            <v>1983.4190000000001</v>
          </cell>
        </row>
        <row r="1543">
          <cell r="A1543">
            <v>7695</v>
          </cell>
          <cell r="B1543">
            <v>-3.8</v>
          </cell>
          <cell r="C1543">
            <v>1336212.8149999999</v>
          </cell>
          <cell r="D1543">
            <v>1164299.3319999999</v>
          </cell>
          <cell r="E1543">
            <v>0.436</v>
          </cell>
          <cell r="F1543">
            <v>0.16567999999999999</v>
          </cell>
          <cell r="G1543">
            <v>1115.6916800000001</v>
          </cell>
          <cell r="H1543">
            <v>7695</v>
          </cell>
          <cell r="I1543">
            <v>0</v>
          </cell>
          <cell r="J1543">
            <v>1336211.25</v>
          </cell>
          <cell r="K1543">
            <v>1164295.8689999999</v>
          </cell>
          <cell r="L1543">
            <v>1115.5260000000001</v>
          </cell>
          <cell r="M1543">
            <v>7695</v>
          </cell>
          <cell r="N1543">
            <v>3.8</v>
          </cell>
          <cell r="O1543">
            <v>1336209.6850000001</v>
          </cell>
          <cell r="P1543">
            <v>1164292.406</v>
          </cell>
          <cell r="Q1543">
            <v>-0.436</v>
          </cell>
          <cell r="R1543">
            <v>-0.16567999999999999</v>
          </cell>
          <cell r="S1543">
            <v>1115.36032</v>
          </cell>
          <cell r="T1543">
            <v>1984.4190000000001</v>
          </cell>
        </row>
        <row r="1544">
          <cell r="A1544">
            <v>7700</v>
          </cell>
          <cell r="B1544">
            <v>-3.8</v>
          </cell>
          <cell r="C1544">
            <v>1336208.213</v>
          </cell>
          <cell r="D1544">
            <v>1164301.3829999999</v>
          </cell>
          <cell r="E1544">
            <v>0.5</v>
          </cell>
          <cell r="F1544">
            <v>0.19</v>
          </cell>
          <cell r="G1544">
            <v>1115.547</v>
          </cell>
          <cell r="H1544">
            <v>7700</v>
          </cell>
          <cell r="I1544">
            <v>0</v>
          </cell>
          <cell r="J1544">
            <v>1336206.683</v>
          </cell>
          <cell r="K1544">
            <v>1164297.905</v>
          </cell>
          <cell r="L1544">
            <v>1115.357</v>
          </cell>
          <cell r="M1544">
            <v>7700</v>
          </cell>
          <cell r="N1544">
            <v>3.8</v>
          </cell>
          <cell r="O1544">
            <v>1336205.1529999999</v>
          </cell>
          <cell r="P1544">
            <v>1164294.426</v>
          </cell>
          <cell r="Q1544">
            <v>-0.5</v>
          </cell>
          <cell r="R1544">
            <v>-0.19</v>
          </cell>
          <cell r="S1544">
            <v>1115.1669999999999</v>
          </cell>
          <cell r="T1544">
            <v>1985.4190000000001</v>
          </cell>
        </row>
        <row r="1545">
          <cell r="A1545">
            <v>7705</v>
          </cell>
          <cell r="B1545">
            <v>-3.8</v>
          </cell>
          <cell r="C1545">
            <v>1336203.5919999999</v>
          </cell>
          <cell r="D1545">
            <v>1164303.388</v>
          </cell>
          <cell r="E1545">
            <v>0.5</v>
          </cell>
          <cell r="F1545">
            <v>0.19</v>
          </cell>
          <cell r="G1545">
            <v>1115.3710000000001</v>
          </cell>
          <cell r="H1545">
            <v>7705</v>
          </cell>
          <cell r="I1545">
            <v>0</v>
          </cell>
          <cell r="J1545">
            <v>1336202.0970000001</v>
          </cell>
          <cell r="K1545">
            <v>1164299.895</v>
          </cell>
          <cell r="L1545">
            <v>1115.181</v>
          </cell>
          <cell r="M1545">
            <v>7705</v>
          </cell>
          <cell r="N1545">
            <v>3.8</v>
          </cell>
          <cell r="O1545">
            <v>1336200.601</v>
          </cell>
          <cell r="P1545">
            <v>1164296.4010000001</v>
          </cell>
          <cell r="Q1545">
            <v>-0.5</v>
          </cell>
          <cell r="R1545">
            <v>-0.19</v>
          </cell>
          <cell r="S1545">
            <v>1114.991</v>
          </cell>
          <cell r="T1545">
            <v>1986.4190000000001</v>
          </cell>
        </row>
        <row r="1546">
          <cell r="A1546">
            <v>7710</v>
          </cell>
          <cell r="B1546">
            <v>-3.8</v>
          </cell>
          <cell r="C1546">
            <v>1336198.95</v>
          </cell>
          <cell r="D1546">
            <v>1164305.3470000001</v>
          </cell>
          <cell r="E1546">
            <v>0.5</v>
          </cell>
          <cell r="F1546">
            <v>0.19</v>
          </cell>
          <cell r="G1546">
            <v>1115.1860000000001</v>
          </cell>
          <cell r="H1546">
            <v>7710</v>
          </cell>
          <cell r="I1546">
            <v>0</v>
          </cell>
          <cell r="J1546">
            <v>1336197.49</v>
          </cell>
          <cell r="K1546">
            <v>1164301.8389999999</v>
          </cell>
          <cell r="L1546">
            <v>1114.9960000000001</v>
          </cell>
          <cell r="M1546">
            <v>7710</v>
          </cell>
          <cell r="N1546">
            <v>3.8</v>
          </cell>
          <cell r="O1546">
            <v>1336196.03</v>
          </cell>
          <cell r="P1546">
            <v>1164298.331</v>
          </cell>
          <cell r="Q1546">
            <v>-0.5</v>
          </cell>
          <cell r="R1546">
            <v>-0.19</v>
          </cell>
          <cell r="S1546">
            <v>1114.806</v>
          </cell>
          <cell r="T1546">
            <v>1987.4190000000001</v>
          </cell>
        </row>
        <row r="1547">
          <cell r="A1547">
            <v>7715</v>
          </cell>
          <cell r="B1547">
            <v>-3.8</v>
          </cell>
          <cell r="C1547">
            <v>1336194.2890000001</v>
          </cell>
          <cell r="D1547">
            <v>1164307.26</v>
          </cell>
          <cell r="E1547">
            <v>0.5</v>
          </cell>
          <cell r="F1547">
            <v>0.19</v>
          </cell>
          <cell r="G1547">
            <v>1114.9930000000002</v>
          </cell>
          <cell r="H1547">
            <v>7715</v>
          </cell>
          <cell r="I1547">
            <v>0</v>
          </cell>
          <cell r="J1547">
            <v>1336192.8640000001</v>
          </cell>
          <cell r="K1547">
            <v>1164303.737</v>
          </cell>
          <cell r="L1547">
            <v>1114.8030000000001</v>
          </cell>
          <cell r="M1547">
            <v>7715</v>
          </cell>
          <cell r="N1547">
            <v>3.8</v>
          </cell>
          <cell r="O1547">
            <v>1336191.439</v>
          </cell>
          <cell r="P1547">
            <v>1164300.2139999999</v>
          </cell>
          <cell r="Q1547">
            <v>-0.5</v>
          </cell>
          <cell r="R1547">
            <v>-0.19</v>
          </cell>
          <cell r="S1547">
            <v>1114.6130000000001</v>
          </cell>
          <cell r="T1547">
            <v>1988.4190000000001</v>
          </cell>
        </row>
        <row r="1548">
          <cell r="A1548">
            <v>7720</v>
          </cell>
          <cell r="B1548">
            <v>-3.8</v>
          </cell>
          <cell r="C1548">
            <v>1336189.6089999999</v>
          </cell>
          <cell r="D1548">
            <v>1164309.125</v>
          </cell>
          <cell r="E1548">
            <v>0.5</v>
          </cell>
          <cell r="F1548">
            <v>0.19</v>
          </cell>
          <cell r="G1548">
            <v>1114.7920000000001</v>
          </cell>
          <cell r="H1548">
            <v>7720</v>
          </cell>
          <cell r="I1548">
            <v>0</v>
          </cell>
          <cell r="J1548">
            <v>1336188.22</v>
          </cell>
          <cell r="K1548">
            <v>1164305.5889999999</v>
          </cell>
          <cell r="L1548">
            <v>1114.6020000000001</v>
          </cell>
          <cell r="M1548">
            <v>7720</v>
          </cell>
          <cell r="N1548">
            <v>3.8</v>
          </cell>
          <cell r="O1548">
            <v>1336186.83</v>
          </cell>
          <cell r="P1548">
            <v>1164302.0519999999</v>
          </cell>
          <cell r="Q1548">
            <v>-0.5</v>
          </cell>
          <cell r="R1548">
            <v>-0.19</v>
          </cell>
          <cell r="S1548">
            <v>1114.412</v>
          </cell>
          <cell r="T1548">
            <v>1989.4190000000001</v>
          </cell>
        </row>
        <row r="1549">
          <cell r="A1549">
            <v>7725</v>
          </cell>
          <cell r="B1549">
            <v>-3.8</v>
          </cell>
          <cell r="C1549">
            <v>1336184.9110000001</v>
          </cell>
          <cell r="D1549">
            <v>1164310.9439999999</v>
          </cell>
          <cell r="E1549">
            <v>0.46800000000000003</v>
          </cell>
          <cell r="F1549">
            <v>0.17784</v>
          </cell>
          <cell r="G1549">
            <v>1114.5708400000001</v>
          </cell>
          <cell r="H1549">
            <v>7725</v>
          </cell>
          <cell r="I1549">
            <v>0</v>
          </cell>
          <cell r="J1549">
            <v>1336183.557</v>
          </cell>
          <cell r="K1549">
            <v>1164307.3940000001</v>
          </cell>
          <cell r="L1549">
            <v>1114.393</v>
          </cell>
          <cell r="M1549">
            <v>7725</v>
          </cell>
          <cell r="N1549">
            <v>3.8</v>
          </cell>
          <cell r="O1549">
            <v>1336182.203</v>
          </cell>
          <cell r="P1549">
            <v>1164303.8430000001</v>
          </cell>
          <cell r="Q1549">
            <v>-0.46800000000000003</v>
          </cell>
          <cell r="R1549">
            <v>-0.17784</v>
          </cell>
          <cell r="S1549">
            <v>1114.21516</v>
          </cell>
          <cell r="T1549">
            <v>1990.4190000000001</v>
          </cell>
        </row>
        <row r="1550">
          <cell r="A1550">
            <v>7730</v>
          </cell>
          <cell r="B1550">
            <v>-3.8</v>
          </cell>
          <cell r="C1550">
            <v>1336180.2120000001</v>
          </cell>
          <cell r="D1550">
            <v>1164312.7150000001</v>
          </cell>
          <cell r="E1550">
            <v>0.32300000000000001</v>
          </cell>
          <cell r="F1550">
            <v>0.12274</v>
          </cell>
          <cell r="G1550">
            <v>1114.29874</v>
          </cell>
          <cell r="H1550">
            <v>7730</v>
          </cell>
          <cell r="I1550">
            <v>0</v>
          </cell>
          <cell r="J1550">
            <v>1336178.878</v>
          </cell>
          <cell r="K1550">
            <v>1164309.156</v>
          </cell>
          <cell r="L1550">
            <v>1114.1759999999999</v>
          </cell>
          <cell r="M1550">
            <v>7730</v>
          </cell>
          <cell r="N1550">
            <v>3.8</v>
          </cell>
          <cell r="O1550">
            <v>1336177.5449999999</v>
          </cell>
          <cell r="P1550">
            <v>1164305.598</v>
          </cell>
          <cell r="Q1550">
            <v>-0.32300000000000001</v>
          </cell>
          <cell r="R1550">
            <v>-0.12274</v>
          </cell>
          <cell r="S1550">
            <v>1114.0532599999999</v>
          </cell>
          <cell r="T1550">
            <v>1991.4190000000001</v>
          </cell>
        </row>
        <row r="1551">
          <cell r="A1551">
            <v>7735</v>
          </cell>
          <cell r="B1551">
            <v>-3.8</v>
          </cell>
          <cell r="C1551">
            <v>1336175.53</v>
          </cell>
          <cell r="D1551">
            <v>1164314.469</v>
          </cell>
          <cell r="E1551">
            <v>0.17899999999999999</v>
          </cell>
          <cell r="F1551">
            <v>6.8019999999999997E-2</v>
          </cell>
          <cell r="G1551">
            <v>1114.01902</v>
          </cell>
          <cell r="H1551">
            <v>7735</v>
          </cell>
          <cell r="I1551">
            <v>0</v>
          </cell>
          <cell r="J1551">
            <v>1336174.196</v>
          </cell>
          <cell r="K1551">
            <v>1164310.9110000001</v>
          </cell>
          <cell r="L1551">
            <v>1113.951</v>
          </cell>
          <cell r="M1551">
            <v>7735</v>
          </cell>
          <cell r="N1551">
            <v>3.8</v>
          </cell>
          <cell r="O1551">
            <v>1336172.862</v>
          </cell>
          <cell r="P1551">
            <v>1164307.3529999999</v>
          </cell>
          <cell r="Q1551">
            <v>-0.2</v>
          </cell>
          <cell r="R1551">
            <v>-7.5999999999999998E-2</v>
          </cell>
          <cell r="S1551">
            <v>1113.875</v>
          </cell>
          <cell r="T1551">
            <v>1992.4190000000001</v>
          </cell>
        </row>
        <row r="1552">
          <cell r="A1552">
            <v>7740</v>
          </cell>
          <cell r="B1552">
            <v>-3.8</v>
          </cell>
          <cell r="C1552">
            <v>1336170.848</v>
          </cell>
          <cell r="D1552">
            <v>1164316.2239999999</v>
          </cell>
          <cell r="E1552">
            <v>3.5999999999999997E-2</v>
          </cell>
          <cell r="F1552">
            <v>1.3679999999999998E-2</v>
          </cell>
          <cell r="G1552">
            <v>1113.7306800000001</v>
          </cell>
          <cell r="H1552">
            <v>7740</v>
          </cell>
          <cell r="I1552">
            <v>0</v>
          </cell>
          <cell r="J1552">
            <v>1336169.514</v>
          </cell>
          <cell r="K1552">
            <v>1164312.666</v>
          </cell>
          <cell r="L1552">
            <v>1113.7170000000001</v>
          </cell>
          <cell r="M1552">
            <v>7740</v>
          </cell>
          <cell r="N1552">
            <v>3.8</v>
          </cell>
          <cell r="O1552">
            <v>1336168.18</v>
          </cell>
          <cell r="P1552">
            <v>1164309.1070000001</v>
          </cell>
          <cell r="Q1552">
            <v>-0.2</v>
          </cell>
          <cell r="R1552">
            <v>-7.5999999999999998E-2</v>
          </cell>
          <cell r="S1552">
            <v>1113.6410000000001</v>
          </cell>
          <cell r="T1552">
            <v>1993.4190000000001</v>
          </cell>
        </row>
        <row r="1553">
          <cell r="A1553">
            <v>7745</v>
          </cell>
          <cell r="B1553">
            <v>-3.8</v>
          </cell>
          <cell r="C1553">
            <v>1336166.166</v>
          </cell>
          <cell r="D1553">
            <v>1164317.9790000001</v>
          </cell>
          <cell r="E1553">
            <v>-9.6000000000000002E-2</v>
          </cell>
          <cell r="F1553">
            <v>-3.6479999999999999E-2</v>
          </cell>
          <cell r="G1553">
            <v>1113.4395200000001</v>
          </cell>
          <cell r="H1553">
            <v>7745</v>
          </cell>
          <cell r="I1553">
            <v>0</v>
          </cell>
          <cell r="J1553">
            <v>1336164.8319999999</v>
          </cell>
          <cell r="K1553">
            <v>1164314.42</v>
          </cell>
          <cell r="L1553">
            <v>1113.4760000000001</v>
          </cell>
          <cell r="M1553">
            <v>7745</v>
          </cell>
          <cell r="N1553">
            <v>3.8</v>
          </cell>
          <cell r="O1553">
            <v>1336163.4979999999</v>
          </cell>
          <cell r="P1553">
            <v>1164310.862</v>
          </cell>
          <cell r="Q1553">
            <v>-0.2</v>
          </cell>
          <cell r="R1553">
            <v>-7.5999999999999998E-2</v>
          </cell>
          <cell r="S1553">
            <v>1113.4000000000001</v>
          </cell>
          <cell r="T1553">
            <v>1994.4190000000001</v>
          </cell>
        </row>
        <row r="1554">
          <cell r="A1554">
            <v>7750</v>
          </cell>
          <cell r="B1554">
            <v>-3.8</v>
          </cell>
          <cell r="C1554">
            <v>1336161.4839999999</v>
          </cell>
          <cell r="D1554">
            <v>1164319.733</v>
          </cell>
          <cell r="E1554">
            <v>-0.2</v>
          </cell>
          <cell r="F1554">
            <v>-7.5999999999999998E-2</v>
          </cell>
          <cell r="G1554">
            <v>1113.1510000000001</v>
          </cell>
          <cell r="H1554">
            <v>7750</v>
          </cell>
          <cell r="I1554">
            <v>0</v>
          </cell>
          <cell r="J1554">
            <v>1336160.1499999999</v>
          </cell>
          <cell r="K1554">
            <v>1164316.175</v>
          </cell>
          <cell r="L1554">
            <v>1113.2270000000001</v>
          </cell>
          <cell r="M1554">
            <v>7750</v>
          </cell>
          <cell r="N1554">
            <v>3.8</v>
          </cell>
          <cell r="O1554">
            <v>1336158.8160000001</v>
          </cell>
          <cell r="P1554">
            <v>1164312.6170000001</v>
          </cell>
          <cell r="Q1554">
            <v>-0.2</v>
          </cell>
          <cell r="R1554">
            <v>-7.5999999999999998E-2</v>
          </cell>
          <cell r="S1554">
            <v>1113.1510000000001</v>
          </cell>
          <cell r="T1554">
            <v>1995.4190000000001</v>
          </cell>
        </row>
        <row r="1555">
          <cell r="A1555">
            <v>7755</v>
          </cell>
          <cell r="B1555">
            <v>-3.8</v>
          </cell>
          <cell r="C1555">
            <v>1336156.8019999999</v>
          </cell>
          <cell r="D1555">
            <v>1164321.4879999999</v>
          </cell>
          <cell r="E1555">
            <v>-0.2</v>
          </cell>
          <cell r="F1555">
            <v>-7.5999999999999998E-2</v>
          </cell>
          <cell r="G1555">
            <v>1112.894</v>
          </cell>
          <cell r="H1555">
            <v>7755</v>
          </cell>
          <cell r="I1555">
            <v>0</v>
          </cell>
          <cell r="J1555">
            <v>1336155.4680000001</v>
          </cell>
          <cell r="K1555">
            <v>1164317.93</v>
          </cell>
          <cell r="L1555">
            <v>1112.97</v>
          </cell>
          <cell r="M1555">
            <v>7755</v>
          </cell>
          <cell r="N1555">
            <v>3.8</v>
          </cell>
          <cell r="O1555">
            <v>1336154.1340000001</v>
          </cell>
          <cell r="P1555">
            <v>1164314.371</v>
          </cell>
          <cell r="Q1555">
            <v>-0.2</v>
          </cell>
          <cell r="R1555">
            <v>-7.5999999999999998E-2</v>
          </cell>
          <cell r="S1555">
            <v>1112.894</v>
          </cell>
          <cell r="T1555">
            <v>1996.4190000000001</v>
          </cell>
        </row>
        <row r="1556">
          <cell r="A1556">
            <v>7760</v>
          </cell>
          <cell r="B1556">
            <v>-3.8</v>
          </cell>
          <cell r="C1556">
            <v>1336152.1200000001</v>
          </cell>
          <cell r="D1556">
            <v>1164323.243</v>
          </cell>
          <cell r="E1556">
            <v>-0.2</v>
          </cell>
          <cell r="F1556">
            <v>-7.5999999999999998E-2</v>
          </cell>
          <cell r="G1556">
            <v>1112.6279999999999</v>
          </cell>
          <cell r="H1556">
            <v>7760</v>
          </cell>
          <cell r="I1556">
            <v>0</v>
          </cell>
          <cell r="J1556">
            <v>1336150.7860000001</v>
          </cell>
          <cell r="K1556">
            <v>1164319.6839999999</v>
          </cell>
          <cell r="L1556">
            <v>1112.704</v>
          </cell>
          <cell r="M1556">
            <v>7760</v>
          </cell>
          <cell r="N1556">
            <v>3.8</v>
          </cell>
          <cell r="O1556">
            <v>1336149.452</v>
          </cell>
          <cell r="P1556">
            <v>1164316.1259999999</v>
          </cell>
          <cell r="Q1556">
            <v>-0.2</v>
          </cell>
          <cell r="R1556">
            <v>-7.5999999999999998E-2</v>
          </cell>
          <cell r="S1556">
            <v>1112.6279999999999</v>
          </cell>
          <cell r="T1556">
            <v>1997.4190000000001</v>
          </cell>
        </row>
        <row r="1557">
          <cell r="A1557">
            <v>7765</v>
          </cell>
          <cell r="B1557">
            <v>-3.8</v>
          </cell>
          <cell r="C1557">
            <v>1336147.4380000001</v>
          </cell>
          <cell r="D1557">
            <v>1164324.997</v>
          </cell>
          <cell r="E1557">
            <v>-0.2</v>
          </cell>
          <cell r="F1557">
            <v>-7.5999999999999998E-2</v>
          </cell>
          <cell r="G1557">
            <v>1112.355</v>
          </cell>
          <cell r="H1557">
            <v>7765</v>
          </cell>
          <cell r="I1557">
            <v>0</v>
          </cell>
          <cell r="J1557">
            <v>1336146.1040000001</v>
          </cell>
          <cell r="K1557">
            <v>1164321.439</v>
          </cell>
          <cell r="L1557">
            <v>1112.431</v>
          </cell>
          <cell r="M1557">
            <v>7765</v>
          </cell>
          <cell r="N1557">
            <v>3.8</v>
          </cell>
          <cell r="O1557">
            <v>1336144.77</v>
          </cell>
          <cell r="P1557">
            <v>1164317.8810000001</v>
          </cell>
          <cell r="Q1557">
            <v>-0.2</v>
          </cell>
          <cell r="R1557">
            <v>-7.5999999999999998E-2</v>
          </cell>
          <cell r="S1557">
            <v>1112.355</v>
          </cell>
          <cell r="T1557">
            <v>1998.4190000000001</v>
          </cell>
        </row>
        <row r="1558">
          <cell r="A1558">
            <v>7770</v>
          </cell>
          <cell r="B1558">
            <v>-3.8</v>
          </cell>
          <cell r="C1558">
            <v>1336142.7560000001</v>
          </cell>
          <cell r="D1558">
            <v>1164326.7520000001</v>
          </cell>
          <cell r="E1558">
            <v>-0.2</v>
          </cell>
          <cell r="F1558">
            <v>-7.5999999999999998E-2</v>
          </cell>
          <cell r="G1558">
            <v>1112.0740000000001</v>
          </cell>
          <cell r="H1558">
            <v>7770</v>
          </cell>
          <cell r="I1558">
            <v>0</v>
          </cell>
          <cell r="J1558">
            <v>1336141.422</v>
          </cell>
          <cell r="K1558">
            <v>1164323.193</v>
          </cell>
          <cell r="L1558">
            <v>1112.1500000000001</v>
          </cell>
          <cell r="M1558">
            <v>7770</v>
          </cell>
          <cell r="N1558">
            <v>3.8</v>
          </cell>
          <cell r="O1558">
            <v>1336140.088</v>
          </cell>
          <cell r="P1558">
            <v>1164319.635</v>
          </cell>
          <cell r="Q1558">
            <v>-0.2</v>
          </cell>
          <cell r="R1558">
            <v>-7.5999999999999998E-2</v>
          </cell>
          <cell r="S1558">
            <v>1112.0740000000001</v>
          </cell>
          <cell r="T1558">
            <v>1999.4190000000001</v>
          </cell>
        </row>
        <row r="1559">
          <cell r="A1559">
            <v>7775</v>
          </cell>
          <cell r="B1559">
            <v>-3.8</v>
          </cell>
          <cell r="C1559">
            <v>1336138.074</v>
          </cell>
          <cell r="D1559">
            <v>1164328.5060000001</v>
          </cell>
          <cell r="E1559">
            <v>-0.2</v>
          </cell>
          <cell r="F1559">
            <v>-7.5999999999999998E-2</v>
          </cell>
          <cell r="G1559">
            <v>1111.7839999999999</v>
          </cell>
          <cell r="H1559">
            <v>7775</v>
          </cell>
          <cell r="I1559">
            <v>0</v>
          </cell>
          <cell r="J1559">
            <v>1336136.74</v>
          </cell>
          <cell r="K1559">
            <v>1164324.9480000001</v>
          </cell>
          <cell r="L1559">
            <v>1111.8599999999999</v>
          </cell>
          <cell r="M1559">
            <v>7775</v>
          </cell>
          <cell r="N1559">
            <v>3.8</v>
          </cell>
          <cell r="O1559">
            <v>1336135.406</v>
          </cell>
          <cell r="P1559">
            <v>1164321.3899999999</v>
          </cell>
          <cell r="Q1559">
            <v>-0.2</v>
          </cell>
          <cell r="R1559">
            <v>-7.5999999999999998E-2</v>
          </cell>
          <cell r="S1559">
            <v>1111.7839999999999</v>
          </cell>
          <cell r="T1559">
            <v>2000.4190000000001</v>
          </cell>
        </row>
        <row r="1560">
          <cell r="A1560">
            <v>7780</v>
          </cell>
          <cell r="B1560">
            <v>-3.8</v>
          </cell>
          <cell r="C1560">
            <v>1336133.392</v>
          </cell>
          <cell r="D1560">
            <v>1164330.2609999999</v>
          </cell>
          <cell r="E1560">
            <v>-0.2</v>
          </cell>
          <cell r="F1560">
            <v>-7.5999999999999998E-2</v>
          </cell>
          <cell r="G1560">
            <v>1111.4870000000001</v>
          </cell>
          <cell r="H1560">
            <v>7780</v>
          </cell>
          <cell r="I1560">
            <v>0</v>
          </cell>
          <cell r="J1560">
            <v>1336132.058</v>
          </cell>
          <cell r="K1560">
            <v>1164326.703</v>
          </cell>
          <cell r="L1560">
            <v>1111.5630000000001</v>
          </cell>
          <cell r="M1560">
            <v>7780</v>
          </cell>
          <cell r="N1560">
            <v>3.8</v>
          </cell>
          <cell r="O1560">
            <v>1336130.7239999999</v>
          </cell>
          <cell r="P1560">
            <v>1164323.1440000001</v>
          </cell>
          <cell r="Q1560">
            <v>-0.2</v>
          </cell>
          <cell r="R1560">
            <v>-7.5999999999999998E-2</v>
          </cell>
          <cell r="S1560">
            <v>1111.4870000000001</v>
          </cell>
          <cell r="T1560">
            <v>2001.4190000000001</v>
          </cell>
        </row>
        <row r="1561">
          <cell r="A1561">
            <v>7785</v>
          </cell>
          <cell r="B1561">
            <v>-3.8</v>
          </cell>
          <cell r="C1561">
            <v>1336128.71</v>
          </cell>
          <cell r="D1561">
            <v>1164332.0160000001</v>
          </cell>
          <cell r="E1561">
            <v>-0.2</v>
          </cell>
          <cell r="F1561">
            <v>-7.5999999999999998E-2</v>
          </cell>
          <cell r="G1561">
            <v>1111.181</v>
          </cell>
          <cell r="H1561">
            <v>7785</v>
          </cell>
          <cell r="I1561">
            <v>0</v>
          </cell>
          <cell r="J1561">
            <v>1336127.3759999999</v>
          </cell>
          <cell r="K1561">
            <v>1164328.4569999999</v>
          </cell>
          <cell r="L1561">
            <v>1111.2570000000001</v>
          </cell>
          <cell r="M1561">
            <v>7785</v>
          </cell>
          <cell r="N1561">
            <v>3.8</v>
          </cell>
          <cell r="O1561">
            <v>1336126.0419999999</v>
          </cell>
          <cell r="P1561">
            <v>1164324.899</v>
          </cell>
          <cell r="Q1561">
            <v>-0.2</v>
          </cell>
          <cell r="R1561">
            <v>-7.5999999999999998E-2</v>
          </cell>
          <cell r="S1561">
            <v>1111.181</v>
          </cell>
          <cell r="T1561">
            <v>2002.4190000000001</v>
          </cell>
        </row>
        <row r="1562">
          <cell r="A1562">
            <v>7790</v>
          </cell>
          <cell r="B1562">
            <v>-3.8</v>
          </cell>
          <cell r="C1562">
            <v>1336124.0279999999</v>
          </cell>
          <cell r="D1562">
            <v>1164333.77</v>
          </cell>
          <cell r="E1562">
            <v>-0.2</v>
          </cell>
          <cell r="F1562">
            <v>-7.5999999999999998E-2</v>
          </cell>
          <cell r="G1562">
            <v>1110.8679999999999</v>
          </cell>
          <cell r="H1562">
            <v>7790</v>
          </cell>
          <cell r="I1562">
            <v>0</v>
          </cell>
          <cell r="J1562">
            <v>1336122.6939999999</v>
          </cell>
          <cell r="K1562">
            <v>1164330.2120000001</v>
          </cell>
          <cell r="L1562">
            <v>1110.944</v>
          </cell>
          <cell r="M1562">
            <v>7790</v>
          </cell>
          <cell r="N1562">
            <v>3.8</v>
          </cell>
          <cell r="O1562">
            <v>1336121.3600000001</v>
          </cell>
          <cell r="P1562">
            <v>1164326.6540000001</v>
          </cell>
          <cell r="Q1562">
            <v>-0.2</v>
          </cell>
          <cell r="R1562">
            <v>-7.5999999999999998E-2</v>
          </cell>
          <cell r="S1562">
            <v>1110.8679999999999</v>
          </cell>
          <cell r="T1562">
            <v>2003.4190000000001</v>
          </cell>
        </row>
        <row r="1563">
          <cell r="A1563">
            <v>7795</v>
          </cell>
          <cell r="B1563">
            <v>-3.8</v>
          </cell>
          <cell r="C1563">
            <v>1336119.3459999999</v>
          </cell>
          <cell r="D1563">
            <v>1164335.5249999999</v>
          </cell>
          <cell r="E1563">
            <v>-0.2</v>
          </cell>
          <cell r="F1563">
            <v>-7.5999999999999998E-2</v>
          </cell>
          <cell r="G1563">
            <v>1110.546</v>
          </cell>
          <cell r="H1563">
            <v>7795</v>
          </cell>
          <cell r="I1563">
            <v>0</v>
          </cell>
          <cell r="J1563">
            <v>1336118.0120000001</v>
          </cell>
          <cell r="K1563">
            <v>1164331.9669999999</v>
          </cell>
          <cell r="L1563">
            <v>1110.6220000000001</v>
          </cell>
          <cell r="M1563">
            <v>7795</v>
          </cell>
          <cell r="N1563">
            <v>3.8</v>
          </cell>
          <cell r="O1563">
            <v>1336116.6780000001</v>
          </cell>
          <cell r="P1563">
            <v>1164328.4080000001</v>
          </cell>
          <cell r="Q1563">
            <v>-0.2</v>
          </cell>
          <cell r="R1563">
            <v>-7.5999999999999998E-2</v>
          </cell>
          <cell r="S1563">
            <v>1110.546</v>
          </cell>
          <cell r="T1563">
            <v>2004.4190000000001</v>
          </cell>
        </row>
        <row r="1564">
          <cell r="A1564">
            <v>7800</v>
          </cell>
          <cell r="B1564">
            <v>-3.8</v>
          </cell>
          <cell r="C1564">
            <v>1336114.6629999999</v>
          </cell>
          <cell r="D1564">
            <v>1164337.28</v>
          </cell>
          <cell r="E1564">
            <v>-0.2</v>
          </cell>
          <cell r="F1564">
            <v>-7.5999999999999998E-2</v>
          </cell>
          <cell r="G1564">
            <v>1110.2169999999999</v>
          </cell>
          <cell r="H1564">
            <v>7800</v>
          </cell>
          <cell r="I1564">
            <v>0</v>
          </cell>
          <cell r="J1564">
            <v>1336113.33</v>
          </cell>
          <cell r="K1564">
            <v>1164333.7209999999</v>
          </cell>
          <cell r="L1564">
            <v>1110.2929999999999</v>
          </cell>
          <cell r="M1564">
            <v>7800</v>
          </cell>
          <cell r="N1564">
            <v>3.8</v>
          </cell>
          <cell r="O1564">
            <v>1336111.996</v>
          </cell>
          <cell r="P1564">
            <v>1164330.1629999999</v>
          </cell>
          <cell r="Q1564">
            <v>-0.2</v>
          </cell>
          <cell r="R1564">
            <v>-7.5999999999999998E-2</v>
          </cell>
          <cell r="S1564">
            <v>1110.2169999999999</v>
          </cell>
          <cell r="T1564">
            <v>2005.4190000000001</v>
          </cell>
        </row>
        <row r="1565">
          <cell r="A1565">
            <v>7805</v>
          </cell>
          <cell r="B1565">
            <v>-3.8</v>
          </cell>
          <cell r="C1565">
            <v>1336109.9809999999</v>
          </cell>
          <cell r="D1565">
            <v>1164339.034</v>
          </cell>
          <cell r="E1565">
            <v>-0.2</v>
          </cell>
          <cell r="F1565">
            <v>-7.5999999999999998E-2</v>
          </cell>
          <cell r="G1565">
            <v>1109.885</v>
          </cell>
          <cell r="H1565">
            <v>7805</v>
          </cell>
          <cell r="I1565">
            <v>0</v>
          </cell>
          <cell r="J1565">
            <v>1336108.648</v>
          </cell>
          <cell r="K1565">
            <v>1164335.476</v>
          </cell>
          <cell r="L1565">
            <v>1109.961</v>
          </cell>
          <cell r="M1565">
            <v>7805</v>
          </cell>
          <cell r="N1565">
            <v>3.8</v>
          </cell>
          <cell r="O1565">
            <v>1336107.314</v>
          </cell>
          <cell r="P1565">
            <v>1164331.9180000001</v>
          </cell>
          <cell r="Q1565">
            <v>-0.2</v>
          </cell>
          <cell r="R1565">
            <v>-7.5999999999999998E-2</v>
          </cell>
          <cell r="S1565">
            <v>1109.885</v>
          </cell>
          <cell r="T1565">
            <v>2006.4190000000001</v>
          </cell>
        </row>
        <row r="1566">
          <cell r="A1566">
            <v>7810</v>
          </cell>
          <cell r="B1566">
            <v>-3.8</v>
          </cell>
          <cell r="C1566">
            <v>1336105.2990000001</v>
          </cell>
          <cell r="D1566">
            <v>1164340.7890000001</v>
          </cell>
          <cell r="E1566">
            <v>-0.2</v>
          </cell>
          <cell r="F1566">
            <v>-7.5999999999999998E-2</v>
          </cell>
          <cell r="G1566">
            <v>1109.5540000000001</v>
          </cell>
          <cell r="H1566">
            <v>7810</v>
          </cell>
          <cell r="I1566">
            <v>0</v>
          </cell>
          <cell r="J1566">
            <v>1336103.966</v>
          </cell>
          <cell r="K1566">
            <v>1164337.2309999999</v>
          </cell>
          <cell r="L1566">
            <v>1109.6300000000001</v>
          </cell>
          <cell r="M1566">
            <v>7810</v>
          </cell>
          <cell r="N1566">
            <v>3.8</v>
          </cell>
          <cell r="O1566">
            <v>1336102.632</v>
          </cell>
          <cell r="P1566">
            <v>1164333.672</v>
          </cell>
          <cell r="Q1566">
            <v>-0.2</v>
          </cell>
          <cell r="R1566">
            <v>-7.5999999999999998E-2</v>
          </cell>
          <cell r="S1566">
            <v>1109.5540000000001</v>
          </cell>
          <cell r="T1566">
            <v>2007.4190000000001</v>
          </cell>
        </row>
        <row r="1567">
          <cell r="A1567">
            <v>7815</v>
          </cell>
          <cell r="B1567">
            <v>-3.8</v>
          </cell>
          <cell r="C1567">
            <v>1336100.6170000001</v>
          </cell>
          <cell r="D1567">
            <v>1164342.544</v>
          </cell>
          <cell r="E1567">
            <v>-0.2</v>
          </cell>
          <cell r="F1567">
            <v>-7.5999999999999998E-2</v>
          </cell>
          <cell r="G1567">
            <v>1109.223</v>
          </cell>
          <cell r="H1567">
            <v>7815</v>
          </cell>
          <cell r="I1567">
            <v>0</v>
          </cell>
          <cell r="J1567">
            <v>1336099.284</v>
          </cell>
          <cell r="K1567">
            <v>1164338.9850000001</v>
          </cell>
          <cell r="L1567">
            <v>1109.299</v>
          </cell>
          <cell r="M1567">
            <v>7815</v>
          </cell>
          <cell r="N1567">
            <v>3.8</v>
          </cell>
          <cell r="O1567">
            <v>1336097.95</v>
          </cell>
          <cell r="P1567">
            <v>1164335.4269999999</v>
          </cell>
          <cell r="Q1567">
            <v>-0.2</v>
          </cell>
          <cell r="R1567">
            <v>-7.5999999999999998E-2</v>
          </cell>
          <cell r="S1567">
            <v>1109.223</v>
          </cell>
          <cell r="T1567">
            <v>2008.4190000000001</v>
          </cell>
        </row>
        <row r="1568">
          <cell r="A1568">
            <v>7820</v>
          </cell>
          <cell r="B1568">
            <v>-3.8</v>
          </cell>
          <cell r="C1568">
            <v>1336095.9350000001</v>
          </cell>
          <cell r="D1568">
            <v>1164344.298</v>
          </cell>
          <cell r="E1568">
            <v>-0.2</v>
          </cell>
          <cell r="F1568">
            <v>-7.5999999999999998E-2</v>
          </cell>
          <cell r="G1568">
            <v>1108.8910000000001</v>
          </cell>
          <cell r="H1568">
            <v>7820</v>
          </cell>
          <cell r="I1568">
            <v>0</v>
          </cell>
          <cell r="J1568">
            <v>1336094.602</v>
          </cell>
          <cell r="K1568">
            <v>1164340.74</v>
          </cell>
          <cell r="L1568">
            <v>1108.9670000000001</v>
          </cell>
          <cell r="M1568">
            <v>7820</v>
          </cell>
          <cell r="N1568">
            <v>3.8</v>
          </cell>
          <cell r="O1568">
            <v>1336093.2679999999</v>
          </cell>
          <cell r="P1568">
            <v>1164337.182</v>
          </cell>
          <cell r="Q1568">
            <v>-0.2</v>
          </cell>
          <cell r="R1568">
            <v>-7.5999999999999998E-2</v>
          </cell>
          <cell r="S1568">
            <v>1108.8910000000001</v>
          </cell>
          <cell r="T1568">
            <v>2009.4190000000001</v>
          </cell>
        </row>
        <row r="1569">
          <cell r="A1569">
            <v>7825</v>
          </cell>
          <cell r="B1569">
            <v>-3.8</v>
          </cell>
          <cell r="C1569">
            <v>1336091.253</v>
          </cell>
          <cell r="D1569">
            <v>1164346.0530000001</v>
          </cell>
          <cell r="E1569">
            <v>-0.2</v>
          </cell>
          <cell r="F1569">
            <v>-7.5999999999999998E-2</v>
          </cell>
          <cell r="G1569">
            <v>1108.56</v>
          </cell>
          <cell r="H1569">
            <v>7825</v>
          </cell>
          <cell r="I1569">
            <v>0</v>
          </cell>
          <cell r="J1569">
            <v>1336089.92</v>
          </cell>
          <cell r="K1569">
            <v>1164342.4950000001</v>
          </cell>
          <cell r="L1569">
            <v>1108.636</v>
          </cell>
          <cell r="M1569">
            <v>7825</v>
          </cell>
          <cell r="N1569">
            <v>3.8</v>
          </cell>
          <cell r="O1569">
            <v>1336088.5859999999</v>
          </cell>
          <cell r="P1569">
            <v>1164338.936</v>
          </cell>
          <cell r="Q1569">
            <v>-0.2</v>
          </cell>
          <cell r="R1569">
            <v>-7.5999999999999998E-2</v>
          </cell>
          <cell r="S1569">
            <v>1108.56</v>
          </cell>
          <cell r="T1569">
            <v>2010.4190000000001</v>
          </cell>
        </row>
        <row r="1570">
          <cell r="A1570">
            <v>7830</v>
          </cell>
          <cell r="B1570">
            <v>-3.8</v>
          </cell>
          <cell r="C1570">
            <v>1336086.571</v>
          </cell>
          <cell r="D1570">
            <v>1164347.808</v>
          </cell>
          <cell r="E1570">
            <v>-0.126</v>
          </cell>
          <cell r="F1570">
            <v>-4.7879999999999999E-2</v>
          </cell>
          <cell r="G1570">
            <v>1108.25712</v>
          </cell>
          <cell r="H1570">
            <v>7830</v>
          </cell>
          <cell r="I1570">
            <v>0</v>
          </cell>
          <cell r="J1570">
            <v>1336085.2379999999</v>
          </cell>
          <cell r="K1570">
            <v>1164344.2490000001</v>
          </cell>
          <cell r="L1570">
            <v>1108.3050000000001</v>
          </cell>
          <cell r="M1570">
            <v>7830</v>
          </cell>
          <cell r="N1570">
            <v>3.8</v>
          </cell>
          <cell r="O1570">
            <v>1336083.9040000001</v>
          </cell>
          <cell r="P1570">
            <v>1164340.6910000001</v>
          </cell>
          <cell r="Q1570">
            <v>-0.2</v>
          </cell>
          <cell r="R1570">
            <v>-7.5999999999999998E-2</v>
          </cell>
          <cell r="S1570">
            <v>1108.229</v>
          </cell>
          <cell r="T1570">
            <v>2011.4190000000001</v>
          </cell>
        </row>
        <row r="1571">
          <cell r="A1571">
            <v>7835</v>
          </cell>
          <cell r="B1571">
            <v>-3.8</v>
          </cell>
          <cell r="C1571">
            <v>1336081.889</v>
          </cell>
          <cell r="D1571">
            <v>1164349.5619999999</v>
          </cell>
          <cell r="E1571">
            <v>-0.03</v>
          </cell>
          <cell r="F1571">
            <v>-1.1399999999999999E-2</v>
          </cell>
          <cell r="G1571">
            <v>1107.9615999999999</v>
          </cell>
          <cell r="H1571">
            <v>7835</v>
          </cell>
          <cell r="I1571">
            <v>0</v>
          </cell>
          <cell r="J1571">
            <v>1336080.5560000001</v>
          </cell>
          <cell r="K1571">
            <v>1164346.004</v>
          </cell>
          <cell r="L1571">
            <v>1107.973</v>
          </cell>
          <cell r="M1571">
            <v>7835</v>
          </cell>
          <cell r="N1571">
            <v>3.8</v>
          </cell>
          <cell r="O1571">
            <v>1336079.2220000001</v>
          </cell>
          <cell r="P1571">
            <v>1164342.446</v>
          </cell>
          <cell r="Q1571">
            <v>-0.2</v>
          </cell>
          <cell r="R1571">
            <v>-7.5999999999999998E-2</v>
          </cell>
          <cell r="S1571">
            <v>1107.8969999999999</v>
          </cell>
          <cell r="T1571">
            <v>2012.4190000000001</v>
          </cell>
        </row>
        <row r="1572">
          <cell r="A1572">
            <v>7840</v>
          </cell>
          <cell r="B1572">
            <v>-3.8</v>
          </cell>
          <cell r="C1572">
            <v>1336077.2069999999</v>
          </cell>
          <cell r="D1572">
            <v>1164351.317</v>
          </cell>
          <cell r="E1572">
            <v>6.7000000000000004E-2</v>
          </cell>
          <cell r="F1572">
            <v>2.546E-2</v>
          </cell>
          <cell r="G1572">
            <v>1107.6674600000001</v>
          </cell>
          <cell r="H1572">
            <v>7840</v>
          </cell>
          <cell r="I1572">
            <v>0</v>
          </cell>
          <cell r="J1572">
            <v>1336075.8740000001</v>
          </cell>
          <cell r="K1572">
            <v>1164347.7590000001</v>
          </cell>
          <cell r="L1572">
            <v>1107.6420000000001</v>
          </cell>
          <cell r="M1572">
            <v>7840</v>
          </cell>
          <cell r="N1572">
            <v>3.8</v>
          </cell>
          <cell r="O1572">
            <v>1336074.54</v>
          </cell>
          <cell r="P1572">
            <v>1164344.2</v>
          </cell>
          <cell r="Q1572">
            <v>-0.2</v>
          </cell>
          <cell r="R1572">
            <v>-7.5999999999999998E-2</v>
          </cell>
          <cell r="S1572">
            <v>1107.566</v>
          </cell>
          <cell r="T1572">
            <v>2013.4190000000001</v>
          </cell>
        </row>
        <row r="1573">
          <cell r="A1573">
            <v>7845</v>
          </cell>
          <cell r="B1573">
            <v>-3.8</v>
          </cell>
          <cell r="C1573">
            <v>1336072.5249999999</v>
          </cell>
          <cell r="D1573">
            <v>1164353.0719999999</v>
          </cell>
          <cell r="E1573">
            <v>0.16300000000000001</v>
          </cell>
          <cell r="F1573">
            <v>6.1939999999999995E-2</v>
          </cell>
          <cell r="G1573">
            <v>1107.37294</v>
          </cell>
          <cell r="H1573">
            <v>7845</v>
          </cell>
          <cell r="I1573">
            <v>0</v>
          </cell>
          <cell r="J1573">
            <v>1336071.192</v>
          </cell>
          <cell r="K1573">
            <v>1164349.513</v>
          </cell>
          <cell r="L1573">
            <v>1107.3109999999999</v>
          </cell>
          <cell r="M1573">
            <v>7845</v>
          </cell>
          <cell r="N1573">
            <v>3.8</v>
          </cell>
          <cell r="O1573">
            <v>1336069.858</v>
          </cell>
          <cell r="P1573">
            <v>1164345.9550000001</v>
          </cell>
          <cell r="Q1573">
            <v>-0.2</v>
          </cell>
          <cell r="R1573">
            <v>-7.5999999999999998E-2</v>
          </cell>
          <cell r="S1573">
            <v>1107.2349999999999</v>
          </cell>
          <cell r="T1573">
            <v>2014.4190000000001</v>
          </cell>
        </row>
        <row r="1574">
          <cell r="A1574">
            <v>7850</v>
          </cell>
          <cell r="B1574">
            <v>-3.8</v>
          </cell>
          <cell r="C1574">
            <v>1336067.8430000001</v>
          </cell>
          <cell r="D1574">
            <v>1164354.8259999999</v>
          </cell>
          <cell r="E1574">
            <v>0.26</v>
          </cell>
          <cell r="F1574">
            <v>9.8799999999999999E-2</v>
          </cell>
          <cell r="G1574">
            <v>1107.0778</v>
          </cell>
          <cell r="H1574">
            <v>7850</v>
          </cell>
          <cell r="I1574">
            <v>0</v>
          </cell>
          <cell r="J1574">
            <v>1336066.51</v>
          </cell>
          <cell r="K1574">
            <v>1164351.2679999999</v>
          </cell>
          <cell r="L1574">
            <v>1106.979</v>
          </cell>
          <cell r="M1574">
            <v>7850</v>
          </cell>
          <cell r="N1574">
            <v>3.8</v>
          </cell>
          <cell r="O1574">
            <v>1336065.176</v>
          </cell>
          <cell r="P1574">
            <v>1164347.71</v>
          </cell>
          <cell r="Q1574">
            <v>-0.26</v>
          </cell>
          <cell r="R1574">
            <v>-9.8799999999999999E-2</v>
          </cell>
          <cell r="S1574">
            <v>1106.8802000000001</v>
          </cell>
          <cell r="T1574">
            <v>2015.4190000000001</v>
          </cell>
        </row>
        <row r="1575">
          <cell r="A1575">
            <v>7855</v>
          </cell>
          <cell r="B1575">
            <v>-3.8</v>
          </cell>
          <cell r="C1575">
            <v>1336063.1610000001</v>
          </cell>
          <cell r="D1575">
            <v>1164356.581</v>
          </cell>
          <cell r="E1575">
            <v>0.35599999999999998</v>
          </cell>
          <cell r="F1575">
            <v>0.13527999999999998</v>
          </cell>
          <cell r="G1575">
            <v>1106.7832799999999</v>
          </cell>
          <cell r="H1575">
            <v>7855</v>
          </cell>
          <cell r="I1575">
            <v>0</v>
          </cell>
          <cell r="J1575">
            <v>1336061.828</v>
          </cell>
          <cell r="K1575">
            <v>1164353.023</v>
          </cell>
          <cell r="L1575">
            <v>1106.6479999999999</v>
          </cell>
          <cell r="M1575">
            <v>7855</v>
          </cell>
          <cell r="N1575">
            <v>3.8</v>
          </cell>
          <cell r="O1575">
            <v>1336060.4939999999</v>
          </cell>
          <cell r="P1575">
            <v>1164349.4639999999</v>
          </cell>
          <cell r="Q1575">
            <v>-0.35599999999999998</v>
          </cell>
          <cell r="R1575">
            <v>-0.13527999999999998</v>
          </cell>
          <cell r="S1575">
            <v>1106.5127199999999</v>
          </cell>
          <cell r="T1575">
            <v>2016.4190000000001</v>
          </cell>
        </row>
        <row r="1576">
          <cell r="A1576">
            <v>7860</v>
          </cell>
          <cell r="B1576">
            <v>-3.8</v>
          </cell>
          <cell r="C1576">
            <v>1336058.3289999999</v>
          </cell>
          <cell r="D1576">
            <v>1164358.3019999999</v>
          </cell>
          <cell r="E1576">
            <v>0.45200000000000001</v>
          </cell>
          <cell r="F1576">
            <v>0.17176</v>
          </cell>
          <cell r="G1576">
            <v>1106.48876</v>
          </cell>
          <cell r="H1576">
            <v>7860</v>
          </cell>
          <cell r="I1576">
            <v>0</v>
          </cell>
          <cell r="J1576">
            <v>1336057.118</v>
          </cell>
          <cell r="K1576">
            <v>1164354.7</v>
          </cell>
          <cell r="L1576">
            <v>1106.317</v>
          </cell>
          <cell r="M1576">
            <v>7860</v>
          </cell>
          <cell r="N1576">
            <v>3.8</v>
          </cell>
          <cell r="O1576">
            <v>1336055.9069999999</v>
          </cell>
          <cell r="P1576">
            <v>1164351.098</v>
          </cell>
          <cell r="Q1576">
            <v>-0.45200000000000001</v>
          </cell>
          <cell r="R1576">
            <v>-0.17176</v>
          </cell>
          <cell r="S1576">
            <v>1106.1452400000001</v>
          </cell>
          <cell r="T1576">
            <v>2017.4190000000001</v>
          </cell>
        </row>
        <row r="1577">
          <cell r="A1577">
            <v>7865</v>
          </cell>
          <cell r="B1577">
            <v>-3.8</v>
          </cell>
          <cell r="C1577">
            <v>1336053.433</v>
          </cell>
          <cell r="D1577">
            <v>1164359.851</v>
          </cell>
          <cell r="E1577">
            <v>0.54</v>
          </cell>
          <cell r="F1577">
            <v>0.20519999999999999</v>
          </cell>
          <cell r="G1577">
            <v>1106.1902</v>
          </cell>
          <cell r="H1577">
            <v>7865</v>
          </cell>
          <cell r="I1577">
            <v>0</v>
          </cell>
          <cell r="J1577">
            <v>1336052.351</v>
          </cell>
          <cell r="K1577">
            <v>1164356.209</v>
          </cell>
          <cell r="L1577">
            <v>1105.9849999999999</v>
          </cell>
          <cell r="M1577">
            <v>7865</v>
          </cell>
          <cell r="N1577">
            <v>3.8</v>
          </cell>
          <cell r="O1577">
            <v>1336051.27</v>
          </cell>
          <cell r="P1577">
            <v>1164352.5660000001</v>
          </cell>
          <cell r="Q1577">
            <v>-0.54</v>
          </cell>
          <cell r="R1577">
            <v>-0.20519999999999999</v>
          </cell>
          <cell r="S1577">
            <v>1105.7797999999998</v>
          </cell>
          <cell r="T1577">
            <v>2018.4190000000001</v>
          </cell>
        </row>
        <row r="1578">
          <cell r="A1578">
            <v>7870</v>
          </cell>
          <cell r="B1578">
            <v>-3.8</v>
          </cell>
          <cell r="C1578">
            <v>1336048.4839999999</v>
          </cell>
          <cell r="D1578">
            <v>1164361.2250000001</v>
          </cell>
          <cell r="E1578">
            <v>0.54</v>
          </cell>
          <cell r="F1578">
            <v>0.20519999999999999</v>
          </cell>
          <cell r="G1578">
            <v>1105.8592000000001</v>
          </cell>
          <cell r="H1578">
            <v>7870</v>
          </cell>
          <cell r="I1578">
            <v>0</v>
          </cell>
          <cell r="J1578">
            <v>1336047.534</v>
          </cell>
          <cell r="K1578">
            <v>1164357.5460000001</v>
          </cell>
          <cell r="L1578">
            <v>1105.654</v>
          </cell>
          <cell r="M1578">
            <v>7870</v>
          </cell>
          <cell r="N1578">
            <v>3.8</v>
          </cell>
          <cell r="O1578">
            <v>1336046.5830000001</v>
          </cell>
          <cell r="P1578">
            <v>1164353.8670000001</v>
          </cell>
          <cell r="Q1578">
            <v>-0.54</v>
          </cell>
          <cell r="R1578">
            <v>-0.20519999999999999</v>
          </cell>
          <cell r="S1578">
            <v>1105.4487999999999</v>
          </cell>
          <cell r="T1578">
            <v>2019.4190000000001</v>
          </cell>
        </row>
        <row r="1579">
          <cell r="A1579">
            <v>7875</v>
          </cell>
          <cell r="B1579">
            <v>-3.8</v>
          </cell>
          <cell r="C1579">
            <v>1336043.49</v>
          </cell>
          <cell r="D1579">
            <v>1164362.4210000001</v>
          </cell>
          <cell r="E1579">
            <v>0.54</v>
          </cell>
          <cell r="F1579">
            <v>0.20519999999999999</v>
          </cell>
          <cell r="G1579">
            <v>1105.5282000000002</v>
          </cell>
          <cell r="H1579">
            <v>7875</v>
          </cell>
          <cell r="I1579">
            <v>0</v>
          </cell>
          <cell r="J1579">
            <v>1336042.6710000001</v>
          </cell>
          <cell r="K1579">
            <v>1164358.71</v>
          </cell>
          <cell r="L1579">
            <v>1105.3230000000001</v>
          </cell>
          <cell r="M1579">
            <v>7875</v>
          </cell>
          <cell r="N1579">
            <v>3.8</v>
          </cell>
          <cell r="O1579">
            <v>1336041.8529999999</v>
          </cell>
          <cell r="P1579">
            <v>1164354.9990000001</v>
          </cell>
          <cell r="Q1579">
            <v>-0.54</v>
          </cell>
          <cell r="R1579">
            <v>-0.20519999999999999</v>
          </cell>
          <cell r="S1579">
            <v>1105.1178</v>
          </cell>
          <cell r="T1579">
            <v>2020.4190000000001</v>
          </cell>
        </row>
        <row r="1580">
          <cell r="A1580">
            <v>7880</v>
          </cell>
          <cell r="B1580">
            <v>-3.8</v>
          </cell>
          <cell r="C1580">
            <v>1336038.456</v>
          </cell>
          <cell r="D1580">
            <v>1164363.4380000001</v>
          </cell>
          <cell r="E1580">
            <v>0.54</v>
          </cell>
          <cell r="F1580">
            <v>0.20519999999999999</v>
          </cell>
          <cell r="G1580">
            <v>1105.1962000000001</v>
          </cell>
          <cell r="H1580">
            <v>7880</v>
          </cell>
          <cell r="I1580">
            <v>0</v>
          </cell>
          <cell r="J1580">
            <v>1336037.7709999999</v>
          </cell>
          <cell r="K1580">
            <v>1164359.7</v>
          </cell>
          <cell r="L1580">
            <v>1104.991</v>
          </cell>
          <cell r="M1580">
            <v>7880</v>
          </cell>
          <cell r="N1580">
            <v>3.8</v>
          </cell>
          <cell r="O1580">
            <v>1336037.085</v>
          </cell>
          <cell r="P1580">
            <v>1164355.963</v>
          </cell>
          <cell r="Q1580">
            <v>-0.54</v>
          </cell>
          <cell r="R1580">
            <v>-0.20519999999999999</v>
          </cell>
          <cell r="S1580">
            <v>1104.7857999999999</v>
          </cell>
          <cell r="T1580">
            <v>2021.4190000000001</v>
          </cell>
        </row>
        <row r="1581">
          <cell r="A1581">
            <v>7885</v>
          </cell>
          <cell r="B1581">
            <v>-3.8</v>
          </cell>
          <cell r="C1581">
            <v>1336033.3899999999</v>
          </cell>
          <cell r="D1581">
            <v>1164364.274</v>
          </cell>
          <cell r="E1581">
            <v>0.54400000000000004</v>
          </cell>
          <cell r="F1581">
            <v>0.20672000000000001</v>
          </cell>
          <cell r="G1581">
            <v>1104.86672</v>
          </cell>
          <cell r="H1581">
            <v>7885</v>
          </cell>
          <cell r="I1581">
            <v>0</v>
          </cell>
          <cell r="J1581">
            <v>1336032.838</v>
          </cell>
          <cell r="K1581">
            <v>1164360.5149999999</v>
          </cell>
          <cell r="L1581">
            <v>1104.6600000000001</v>
          </cell>
          <cell r="M1581">
            <v>7885</v>
          </cell>
          <cell r="N1581">
            <v>3.8</v>
          </cell>
          <cell r="O1581">
            <v>1336032.2860000001</v>
          </cell>
          <cell r="P1581">
            <v>1164356.7549999999</v>
          </cell>
          <cell r="Q1581">
            <v>-0.54400000000000004</v>
          </cell>
          <cell r="R1581">
            <v>-0.20672000000000001</v>
          </cell>
          <cell r="S1581">
            <v>1104.4532800000002</v>
          </cell>
          <cell r="T1581">
            <v>2022.4190000000001</v>
          </cell>
        </row>
        <row r="1582">
          <cell r="A1582">
            <v>7890</v>
          </cell>
          <cell r="B1582">
            <v>-3.8</v>
          </cell>
          <cell r="C1582">
            <v>1336028.2960000001</v>
          </cell>
          <cell r="D1582">
            <v>1164364.929</v>
          </cell>
          <cell r="E1582">
            <v>0.55100000000000005</v>
          </cell>
          <cell r="F1582">
            <v>0.20937999999999998</v>
          </cell>
          <cell r="G1582">
            <v>1104.53738</v>
          </cell>
          <cell r="H1582">
            <v>7890</v>
          </cell>
          <cell r="I1582">
            <v>0</v>
          </cell>
          <cell r="J1582">
            <v>1336027.879</v>
          </cell>
          <cell r="K1582">
            <v>1164361.152</v>
          </cell>
          <cell r="L1582">
            <v>1104.328</v>
          </cell>
          <cell r="M1582">
            <v>7890</v>
          </cell>
          <cell r="N1582">
            <v>3.8</v>
          </cell>
          <cell r="O1582">
            <v>1336027.4609999999</v>
          </cell>
          <cell r="P1582">
            <v>1164357.375</v>
          </cell>
          <cell r="Q1582">
            <v>-0.55100000000000005</v>
          </cell>
          <cell r="R1582">
            <v>-0.20937999999999998</v>
          </cell>
          <cell r="S1582">
            <v>1104.11862</v>
          </cell>
          <cell r="T1582">
            <v>2023.4190000000001</v>
          </cell>
        </row>
        <row r="1583">
          <cell r="A1583">
            <v>7895</v>
          </cell>
          <cell r="B1583">
            <v>-3.8</v>
          </cell>
          <cell r="C1583">
            <v>1336023.274</v>
          </cell>
          <cell r="D1583">
            <v>1164365.432</v>
          </cell>
          <cell r="E1583">
            <v>0.55900000000000005</v>
          </cell>
          <cell r="F1583">
            <v>0.21242</v>
          </cell>
          <cell r="G1583">
            <v>1104.2094200000001</v>
          </cell>
          <cell r="H1583">
            <v>7895</v>
          </cell>
          <cell r="I1583">
            <v>0</v>
          </cell>
          <cell r="J1583">
            <v>1336022.9040000001</v>
          </cell>
          <cell r="K1583">
            <v>1164361.6499999999</v>
          </cell>
          <cell r="L1583">
            <v>1103.9970000000001</v>
          </cell>
          <cell r="M1583">
            <v>7895</v>
          </cell>
          <cell r="N1583">
            <v>3.8</v>
          </cell>
          <cell r="O1583">
            <v>1336022.5330000001</v>
          </cell>
          <cell r="P1583">
            <v>1164357.868</v>
          </cell>
          <cell r="Q1583">
            <v>-0.55900000000000005</v>
          </cell>
          <cell r="R1583">
            <v>-0.21242</v>
          </cell>
          <cell r="S1583">
            <v>1103.78458</v>
          </cell>
          <cell r="T1583">
            <v>2024.4190000000001</v>
          </cell>
        </row>
        <row r="1584">
          <cell r="A1584">
            <v>7900</v>
          </cell>
          <cell r="B1584">
            <v>-3.8</v>
          </cell>
          <cell r="C1584">
            <v>1336018.298</v>
          </cell>
          <cell r="D1584">
            <v>1164365.92</v>
          </cell>
          <cell r="E1584">
            <v>0.56599999999999995</v>
          </cell>
          <cell r="F1584">
            <v>0.21507999999999999</v>
          </cell>
          <cell r="G1584">
            <v>1103.8810799999999</v>
          </cell>
          <cell r="H1584">
            <v>7900</v>
          </cell>
          <cell r="I1584">
            <v>0</v>
          </cell>
          <cell r="J1584">
            <v>1336017.9269999999</v>
          </cell>
          <cell r="K1584">
            <v>1164362.138</v>
          </cell>
          <cell r="L1584">
            <v>1103.6659999999999</v>
          </cell>
          <cell r="M1584">
            <v>7900</v>
          </cell>
          <cell r="N1584">
            <v>3.8</v>
          </cell>
          <cell r="O1584">
            <v>1336017.557</v>
          </cell>
          <cell r="P1584">
            <v>1164358.3559999999</v>
          </cell>
          <cell r="Q1584">
            <v>-0.56599999999999995</v>
          </cell>
          <cell r="R1584">
            <v>-0.21507999999999999</v>
          </cell>
          <cell r="S1584">
            <v>1103.45092</v>
          </cell>
          <cell r="T1584">
            <v>2025.4190000000001</v>
          </cell>
        </row>
        <row r="1585">
          <cell r="A1585">
            <v>7905</v>
          </cell>
          <cell r="B1585">
            <v>-3.8</v>
          </cell>
          <cell r="C1585">
            <v>1336013.3219999999</v>
          </cell>
          <cell r="D1585">
            <v>1164366.4069999999</v>
          </cell>
          <cell r="E1585">
            <v>0.57299999999999995</v>
          </cell>
          <cell r="F1585">
            <v>0.21773999999999996</v>
          </cell>
          <cell r="G1585">
            <v>1103.5517400000001</v>
          </cell>
          <cell r="H1585">
            <v>7905</v>
          </cell>
          <cell r="I1585">
            <v>0</v>
          </cell>
          <cell r="J1585">
            <v>1336012.9509999999</v>
          </cell>
          <cell r="K1585">
            <v>1164362.625</v>
          </cell>
          <cell r="L1585">
            <v>1103.3340000000001</v>
          </cell>
          <cell r="M1585">
            <v>7905</v>
          </cell>
          <cell r="N1585">
            <v>3.8</v>
          </cell>
          <cell r="O1585">
            <v>1336012.581</v>
          </cell>
          <cell r="P1585">
            <v>1164358.8430000001</v>
          </cell>
          <cell r="Q1585">
            <v>-0.57299999999999995</v>
          </cell>
          <cell r="R1585">
            <v>-0.21773999999999996</v>
          </cell>
          <cell r="S1585">
            <v>1103.11626</v>
          </cell>
          <cell r="T1585">
            <v>2026.4190000000001</v>
          </cell>
        </row>
        <row r="1586">
          <cell r="A1586">
            <v>7910</v>
          </cell>
          <cell r="B1586">
            <v>-3.8</v>
          </cell>
          <cell r="C1586">
            <v>1336008.345</v>
          </cell>
          <cell r="D1586">
            <v>1164366.8940000001</v>
          </cell>
          <cell r="E1586">
            <v>0.58099999999999996</v>
          </cell>
          <cell r="F1586">
            <v>0.22077999999999998</v>
          </cell>
          <cell r="G1586">
            <v>1103.22378</v>
          </cell>
          <cell r="H1586">
            <v>7910</v>
          </cell>
          <cell r="I1586">
            <v>0</v>
          </cell>
          <cell r="J1586">
            <v>1336007.9750000001</v>
          </cell>
          <cell r="K1586">
            <v>1164363.112</v>
          </cell>
          <cell r="L1586">
            <v>1103.0029999999999</v>
          </cell>
          <cell r="M1586">
            <v>7910</v>
          </cell>
          <cell r="N1586">
            <v>3.8</v>
          </cell>
          <cell r="O1586">
            <v>1336007.605</v>
          </cell>
          <cell r="P1586">
            <v>1164359.331</v>
          </cell>
          <cell r="Q1586">
            <v>-0.58099999999999996</v>
          </cell>
          <cell r="R1586">
            <v>-0.22077999999999998</v>
          </cell>
          <cell r="S1586">
            <v>1102.7822199999998</v>
          </cell>
          <cell r="T1586">
            <v>2027.4190000000001</v>
          </cell>
        </row>
        <row r="1587">
          <cell r="A1587">
            <v>7915</v>
          </cell>
          <cell r="B1587">
            <v>-3.8</v>
          </cell>
          <cell r="C1587">
            <v>1336003.3049999999</v>
          </cell>
          <cell r="D1587">
            <v>1164367.371</v>
          </cell>
          <cell r="E1587">
            <v>0.58799999999999997</v>
          </cell>
          <cell r="F1587">
            <v>0.22344</v>
          </cell>
          <cell r="G1587">
            <v>1102.89544</v>
          </cell>
          <cell r="H1587">
            <v>7915</v>
          </cell>
          <cell r="I1587">
            <v>0</v>
          </cell>
          <cell r="J1587">
            <v>1336002.997</v>
          </cell>
          <cell r="K1587">
            <v>1164363.584</v>
          </cell>
          <cell r="L1587">
            <v>1102.672</v>
          </cell>
          <cell r="M1587">
            <v>7915</v>
          </cell>
          <cell r="N1587">
            <v>3.8</v>
          </cell>
          <cell r="O1587">
            <v>1336002.689</v>
          </cell>
          <cell r="P1587">
            <v>1164359.7960000001</v>
          </cell>
          <cell r="Q1587">
            <v>-0.58799999999999997</v>
          </cell>
          <cell r="R1587">
            <v>-0.22344</v>
          </cell>
          <cell r="S1587">
            <v>1102.44856</v>
          </cell>
          <cell r="T1587">
            <v>2028.4190000000001</v>
          </cell>
        </row>
        <row r="1588">
          <cell r="A1588">
            <v>7920</v>
          </cell>
          <cell r="B1588">
            <v>-3.8</v>
          </cell>
          <cell r="C1588">
            <v>1335998.1569999999</v>
          </cell>
          <cell r="D1588">
            <v>1164367.682</v>
          </cell>
          <cell r="E1588">
            <v>0.59599999999999997</v>
          </cell>
          <cell r="F1588">
            <v>0.22647999999999996</v>
          </cell>
          <cell r="G1588">
            <v>1102.56648</v>
          </cell>
          <cell r="H1588">
            <v>7920</v>
          </cell>
          <cell r="I1588">
            <v>0</v>
          </cell>
          <cell r="J1588">
            <v>1335998.007</v>
          </cell>
          <cell r="K1588">
            <v>1164363.885</v>
          </cell>
          <cell r="L1588">
            <v>1102.3399999999999</v>
          </cell>
          <cell r="M1588">
            <v>7920</v>
          </cell>
          <cell r="N1588">
            <v>3.8</v>
          </cell>
          <cell r="O1588">
            <v>1335997.8570000001</v>
          </cell>
          <cell r="P1588">
            <v>1164360.088</v>
          </cell>
          <cell r="Q1588">
            <v>-0.59599999999999997</v>
          </cell>
          <cell r="R1588">
            <v>-0.22647999999999996</v>
          </cell>
          <cell r="S1588">
            <v>1102.1135199999999</v>
          </cell>
          <cell r="T1588">
            <v>2029.4190000000001</v>
          </cell>
        </row>
        <row r="1589">
          <cell r="A1589">
            <v>7925</v>
          </cell>
          <cell r="B1589">
            <v>-3.8</v>
          </cell>
          <cell r="C1589">
            <v>1335993</v>
          </cell>
          <cell r="D1589">
            <v>1164367.7779999999</v>
          </cell>
          <cell r="E1589">
            <v>0.6</v>
          </cell>
          <cell r="F1589">
            <v>0.22799999999999998</v>
          </cell>
          <cell r="G1589">
            <v>1102.2460000000001</v>
          </cell>
          <cell r="H1589">
            <v>7925</v>
          </cell>
          <cell r="I1589">
            <v>0</v>
          </cell>
          <cell r="J1589">
            <v>1335993.0079999999</v>
          </cell>
          <cell r="K1589">
            <v>1164363.9779999999</v>
          </cell>
          <cell r="L1589">
            <v>1102.018</v>
          </cell>
          <cell r="M1589">
            <v>7925</v>
          </cell>
          <cell r="N1589">
            <v>3.8</v>
          </cell>
          <cell r="O1589">
            <v>1335993.0160000001</v>
          </cell>
          <cell r="P1589">
            <v>1164360.1780000001</v>
          </cell>
          <cell r="Q1589">
            <v>-0.6</v>
          </cell>
          <cell r="R1589">
            <v>-0.22799999999999998</v>
          </cell>
          <cell r="S1589">
            <v>1101.79</v>
          </cell>
          <cell r="T1589">
            <v>2030.4190000000001</v>
          </cell>
        </row>
        <row r="1590">
          <cell r="A1590">
            <v>7930</v>
          </cell>
          <cell r="B1590">
            <v>-3.8</v>
          </cell>
          <cell r="C1590">
            <v>1335987.8430000001</v>
          </cell>
          <cell r="D1590">
            <v>1164367.6599999999</v>
          </cell>
          <cell r="E1590">
            <v>0.6</v>
          </cell>
          <cell r="F1590">
            <v>0.22799999999999998</v>
          </cell>
          <cell r="G1590">
            <v>1101.9490000000001</v>
          </cell>
          <cell r="H1590">
            <v>7930</v>
          </cell>
          <cell r="I1590">
            <v>0</v>
          </cell>
          <cell r="J1590">
            <v>1335988.01</v>
          </cell>
          <cell r="K1590">
            <v>1164363.8629999999</v>
          </cell>
          <cell r="L1590">
            <v>1101.721</v>
          </cell>
          <cell r="M1590">
            <v>7930</v>
          </cell>
          <cell r="N1590">
            <v>3.8</v>
          </cell>
          <cell r="O1590">
            <v>1335988.176</v>
          </cell>
          <cell r="P1590">
            <v>1164360.067</v>
          </cell>
          <cell r="Q1590">
            <v>-0.6</v>
          </cell>
          <cell r="R1590">
            <v>-0.22799999999999998</v>
          </cell>
          <cell r="S1590">
            <v>1101.4929999999999</v>
          </cell>
          <cell r="T1590">
            <v>2031.4190000000001</v>
          </cell>
        </row>
        <row r="1591">
          <cell r="A1591">
            <v>7935</v>
          </cell>
          <cell r="B1591">
            <v>-3.8</v>
          </cell>
          <cell r="C1591">
            <v>1335982.696</v>
          </cell>
          <cell r="D1591">
            <v>1164367.3259999999</v>
          </cell>
          <cell r="E1591">
            <v>0.6</v>
          </cell>
          <cell r="F1591">
            <v>0.22799999999999998</v>
          </cell>
          <cell r="G1591">
            <v>1101.6760000000002</v>
          </cell>
          <cell r="H1591">
            <v>7935</v>
          </cell>
          <cell r="I1591">
            <v>0</v>
          </cell>
          <cell r="J1591">
            <v>1335983.0209999999</v>
          </cell>
          <cell r="K1591">
            <v>1164363.54</v>
          </cell>
          <cell r="L1591">
            <v>1101.4480000000001</v>
          </cell>
          <cell r="M1591">
            <v>7935</v>
          </cell>
          <cell r="N1591">
            <v>3.8</v>
          </cell>
          <cell r="O1591">
            <v>1335983.345</v>
          </cell>
          <cell r="P1591">
            <v>1164359.754</v>
          </cell>
          <cell r="Q1591">
            <v>-0.6</v>
          </cell>
          <cell r="R1591">
            <v>-0.22799999999999998</v>
          </cell>
          <cell r="S1591">
            <v>1101.22</v>
          </cell>
          <cell r="T1591">
            <v>2032.4190000000001</v>
          </cell>
        </row>
        <row r="1592">
          <cell r="A1592">
            <v>7940</v>
          </cell>
          <cell r="B1592">
            <v>-3.8</v>
          </cell>
          <cell r="C1592">
            <v>1335977.567</v>
          </cell>
          <cell r="D1592">
            <v>1164366.7790000001</v>
          </cell>
          <cell r="E1592">
            <v>0.6</v>
          </cell>
          <cell r="F1592">
            <v>0.22799999999999998</v>
          </cell>
          <cell r="G1592">
            <v>1101.4290000000001</v>
          </cell>
          <cell r="H1592">
            <v>7940</v>
          </cell>
          <cell r="I1592">
            <v>0</v>
          </cell>
          <cell r="J1592">
            <v>1335978.0490000001</v>
          </cell>
          <cell r="K1592">
            <v>1164363.01</v>
          </cell>
          <cell r="L1592">
            <v>1101.201</v>
          </cell>
          <cell r="M1592">
            <v>7940</v>
          </cell>
          <cell r="N1592">
            <v>3.8</v>
          </cell>
          <cell r="O1592">
            <v>1335978.531</v>
          </cell>
          <cell r="P1592">
            <v>1164359.24</v>
          </cell>
          <cell r="Q1592">
            <v>-0.6</v>
          </cell>
          <cell r="R1592">
            <v>-0.22799999999999998</v>
          </cell>
          <cell r="S1592">
            <v>1100.973</v>
          </cell>
          <cell r="T1592">
            <v>2033.4190000000001</v>
          </cell>
        </row>
        <row r="1593">
          <cell r="A1593">
            <v>7945</v>
          </cell>
          <cell r="B1593">
            <v>-3.8</v>
          </cell>
          <cell r="C1593">
            <v>1335972.466</v>
          </cell>
          <cell r="D1593">
            <v>1164366.0179999999</v>
          </cell>
          <cell r="E1593">
            <v>0.6</v>
          </cell>
          <cell r="F1593">
            <v>0.22799999999999998</v>
          </cell>
          <cell r="G1593">
            <v>1101.2060000000001</v>
          </cell>
          <cell r="H1593">
            <v>7945</v>
          </cell>
          <cell r="I1593">
            <v>0</v>
          </cell>
          <cell r="J1593">
            <v>1335973.1040000001</v>
          </cell>
          <cell r="K1593">
            <v>1164362.2720000001</v>
          </cell>
          <cell r="L1593">
            <v>1100.9780000000001</v>
          </cell>
          <cell r="M1593">
            <v>7945</v>
          </cell>
          <cell r="N1593">
            <v>3.8</v>
          </cell>
          <cell r="O1593">
            <v>1335973.743</v>
          </cell>
          <cell r="P1593">
            <v>1164358.5260000001</v>
          </cell>
          <cell r="Q1593">
            <v>-0.6</v>
          </cell>
          <cell r="R1593">
            <v>-0.22799999999999998</v>
          </cell>
          <cell r="S1593">
            <v>1100.75</v>
          </cell>
          <cell r="T1593">
            <v>2034.4190000000001</v>
          </cell>
        </row>
        <row r="1594">
          <cell r="A1594">
            <v>7950</v>
          </cell>
          <cell r="B1594">
            <v>-3.8</v>
          </cell>
          <cell r="C1594">
            <v>1335967.3999999999</v>
          </cell>
          <cell r="D1594">
            <v>1164365.0460000001</v>
          </cell>
          <cell r="E1594">
            <v>0.6</v>
          </cell>
          <cell r="F1594">
            <v>0.22799999999999998</v>
          </cell>
          <cell r="G1594">
            <v>1101.008</v>
          </cell>
          <cell r="H1594">
            <v>7950</v>
          </cell>
          <cell r="I1594">
            <v>0</v>
          </cell>
          <cell r="J1594">
            <v>1335968.1939999999</v>
          </cell>
          <cell r="K1594">
            <v>1164361.33</v>
          </cell>
          <cell r="L1594">
            <v>1100.78</v>
          </cell>
          <cell r="M1594">
            <v>7950</v>
          </cell>
          <cell r="N1594">
            <v>3.8</v>
          </cell>
          <cell r="O1594">
            <v>1335968.9879999999</v>
          </cell>
          <cell r="P1594">
            <v>1164357.6140000001</v>
          </cell>
          <cell r="Q1594">
            <v>-0.6</v>
          </cell>
          <cell r="R1594">
            <v>-0.22799999999999998</v>
          </cell>
          <cell r="S1594">
            <v>1100.5519999999999</v>
          </cell>
          <cell r="T1594">
            <v>2035.4190000000001</v>
          </cell>
        </row>
        <row r="1595">
          <cell r="A1595">
            <v>7955</v>
          </cell>
          <cell r="B1595">
            <v>-3.8</v>
          </cell>
          <cell r="C1595">
            <v>1335962.3799999999</v>
          </cell>
          <cell r="D1595">
            <v>1164363.8629999999</v>
          </cell>
          <cell r="E1595">
            <v>0.6</v>
          </cell>
          <cell r="F1595">
            <v>0.22799999999999998</v>
          </cell>
          <cell r="G1595">
            <v>1100.835</v>
          </cell>
          <cell r="H1595">
            <v>7955</v>
          </cell>
          <cell r="I1595">
            <v>0</v>
          </cell>
          <cell r="J1595">
            <v>1335963.328</v>
          </cell>
          <cell r="K1595">
            <v>1164360.183</v>
          </cell>
          <cell r="L1595">
            <v>1100.607</v>
          </cell>
          <cell r="M1595">
            <v>7955</v>
          </cell>
          <cell r="N1595">
            <v>3.8</v>
          </cell>
          <cell r="O1595">
            <v>1335964.2760000001</v>
          </cell>
          <cell r="P1595">
            <v>1164356.504</v>
          </cell>
          <cell r="Q1595">
            <v>-0.6</v>
          </cell>
          <cell r="R1595">
            <v>-0.22799999999999998</v>
          </cell>
          <cell r="S1595">
            <v>1100.3789999999999</v>
          </cell>
          <cell r="T1595">
            <v>2036.4190000000001</v>
          </cell>
        </row>
        <row r="1596">
          <cell r="A1596">
            <v>7960</v>
          </cell>
          <cell r="B1596">
            <v>-3.8</v>
          </cell>
          <cell r="C1596">
            <v>1335957.4129999999</v>
          </cell>
          <cell r="D1596">
            <v>1164362.4720000001</v>
          </cell>
          <cell r="E1596">
            <v>0.6</v>
          </cell>
          <cell r="F1596">
            <v>0.22799999999999998</v>
          </cell>
          <cell r="G1596">
            <v>1100.6860000000001</v>
          </cell>
          <cell r="H1596">
            <v>7960</v>
          </cell>
          <cell r="I1596">
            <v>0</v>
          </cell>
          <cell r="J1596">
            <v>1335958.513</v>
          </cell>
          <cell r="K1596">
            <v>1164358.835</v>
          </cell>
          <cell r="L1596">
            <v>1100.4580000000001</v>
          </cell>
          <cell r="M1596">
            <v>7960</v>
          </cell>
          <cell r="N1596">
            <v>3.8</v>
          </cell>
          <cell r="O1596">
            <v>1335959.6140000001</v>
          </cell>
          <cell r="P1596">
            <v>1164355.1980000001</v>
          </cell>
          <cell r="Q1596">
            <v>-0.6</v>
          </cell>
          <cell r="R1596">
            <v>-0.22799999999999998</v>
          </cell>
          <cell r="S1596">
            <v>1100.23</v>
          </cell>
          <cell r="T1596">
            <v>2037.4190000000001</v>
          </cell>
        </row>
        <row r="1597">
          <cell r="A1597">
            <v>7965</v>
          </cell>
          <cell r="B1597">
            <v>-3.8</v>
          </cell>
          <cell r="C1597">
            <v>1335952.5079999999</v>
          </cell>
          <cell r="D1597">
            <v>1164360.8759999999</v>
          </cell>
          <cell r="E1597">
            <v>0.6</v>
          </cell>
          <cell r="F1597">
            <v>0.22799999999999998</v>
          </cell>
          <cell r="G1597">
            <v>1100.5630000000001</v>
          </cell>
          <cell r="H1597">
            <v>7965</v>
          </cell>
          <cell r="I1597">
            <v>0</v>
          </cell>
          <cell r="J1597">
            <v>1335953.7590000001</v>
          </cell>
          <cell r="K1597">
            <v>1164357.2879999999</v>
          </cell>
          <cell r="L1597">
            <v>1100.335</v>
          </cell>
          <cell r="M1597">
            <v>7965</v>
          </cell>
          <cell r="N1597">
            <v>3.8</v>
          </cell>
          <cell r="O1597">
            <v>1335955.01</v>
          </cell>
          <cell r="P1597">
            <v>1164353.7</v>
          </cell>
          <cell r="Q1597">
            <v>-0.6</v>
          </cell>
          <cell r="R1597">
            <v>-0.22799999999999998</v>
          </cell>
          <cell r="S1597">
            <v>1100.107</v>
          </cell>
          <cell r="T1597">
            <v>2038.4190000000001</v>
          </cell>
        </row>
        <row r="1598">
          <cell r="A1598">
            <v>7970</v>
          </cell>
          <cell r="B1598">
            <v>-3.8</v>
          </cell>
          <cell r="C1598">
            <v>1335947.6740000001</v>
          </cell>
          <cell r="D1598">
            <v>1164359.077</v>
          </cell>
          <cell r="E1598">
            <v>0.6</v>
          </cell>
          <cell r="F1598">
            <v>0.22799999999999998</v>
          </cell>
          <cell r="G1598">
            <v>1100.4640000000002</v>
          </cell>
          <cell r="H1598">
            <v>7970</v>
          </cell>
          <cell r="I1598">
            <v>0</v>
          </cell>
          <cell r="J1598">
            <v>1335949.074</v>
          </cell>
          <cell r="K1598">
            <v>1164355.544</v>
          </cell>
          <cell r="L1598">
            <v>1100.2360000000001</v>
          </cell>
          <cell r="M1598">
            <v>7970</v>
          </cell>
          <cell r="N1598">
            <v>3.8</v>
          </cell>
          <cell r="O1598">
            <v>1335950.473</v>
          </cell>
          <cell r="P1598">
            <v>1164352.0109999999</v>
          </cell>
          <cell r="Q1598">
            <v>-0.6</v>
          </cell>
          <cell r="R1598">
            <v>-0.22799999999999998</v>
          </cell>
          <cell r="S1598">
            <v>1100.008</v>
          </cell>
          <cell r="T1598">
            <v>2039.4190000000001</v>
          </cell>
        </row>
        <row r="1599">
          <cell r="A1599">
            <v>7975</v>
          </cell>
          <cell r="B1599">
            <v>-3.8</v>
          </cell>
          <cell r="C1599">
            <v>1335942.919</v>
          </cell>
          <cell r="D1599">
            <v>1164357.078</v>
          </cell>
          <cell r="E1599">
            <v>0.6</v>
          </cell>
          <cell r="F1599">
            <v>0.22799999999999998</v>
          </cell>
          <cell r="G1599">
            <v>1100.3900000000001</v>
          </cell>
          <cell r="H1599">
            <v>7975</v>
          </cell>
          <cell r="I1599">
            <v>0</v>
          </cell>
          <cell r="J1599">
            <v>1335944.4650000001</v>
          </cell>
          <cell r="K1599">
            <v>1164353.6059999999</v>
          </cell>
          <cell r="L1599">
            <v>1100.162</v>
          </cell>
          <cell r="M1599">
            <v>7975</v>
          </cell>
          <cell r="N1599">
            <v>3.8</v>
          </cell>
          <cell r="O1599">
            <v>1335946.01</v>
          </cell>
          <cell r="P1599">
            <v>1164350.135</v>
          </cell>
          <cell r="Q1599">
            <v>-0.6</v>
          </cell>
          <cell r="R1599">
            <v>-0.22799999999999998</v>
          </cell>
          <cell r="S1599">
            <v>1099.934</v>
          </cell>
          <cell r="T1599">
            <v>2040.4190000000001</v>
          </cell>
        </row>
        <row r="1600">
          <cell r="A1600">
            <v>7980</v>
          </cell>
          <cell r="B1600">
            <v>-3.8</v>
          </cell>
          <cell r="C1600">
            <v>1335938.2520000001</v>
          </cell>
          <cell r="D1600">
            <v>1164354.882</v>
          </cell>
          <cell r="E1600">
            <v>0.6</v>
          </cell>
          <cell r="F1600">
            <v>0.22799999999999998</v>
          </cell>
          <cell r="G1600">
            <v>1100.3330000000001</v>
          </cell>
          <cell r="H1600">
            <v>7980</v>
          </cell>
          <cell r="I1600">
            <v>0</v>
          </cell>
          <cell r="J1600">
            <v>1335939.9410000001</v>
          </cell>
          <cell r="K1600">
            <v>1164351.4779999999</v>
          </cell>
          <cell r="L1600">
            <v>1100.105</v>
          </cell>
          <cell r="M1600">
            <v>7980</v>
          </cell>
          <cell r="N1600">
            <v>3.8</v>
          </cell>
          <cell r="O1600">
            <v>1335941.629</v>
          </cell>
          <cell r="P1600">
            <v>1164348.074</v>
          </cell>
          <cell r="Q1600">
            <v>-0.6</v>
          </cell>
          <cell r="R1600">
            <v>-0.22799999999999998</v>
          </cell>
          <cell r="S1600">
            <v>1099.877</v>
          </cell>
          <cell r="T1600">
            <v>2041.4190000000001</v>
          </cell>
        </row>
        <row r="1601">
          <cell r="A1601">
            <v>7985</v>
          </cell>
          <cell r="B1601">
            <v>-3.8</v>
          </cell>
          <cell r="C1601">
            <v>1335933.68</v>
          </cell>
          <cell r="D1601">
            <v>1164352.4939999999</v>
          </cell>
          <cell r="E1601">
            <v>0.60799999999999998</v>
          </cell>
          <cell r="F1601">
            <v>0.23104</v>
          </cell>
          <cell r="G1601">
            <v>1100.2780399999999</v>
          </cell>
          <cell r="H1601">
            <v>7985</v>
          </cell>
          <cell r="I1601">
            <v>0</v>
          </cell>
          <cell r="J1601">
            <v>1335935.5090000001</v>
          </cell>
          <cell r="K1601">
            <v>1164349.1629999999</v>
          </cell>
          <cell r="L1601">
            <v>1100.047</v>
          </cell>
          <cell r="M1601">
            <v>7985</v>
          </cell>
          <cell r="N1601">
            <v>3.8</v>
          </cell>
          <cell r="O1601">
            <v>1335937.338</v>
          </cell>
          <cell r="P1601">
            <v>1164345.8319999999</v>
          </cell>
          <cell r="Q1601">
            <v>-0.60799999999999998</v>
          </cell>
          <cell r="R1601">
            <v>-0.23104</v>
          </cell>
          <cell r="S1601">
            <v>1099.8159600000001</v>
          </cell>
          <cell r="T1601">
            <v>2042.4190000000001</v>
          </cell>
        </row>
        <row r="1602">
          <cell r="A1602">
            <v>7990</v>
          </cell>
          <cell r="B1602">
            <v>-3.8</v>
          </cell>
          <cell r="C1602">
            <v>1335929.2120000001</v>
          </cell>
          <cell r="D1602">
            <v>1164349.9180000001</v>
          </cell>
          <cell r="E1602">
            <v>0.628</v>
          </cell>
          <cell r="F1602">
            <v>0.23864000000000002</v>
          </cell>
          <cell r="G1602">
            <v>1100.22864</v>
          </cell>
          <cell r="H1602">
            <v>7990</v>
          </cell>
          <cell r="I1602">
            <v>0</v>
          </cell>
          <cell r="J1602">
            <v>1335931.1780000001</v>
          </cell>
          <cell r="K1602">
            <v>1164346.666</v>
          </cell>
          <cell r="L1602">
            <v>1099.99</v>
          </cell>
          <cell r="M1602">
            <v>7990</v>
          </cell>
          <cell r="N1602">
            <v>3.8</v>
          </cell>
          <cell r="O1602">
            <v>1335933.1440000001</v>
          </cell>
          <cell r="P1602">
            <v>1164343.4140000001</v>
          </cell>
          <cell r="Q1602">
            <v>-0.628</v>
          </cell>
          <cell r="R1602">
            <v>-0.23864000000000002</v>
          </cell>
          <cell r="S1602">
            <v>1099.75136</v>
          </cell>
          <cell r="T1602">
            <v>2043.4190000000001</v>
          </cell>
        </row>
        <row r="1603">
          <cell r="A1603">
            <v>7995</v>
          </cell>
          <cell r="B1603">
            <v>-3.8</v>
          </cell>
          <cell r="C1603">
            <v>1335924.8999999999</v>
          </cell>
          <cell r="D1603">
            <v>1164347.209</v>
          </cell>
          <cell r="E1603">
            <v>0.64800000000000002</v>
          </cell>
          <cell r="F1603">
            <v>0.24624000000000001</v>
          </cell>
          <cell r="G1603">
            <v>1100.17824</v>
          </cell>
          <cell r="H1603">
            <v>7995</v>
          </cell>
          <cell r="I1603">
            <v>0</v>
          </cell>
          <cell r="J1603">
            <v>1335926.9439999999</v>
          </cell>
          <cell r="K1603">
            <v>1164344.0060000001</v>
          </cell>
          <cell r="L1603">
            <v>1099.932</v>
          </cell>
          <cell r="M1603">
            <v>7995</v>
          </cell>
          <cell r="N1603">
            <v>3.8</v>
          </cell>
          <cell r="O1603">
            <v>1335928.9890000001</v>
          </cell>
          <cell r="P1603">
            <v>1164340.8030000001</v>
          </cell>
          <cell r="Q1603">
            <v>-0.64800000000000002</v>
          </cell>
          <cell r="R1603">
            <v>-0.24624000000000001</v>
          </cell>
          <cell r="S1603">
            <v>1099.6857600000001</v>
          </cell>
          <cell r="T1603">
            <v>2044.4190000000001</v>
          </cell>
        </row>
        <row r="1604">
          <cell r="A1604">
            <v>8000</v>
          </cell>
          <cell r="B1604">
            <v>-3.8</v>
          </cell>
          <cell r="C1604">
            <v>1335920.6850000001</v>
          </cell>
          <cell r="D1604">
            <v>1164344.5190000001</v>
          </cell>
          <cell r="E1604">
            <v>0.66700000000000004</v>
          </cell>
          <cell r="F1604">
            <v>0.25346000000000002</v>
          </cell>
          <cell r="G1604">
            <v>1100.1284599999999</v>
          </cell>
          <cell r="H1604">
            <v>8000</v>
          </cell>
          <cell r="I1604">
            <v>0</v>
          </cell>
          <cell r="J1604">
            <v>1335922.73</v>
          </cell>
          <cell r="K1604">
            <v>1164341.3160000001</v>
          </cell>
          <cell r="L1604">
            <v>1099.875</v>
          </cell>
          <cell r="M1604">
            <v>8000</v>
          </cell>
          <cell r="N1604">
            <v>3.8</v>
          </cell>
          <cell r="O1604">
            <v>1335924.774</v>
          </cell>
          <cell r="P1604">
            <v>1164338.1129999999</v>
          </cell>
          <cell r="Q1604">
            <v>-0.66700000000000004</v>
          </cell>
          <cell r="R1604">
            <v>-0.25346000000000002</v>
          </cell>
          <cell r="S1604">
            <v>1099.6215400000001</v>
          </cell>
          <cell r="T1604">
            <v>2045.4190000000001</v>
          </cell>
        </row>
        <row r="1605">
          <cell r="A1605">
            <v>8005</v>
          </cell>
          <cell r="B1605">
            <v>-3.8</v>
          </cell>
          <cell r="C1605">
            <v>1335916.4709999999</v>
          </cell>
          <cell r="D1605">
            <v>1164341.828</v>
          </cell>
          <cell r="E1605">
            <v>0.68700000000000006</v>
          </cell>
          <cell r="F1605">
            <v>0.26106000000000001</v>
          </cell>
          <cell r="G1605">
            <v>1100.0780600000001</v>
          </cell>
          <cell r="H1605">
            <v>8005</v>
          </cell>
          <cell r="I1605">
            <v>0</v>
          </cell>
          <cell r="J1605">
            <v>1335918.5149999999</v>
          </cell>
          <cell r="K1605">
            <v>1164338.625</v>
          </cell>
          <cell r="L1605">
            <v>1099.817</v>
          </cell>
          <cell r="M1605">
            <v>8005</v>
          </cell>
          <cell r="N1605">
            <v>3.8</v>
          </cell>
          <cell r="O1605">
            <v>1335920.56</v>
          </cell>
          <cell r="P1605">
            <v>1164335.422</v>
          </cell>
          <cell r="Q1605">
            <v>-0.68700000000000006</v>
          </cell>
          <cell r="R1605">
            <v>-0.26106000000000001</v>
          </cell>
          <cell r="S1605">
            <v>1099.55594</v>
          </cell>
          <cell r="T1605">
            <v>2046.4190000000001</v>
          </cell>
        </row>
        <row r="1606">
          <cell r="A1606">
            <v>8010</v>
          </cell>
          <cell r="B1606">
            <v>-3.8</v>
          </cell>
          <cell r="C1606">
            <v>1335912.2560000001</v>
          </cell>
          <cell r="D1606">
            <v>1164339.138</v>
          </cell>
          <cell r="E1606">
            <v>0.70699999999999996</v>
          </cell>
          <cell r="F1606">
            <v>0.26866000000000001</v>
          </cell>
          <cell r="G1606">
            <v>1100.0286599999999</v>
          </cell>
          <cell r="H1606">
            <v>8010</v>
          </cell>
          <cell r="I1606">
            <v>0</v>
          </cell>
          <cell r="J1606">
            <v>1335914.301</v>
          </cell>
          <cell r="K1606">
            <v>1164335.9350000001</v>
          </cell>
          <cell r="L1606">
            <v>1099.76</v>
          </cell>
          <cell r="M1606">
            <v>8010</v>
          </cell>
          <cell r="N1606">
            <v>3.8</v>
          </cell>
          <cell r="O1606">
            <v>1335916.345</v>
          </cell>
          <cell r="P1606">
            <v>1164332.7320000001</v>
          </cell>
          <cell r="Q1606">
            <v>-0.70699999999999996</v>
          </cell>
          <cell r="R1606">
            <v>-0.26866000000000001</v>
          </cell>
          <cell r="S1606">
            <v>1099.49134</v>
          </cell>
          <cell r="T1606">
            <v>2047.4190000000001</v>
          </cell>
        </row>
        <row r="1607">
          <cell r="A1607">
            <v>8015</v>
          </cell>
          <cell r="B1607">
            <v>-3.8</v>
          </cell>
          <cell r="C1607">
            <v>1335908.041</v>
          </cell>
          <cell r="D1607">
            <v>1164336.4480000001</v>
          </cell>
          <cell r="E1607">
            <v>0.72599999999999998</v>
          </cell>
          <cell r="F1607">
            <v>0.27588000000000001</v>
          </cell>
          <cell r="G1607">
            <v>1099.9778799999999</v>
          </cell>
          <cell r="H1607">
            <v>8015</v>
          </cell>
          <cell r="I1607">
            <v>0</v>
          </cell>
          <cell r="J1607">
            <v>1335910.0859999999</v>
          </cell>
          <cell r="K1607">
            <v>1164333.2450000001</v>
          </cell>
          <cell r="L1607">
            <v>1099.702</v>
          </cell>
          <cell r="M1607">
            <v>8015</v>
          </cell>
          <cell r="N1607">
            <v>3.8</v>
          </cell>
          <cell r="O1607">
            <v>1335912.1310000001</v>
          </cell>
          <cell r="P1607">
            <v>1164330.0419999999</v>
          </cell>
          <cell r="Q1607">
            <v>-0.72599999999999998</v>
          </cell>
          <cell r="R1607">
            <v>-0.27588000000000001</v>
          </cell>
          <cell r="S1607">
            <v>1099.4261200000001</v>
          </cell>
          <cell r="T1607">
            <v>2048.4189999999999</v>
          </cell>
        </row>
        <row r="1608">
          <cell r="A1608">
            <v>8020</v>
          </cell>
          <cell r="B1608">
            <v>-3.8</v>
          </cell>
          <cell r="C1608">
            <v>1335903.6740000001</v>
          </cell>
          <cell r="D1608">
            <v>1164333.4110000001</v>
          </cell>
          <cell r="E1608">
            <v>0.746</v>
          </cell>
          <cell r="F1608">
            <v>0.28348000000000001</v>
          </cell>
          <cell r="G1608">
            <v>1099.92848</v>
          </cell>
          <cell r="H1608">
            <v>8020</v>
          </cell>
          <cell r="I1608">
            <v>0</v>
          </cell>
          <cell r="J1608">
            <v>1335905.9820000001</v>
          </cell>
          <cell r="K1608">
            <v>1164330.392</v>
          </cell>
          <cell r="L1608">
            <v>1099.645</v>
          </cell>
          <cell r="M1608">
            <v>8020</v>
          </cell>
          <cell r="N1608">
            <v>3.8</v>
          </cell>
          <cell r="O1608">
            <v>1335908.29</v>
          </cell>
          <cell r="P1608">
            <v>1164327.3729999999</v>
          </cell>
          <cell r="Q1608">
            <v>-0.746</v>
          </cell>
          <cell r="R1608">
            <v>-0.28348000000000001</v>
          </cell>
          <cell r="S1608">
            <v>1099.3615199999999</v>
          </cell>
          <cell r="T1608">
            <v>2049.4189999999999</v>
          </cell>
        </row>
        <row r="1609">
          <cell r="A1609">
            <v>8025</v>
          </cell>
          <cell r="B1609">
            <v>-3.8</v>
          </cell>
          <cell r="C1609">
            <v>1335899.581</v>
          </cell>
          <cell r="D1609">
            <v>1164329.976</v>
          </cell>
          <cell r="E1609">
            <v>0.76600000000000001</v>
          </cell>
          <cell r="F1609">
            <v>0.29108000000000001</v>
          </cell>
          <cell r="G1609">
            <v>1099.87808</v>
          </cell>
          <cell r="H1609">
            <v>8025</v>
          </cell>
          <cell r="I1609">
            <v>0</v>
          </cell>
          <cell r="J1609">
            <v>1335902.1529999999</v>
          </cell>
          <cell r="K1609">
            <v>1164327.179</v>
          </cell>
          <cell r="L1609">
            <v>1099.587</v>
          </cell>
          <cell r="M1609">
            <v>8025</v>
          </cell>
          <cell r="N1609">
            <v>3.8</v>
          </cell>
          <cell r="O1609">
            <v>1335904.726</v>
          </cell>
          <cell r="P1609">
            <v>1164324.382</v>
          </cell>
          <cell r="Q1609">
            <v>-0.76600000000000001</v>
          </cell>
          <cell r="R1609">
            <v>-0.29108000000000001</v>
          </cell>
          <cell r="S1609">
            <v>1099.29592</v>
          </cell>
          <cell r="T1609">
            <v>2050.4189999999999</v>
          </cell>
        </row>
        <row r="1610">
          <cell r="A1610">
            <v>8030</v>
          </cell>
          <cell r="B1610">
            <v>-3.8</v>
          </cell>
          <cell r="C1610">
            <v>1335895.8160000001</v>
          </cell>
          <cell r="D1610">
            <v>1164326.183</v>
          </cell>
          <cell r="E1610">
            <v>0.78</v>
          </cell>
          <cell r="F1610">
            <v>0.2964</v>
          </cell>
          <cell r="G1610">
            <v>1099.8263999999999</v>
          </cell>
          <cell r="H1610">
            <v>8030</v>
          </cell>
          <cell r="I1610">
            <v>0</v>
          </cell>
          <cell r="J1610">
            <v>1335898.632</v>
          </cell>
          <cell r="K1610">
            <v>1164323.6310000001</v>
          </cell>
          <cell r="L1610">
            <v>1099.53</v>
          </cell>
          <cell r="M1610">
            <v>8030</v>
          </cell>
          <cell r="N1610">
            <v>3.8</v>
          </cell>
          <cell r="O1610">
            <v>1335901.4480000001</v>
          </cell>
          <cell r="P1610">
            <v>1164321.08</v>
          </cell>
          <cell r="Q1610">
            <v>-0.78</v>
          </cell>
          <cell r="R1610">
            <v>-0.2964</v>
          </cell>
          <cell r="S1610">
            <v>1099.2336</v>
          </cell>
          <cell r="T1610">
            <v>2051.4189999999999</v>
          </cell>
        </row>
        <row r="1611">
          <cell r="A1611">
            <v>8035</v>
          </cell>
          <cell r="B1611">
            <v>-3.8</v>
          </cell>
          <cell r="C1611">
            <v>1335892.412</v>
          </cell>
          <cell r="D1611">
            <v>1164322.064</v>
          </cell>
          <cell r="E1611">
            <v>0.78</v>
          </cell>
          <cell r="F1611">
            <v>0.2964</v>
          </cell>
          <cell r="G1611">
            <v>1099.7683999999999</v>
          </cell>
          <cell r="H1611">
            <v>8035</v>
          </cell>
          <cell r="I1611">
            <v>0</v>
          </cell>
          <cell r="J1611">
            <v>1335895.4480000001</v>
          </cell>
          <cell r="K1611">
            <v>1164319.7790000001</v>
          </cell>
          <cell r="L1611">
            <v>1099.472</v>
          </cell>
          <cell r="M1611">
            <v>8035</v>
          </cell>
          <cell r="N1611">
            <v>3.8</v>
          </cell>
          <cell r="O1611">
            <v>1335898.483</v>
          </cell>
          <cell r="P1611">
            <v>1164317.493</v>
          </cell>
          <cell r="Q1611">
            <v>-0.78</v>
          </cell>
          <cell r="R1611">
            <v>-0.2964</v>
          </cell>
          <cell r="S1611">
            <v>1099.1756</v>
          </cell>
          <cell r="T1611">
            <v>2052.4189999999999</v>
          </cell>
        </row>
        <row r="1612">
          <cell r="A1612">
            <v>8040</v>
          </cell>
          <cell r="B1612">
            <v>-3.8</v>
          </cell>
          <cell r="C1612">
            <v>1335889.395</v>
          </cell>
          <cell r="D1612">
            <v>1164317.6540000001</v>
          </cell>
          <cell r="E1612">
            <v>0.78</v>
          </cell>
          <cell r="F1612">
            <v>0.2964</v>
          </cell>
          <cell r="G1612">
            <v>1099.7113999999999</v>
          </cell>
          <cell r="H1612">
            <v>8040</v>
          </cell>
          <cell r="I1612">
            <v>0</v>
          </cell>
          <cell r="J1612">
            <v>1335892.6259999999</v>
          </cell>
          <cell r="K1612">
            <v>1164315.6529999999</v>
          </cell>
          <cell r="L1612">
            <v>1099.415</v>
          </cell>
          <cell r="M1612">
            <v>8040</v>
          </cell>
          <cell r="N1612">
            <v>3.8</v>
          </cell>
          <cell r="O1612">
            <v>1335895.8570000001</v>
          </cell>
          <cell r="P1612">
            <v>1164313.6529999999</v>
          </cell>
          <cell r="Q1612">
            <v>-0.78</v>
          </cell>
          <cell r="R1612">
            <v>-0.2964</v>
          </cell>
          <cell r="S1612">
            <v>1099.1186</v>
          </cell>
          <cell r="T1612">
            <v>2053.4189999999999</v>
          </cell>
        </row>
        <row r="1613">
          <cell r="A1613">
            <v>8045</v>
          </cell>
          <cell r="B1613">
            <v>-3.8</v>
          </cell>
          <cell r="C1613">
            <v>1335886.791</v>
          </cell>
          <cell r="D1613">
            <v>1164312.987</v>
          </cell>
          <cell r="E1613">
            <v>0.78</v>
          </cell>
          <cell r="F1613">
            <v>0.2964</v>
          </cell>
          <cell r="G1613">
            <v>1099.6533999999999</v>
          </cell>
          <cell r="H1613">
            <v>8045</v>
          </cell>
          <cell r="I1613">
            <v>0</v>
          </cell>
          <cell r="J1613">
            <v>1335890.19</v>
          </cell>
          <cell r="K1613">
            <v>1164311.2879999999</v>
          </cell>
          <cell r="L1613">
            <v>1099.357</v>
          </cell>
          <cell r="M1613">
            <v>8045</v>
          </cell>
          <cell r="N1613">
            <v>3.8</v>
          </cell>
          <cell r="O1613">
            <v>1335893.5889999999</v>
          </cell>
          <cell r="P1613">
            <v>1164309.5900000001</v>
          </cell>
          <cell r="Q1613">
            <v>-0.78</v>
          </cell>
          <cell r="R1613">
            <v>-0.2964</v>
          </cell>
          <cell r="S1613">
            <v>1099.0606</v>
          </cell>
          <cell r="T1613">
            <v>2054.4189999999999</v>
          </cell>
        </row>
        <row r="1614">
          <cell r="A1614">
            <v>8050</v>
          </cell>
          <cell r="B1614">
            <v>-3.8</v>
          </cell>
          <cell r="C1614">
            <v>1335884.622</v>
          </cell>
          <cell r="D1614">
            <v>1164308.1040000001</v>
          </cell>
          <cell r="E1614">
            <v>0.78</v>
          </cell>
          <cell r="F1614">
            <v>0.2964</v>
          </cell>
          <cell r="G1614">
            <v>1099.5963999999999</v>
          </cell>
          <cell r="H1614">
            <v>8050</v>
          </cell>
          <cell r="I1614">
            <v>0</v>
          </cell>
          <cell r="J1614">
            <v>1335888.1610000001</v>
          </cell>
          <cell r="K1614">
            <v>1164306.7209999999</v>
          </cell>
          <cell r="L1614">
            <v>1099.3</v>
          </cell>
          <cell r="M1614">
            <v>8050</v>
          </cell>
          <cell r="N1614">
            <v>3.8</v>
          </cell>
          <cell r="O1614">
            <v>1335891.7</v>
          </cell>
          <cell r="P1614">
            <v>1164305.3370000001</v>
          </cell>
          <cell r="Q1614">
            <v>-0.78</v>
          </cell>
          <cell r="R1614">
            <v>-0.2964</v>
          </cell>
          <cell r="S1614">
            <v>1099.0036</v>
          </cell>
          <cell r="T1614">
            <v>2055.4189999999999</v>
          </cell>
        </row>
        <row r="1615">
          <cell r="A1615">
            <v>8055</v>
          </cell>
          <cell r="B1615">
            <v>-3.8</v>
          </cell>
          <cell r="C1615">
            <v>1335882.905</v>
          </cell>
          <cell r="D1615">
            <v>1164303.044</v>
          </cell>
          <cell r="E1615">
            <v>0.751</v>
          </cell>
          <cell r="F1615">
            <v>0.28537999999999997</v>
          </cell>
          <cell r="G1615">
            <v>1099.52738</v>
          </cell>
          <cell r="H1615">
            <v>8055</v>
          </cell>
          <cell r="I1615">
            <v>0</v>
          </cell>
          <cell r="J1615">
            <v>1335886.5549999999</v>
          </cell>
          <cell r="K1615">
            <v>1164301.987</v>
          </cell>
          <cell r="L1615">
            <v>1099.242</v>
          </cell>
          <cell r="M1615">
            <v>8055</v>
          </cell>
          <cell r="N1615">
            <v>3.8</v>
          </cell>
          <cell r="O1615">
            <v>1335890.2050000001</v>
          </cell>
          <cell r="P1615">
            <v>1164300.9310000001</v>
          </cell>
          <cell r="Q1615">
            <v>-0.751</v>
          </cell>
          <cell r="R1615">
            <v>-0.28537999999999997</v>
          </cell>
          <cell r="S1615">
            <v>1098.9566199999999</v>
          </cell>
          <cell r="T1615">
            <v>2056.4189999999999</v>
          </cell>
        </row>
        <row r="1616">
          <cell r="A1616">
            <v>8060</v>
          </cell>
          <cell r="B1616">
            <v>-3.8</v>
          </cell>
          <cell r="C1616">
            <v>1335881.6540000001</v>
          </cell>
          <cell r="D1616">
            <v>1164297.8489999999</v>
          </cell>
          <cell r="E1616">
            <v>0.66900000000000004</v>
          </cell>
          <cell r="F1616">
            <v>0.25422</v>
          </cell>
          <cell r="G1616">
            <v>1099.43922</v>
          </cell>
          <cell r="H1616">
            <v>8060</v>
          </cell>
          <cell r="I1616">
            <v>0</v>
          </cell>
          <cell r="J1616">
            <v>1335885.385</v>
          </cell>
          <cell r="K1616">
            <v>1164297.128</v>
          </cell>
          <cell r="L1616">
            <v>1099.1849999999999</v>
          </cell>
          <cell r="M1616">
            <v>8060</v>
          </cell>
          <cell r="N1616">
            <v>3.8</v>
          </cell>
          <cell r="O1616">
            <v>1335889.1159999999</v>
          </cell>
          <cell r="P1616">
            <v>1164296.4069999999</v>
          </cell>
          <cell r="Q1616">
            <v>-0.66900000000000004</v>
          </cell>
          <cell r="R1616">
            <v>-0.25422</v>
          </cell>
          <cell r="S1616">
            <v>1098.9307799999999</v>
          </cell>
          <cell r="T1616">
            <v>2057.4189999999999</v>
          </cell>
        </row>
        <row r="1617">
          <cell r="A1617">
            <v>8065</v>
          </cell>
          <cell r="B1617">
            <v>-3.8</v>
          </cell>
          <cell r="C1617">
            <v>1335880.8799999999</v>
          </cell>
          <cell r="D1617">
            <v>1164292.561</v>
          </cell>
          <cell r="E1617">
            <v>0.58699999999999997</v>
          </cell>
          <cell r="F1617">
            <v>0.22305999999999998</v>
          </cell>
          <cell r="G1617">
            <v>1099.35006</v>
          </cell>
          <cell r="H1617">
            <v>8065</v>
          </cell>
          <cell r="I1617">
            <v>0</v>
          </cell>
          <cell r="J1617">
            <v>1335884.6610000001</v>
          </cell>
          <cell r="K1617">
            <v>1164292.182</v>
          </cell>
          <cell r="L1617">
            <v>1099.127</v>
          </cell>
          <cell r="M1617">
            <v>8065</v>
          </cell>
          <cell r="N1617">
            <v>3.8</v>
          </cell>
          <cell r="O1617">
            <v>1335888.443</v>
          </cell>
          <cell r="P1617">
            <v>1164291.804</v>
          </cell>
          <cell r="Q1617">
            <v>-0.58699999999999997</v>
          </cell>
          <cell r="R1617">
            <v>-0.22305999999999998</v>
          </cell>
          <cell r="S1617">
            <v>1098.9039399999999</v>
          </cell>
          <cell r="T1617">
            <v>2058.4189999999999</v>
          </cell>
        </row>
        <row r="1618">
          <cell r="A1618">
            <v>8070</v>
          </cell>
          <cell r="B1618">
            <v>-3.8</v>
          </cell>
          <cell r="C1618">
            <v>1335880.493</v>
          </cell>
          <cell r="D1618">
            <v>1164287.466</v>
          </cell>
          <cell r="E1618">
            <v>0.504</v>
          </cell>
          <cell r="F1618">
            <v>0.19152</v>
          </cell>
          <cell r="G1618">
            <v>1099.26152</v>
          </cell>
          <cell r="H1618">
            <v>8070</v>
          </cell>
          <cell r="I1618">
            <v>0</v>
          </cell>
          <cell r="J1618">
            <v>1335884.284</v>
          </cell>
          <cell r="K1618">
            <v>1164287.1969999999</v>
          </cell>
          <cell r="L1618">
            <v>1099.07</v>
          </cell>
          <cell r="M1618">
            <v>8070</v>
          </cell>
          <cell r="N1618">
            <v>3.8</v>
          </cell>
          <cell r="O1618">
            <v>1335888.074</v>
          </cell>
          <cell r="P1618">
            <v>1164286.9269999999</v>
          </cell>
          <cell r="Q1618">
            <v>-0.504</v>
          </cell>
          <cell r="R1618">
            <v>-0.19152</v>
          </cell>
          <cell r="S1618">
            <v>1098.8784799999999</v>
          </cell>
          <cell r="T1618">
            <v>2059.4189999999999</v>
          </cell>
        </row>
        <row r="1619">
          <cell r="A1619">
            <v>8075</v>
          </cell>
          <cell r="B1619">
            <v>-3.8</v>
          </cell>
          <cell r="C1619">
            <v>1335880.139</v>
          </cell>
          <cell r="D1619">
            <v>1164282.4790000001</v>
          </cell>
          <cell r="E1619">
            <v>0.42199999999999999</v>
          </cell>
          <cell r="F1619">
            <v>0.16036</v>
          </cell>
          <cell r="G1619">
            <v>1099.17236</v>
          </cell>
          <cell r="H1619">
            <v>8075</v>
          </cell>
          <cell r="I1619">
            <v>0</v>
          </cell>
          <cell r="J1619">
            <v>1335883.929</v>
          </cell>
          <cell r="K1619">
            <v>1164282.209</v>
          </cell>
          <cell r="L1619">
            <v>1099.0119999999999</v>
          </cell>
          <cell r="M1619">
            <v>8075</v>
          </cell>
          <cell r="N1619">
            <v>3.8</v>
          </cell>
          <cell r="O1619">
            <v>1335887.72</v>
          </cell>
          <cell r="P1619">
            <v>1164281.94</v>
          </cell>
          <cell r="Q1619">
            <v>-0.42199999999999999</v>
          </cell>
          <cell r="R1619">
            <v>-0.16036</v>
          </cell>
          <cell r="S1619">
            <v>1098.8516399999999</v>
          </cell>
          <cell r="T1619">
            <v>2060.4189999999999</v>
          </cell>
        </row>
        <row r="1620">
          <cell r="A1620">
            <v>8080</v>
          </cell>
          <cell r="B1620">
            <v>-3.8</v>
          </cell>
          <cell r="C1620">
            <v>1335879.784</v>
          </cell>
          <cell r="D1620">
            <v>1164277.4920000001</v>
          </cell>
          <cell r="E1620">
            <v>0.33900000000000002</v>
          </cell>
          <cell r="F1620">
            <v>0.12881999999999999</v>
          </cell>
          <cell r="G1620">
            <v>1099.0838199999998</v>
          </cell>
          <cell r="H1620">
            <v>8080</v>
          </cell>
          <cell r="I1620">
            <v>0</v>
          </cell>
          <cell r="J1620">
            <v>1335883.574</v>
          </cell>
          <cell r="K1620">
            <v>1164277.2220000001</v>
          </cell>
          <cell r="L1620">
            <v>1098.9549999999999</v>
          </cell>
          <cell r="M1620">
            <v>8080</v>
          </cell>
          <cell r="N1620">
            <v>3.8</v>
          </cell>
          <cell r="O1620">
            <v>1335887.365</v>
          </cell>
          <cell r="P1620">
            <v>1164276.952</v>
          </cell>
          <cell r="Q1620">
            <v>-0.33900000000000002</v>
          </cell>
          <cell r="R1620">
            <v>-0.12881999999999999</v>
          </cell>
          <cell r="S1620">
            <v>1098.82618</v>
          </cell>
          <cell r="T1620">
            <v>2061.4189999999999</v>
          </cell>
        </row>
        <row r="1621">
          <cell r="A1621">
            <v>8085</v>
          </cell>
          <cell r="B1621">
            <v>-3.8</v>
          </cell>
          <cell r="C1621">
            <v>1335879.429</v>
          </cell>
          <cell r="D1621">
            <v>1164272.504</v>
          </cell>
          <cell r="E1621">
            <v>0.25700000000000001</v>
          </cell>
          <cell r="F1621">
            <v>9.7659999999999997E-2</v>
          </cell>
          <cell r="G1621">
            <v>1098.9946599999998</v>
          </cell>
          <cell r="H1621">
            <v>8085</v>
          </cell>
          <cell r="I1621">
            <v>0</v>
          </cell>
          <cell r="J1621">
            <v>1335883.22</v>
          </cell>
          <cell r="K1621">
            <v>1164272.2350000001</v>
          </cell>
          <cell r="L1621">
            <v>1098.8969999999999</v>
          </cell>
          <cell r="M1621">
            <v>8085</v>
          </cell>
          <cell r="N1621">
            <v>3.8</v>
          </cell>
          <cell r="O1621">
            <v>1335887.01</v>
          </cell>
          <cell r="P1621">
            <v>1164271.9650000001</v>
          </cell>
          <cell r="Q1621">
            <v>-0.25700000000000001</v>
          </cell>
          <cell r="R1621">
            <v>-9.7659999999999997E-2</v>
          </cell>
          <cell r="S1621">
            <v>1098.79934</v>
          </cell>
          <cell r="T1621">
            <v>2062.4189999999999</v>
          </cell>
        </row>
        <row r="1622">
          <cell r="A1622">
            <v>8090</v>
          </cell>
          <cell r="B1622">
            <v>-3.8</v>
          </cell>
          <cell r="C1622">
            <v>1335879.075</v>
          </cell>
          <cell r="D1622">
            <v>1164267.517</v>
          </cell>
          <cell r="E1622">
            <v>0.17499999999999999</v>
          </cell>
          <cell r="F1622">
            <v>6.649999999999999E-2</v>
          </cell>
          <cell r="G1622">
            <v>1098.9064999999998</v>
          </cell>
          <cell r="H1622">
            <v>8090</v>
          </cell>
          <cell r="I1622">
            <v>0</v>
          </cell>
          <cell r="J1622">
            <v>1335882.865</v>
          </cell>
          <cell r="K1622">
            <v>1164267.247</v>
          </cell>
          <cell r="L1622">
            <v>1098.8399999999999</v>
          </cell>
          <cell r="M1622">
            <v>8090</v>
          </cell>
          <cell r="N1622">
            <v>3.8</v>
          </cell>
          <cell r="O1622">
            <v>1335886.655</v>
          </cell>
          <cell r="P1622">
            <v>1164266.9779999999</v>
          </cell>
          <cell r="Q1622">
            <v>-0.17499999999999999</v>
          </cell>
          <cell r="R1622">
            <v>-6.649999999999999E-2</v>
          </cell>
          <cell r="S1622">
            <v>1098.7735</v>
          </cell>
          <cell r="T1622">
            <v>2063.4189999999999</v>
          </cell>
        </row>
        <row r="1623">
          <cell r="A1623">
            <v>8095</v>
          </cell>
          <cell r="B1623">
            <v>-3.8</v>
          </cell>
          <cell r="C1623">
            <v>1335878.72</v>
          </cell>
          <cell r="D1623">
            <v>1164262.5290000001</v>
          </cell>
          <cell r="E1623">
            <v>9.1999999999999998E-2</v>
          </cell>
          <cell r="F1623">
            <v>3.4959999999999998E-2</v>
          </cell>
          <cell r="G1623">
            <v>1098.8169599999999</v>
          </cell>
          <cell r="H1623">
            <v>8095</v>
          </cell>
          <cell r="I1623">
            <v>0</v>
          </cell>
          <cell r="J1623">
            <v>1335882.51</v>
          </cell>
          <cell r="K1623">
            <v>1164262.26</v>
          </cell>
          <cell r="L1623">
            <v>1098.7819999999999</v>
          </cell>
          <cell r="M1623">
            <v>8095</v>
          </cell>
          <cell r="N1623">
            <v>3.8</v>
          </cell>
          <cell r="O1623">
            <v>1335886.301</v>
          </cell>
          <cell r="P1623">
            <v>1164261.99</v>
          </cell>
          <cell r="Q1623">
            <v>-9.1999999999999998E-2</v>
          </cell>
          <cell r="R1623">
            <v>-3.4959999999999998E-2</v>
          </cell>
          <cell r="S1623">
            <v>1098.74704</v>
          </cell>
          <cell r="T1623">
            <v>2064.4189999999999</v>
          </cell>
        </row>
        <row r="1624">
          <cell r="A1624">
            <v>8100</v>
          </cell>
          <cell r="B1624">
            <v>-3.8</v>
          </cell>
          <cell r="C1624">
            <v>1335878.365</v>
          </cell>
          <cell r="D1624">
            <v>1164257.5419999999</v>
          </cell>
          <cell r="E1624">
            <v>0.01</v>
          </cell>
          <cell r="F1624">
            <v>3.8E-3</v>
          </cell>
          <cell r="G1624">
            <v>1098.7287999999999</v>
          </cell>
          <cell r="H1624">
            <v>8100</v>
          </cell>
          <cell r="I1624">
            <v>0</v>
          </cell>
          <cell r="J1624">
            <v>1335882.156</v>
          </cell>
          <cell r="K1624">
            <v>1164257.2720000001</v>
          </cell>
          <cell r="L1624">
            <v>1098.7249999999999</v>
          </cell>
          <cell r="M1624">
            <v>8100</v>
          </cell>
          <cell r="N1624">
            <v>3.8</v>
          </cell>
          <cell r="O1624">
            <v>1335885.946</v>
          </cell>
          <cell r="P1624">
            <v>1164257.003</v>
          </cell>
          <cell r="Q1624">
            <v>-0.01</v>
          </cell>
          <cell r="R1624">
            <v>-3.8E-3</v>
          </cell>
          <cell r="S1624">
            <v>1098.7212</v>
          </cell>
          <cell r="T1624">
            <v>2065.4189999999999</v>
          </cell>
        </row>
        <row r="1625">
          <cell r="A1625">
            <v>8105</v>
          </cell>
          <cell r="B1625">
            <v>-3.8</v>
          </cell>
          <cell r="C1625">
            <v>1335878.01</v>
          </cell>
          <cell r="D1625">
            <v>1164252.5549999999</v>
          </cell>
          <cell r="E1625">
            <v>-7.1999999999999995E-2</v>
          </cell>
          <cell r="F1625">
            <v>-2.7359999999999995E-2</v>
          </cell>
          <cell r="G1625">
            <v>1098.6396399999999</v>
          </cell>
          <cell r="H1625">
            <v>8105</v>
          </cell>
          <cell r="I1625">
            <v>0</v>
          </cell>
          <cell r="J1625">
            <v>1335881.801</v>
          </cell>
          <cell r="K1625">
            <v>1164252.2849999999</v>
          </cell>
          <cell r="L1625">
            <v>1098.6669999999999</v>
          </cell>
          <cell r="M1625">
            <v>8105</v>
          </cell>
          <cell r="N1625">
            <v>3.8</v>
          </cell>
          <cell r="O1625">
            <v>1335885.591</v>
          </cell>
          <cell r="P1625">
            <v>1164252.0149999999</v>
          </cell>
          <cell r="Q1625">
            <v>7.1999999999999995E-2</v>
          </cell>
          <cell r="R1625">
            <v>2.7359999999999995E-2</v>
          </cell>
          <cell r="S1625">
            <v>1098.69436</v>
          </cell>
          <cell r="T1625">
            <v>2066.4189999999999</v>
          </cell>
        </row>
        <row r="1626">
          <cell r="A1626">
            <v>8110</v>
          </cell>
          <cell r="B1626">
            <v>-3.8</v>
          </cell>
          <cell r="C1626">
            <v>1335877.656</v>
          </cell>
          <cell r="D1626">
            <v>1164247.567</v>
          </cell>
          <cell r="E1626">
            <v>-0.155</v>
          </cell>
          <cell r="F1626">
            <v>-5.8899999999999994E-2</v>
          </cell>
          <cell r="G1626">
            <v>1098.5510999999999</v>
          </cell>
          <cell r="H1626">
            <v>8110</v>
          </cell>
          <cell r="I1626">
            <v>0</v>
          </cell>
          <cell r="J1626">
            <v>1335881.446</v>
          </cell>
          <cell r="K1626">
            <v>1164247.298</v>
          </cell>
          <cell r="L1626">
            <v>1098.6099999999999</v>
          </cell>
          <cell r="M1626">
            <v>8110</v>
          </cell>
          <cell r="N1626">
            <v>3.8</v>
          </cell>
          <cell r="O1626">
            <v>1335885.237</v>
          </cell>
          <cell r="P1626">
            <v>1164247.0279999999</v>
          </cell>
          <cell r="Q1626">
            <v>0.155</v>
          </cell>
          <cell r="R1626">
            <v>5.8899999999999994E-2</v>
          </cell>
          <cell r="S1626">
            <v>1098.6688999999999</v>
          </cell>
          <cell r="T1626">
            <v>2067.4189999999999</v>
          </cell>
        </row>
        <row r="1627">
          <cell r="A1627">
            <v>8115</v>
          </cell>
          <cell r="B1627">
            <v>-3.8</v>
          </cell>
          <cell r="C1627">
            <v>1335877.301</v>
          </cell>
          <cell r="D1627">
            <v>1164242.58</v>
          </cell>
          <cell r="E1627">
            <v>-0.23699999999999999</v>
          </cell>
          <cell r="F1627">
            <v>-9.0060000000000001E-2</v>
          </cell>
          <cell r="G1627">
            <v>1098.4619399999999</v>
          </cell>
          <cell r="H1627">
            <v>8115</v>
          </cell>
          <cell r="I1627">
            <v>0</v>
          </cell>
          <cell r="J1627">
            <v>1335881.091</v>
          </cell>
          <cell r="K1627">
            <v>1164242.31</v>
          </cell>
          <cell r="L1627">
            <v>1098.5519999999999</v>
          </cell>
          <cell r="M1627">
            <v>8115</v>
          </cell>
          <cell r="N1627">
            <v>3.8</v>
          </cell>
          <cell r="O1627">
            <v>1335884.882</v>
          </cell>
          <cell r="P1627">
            <v>1164242.041</v>
          </cell>
          <cell r="Q1627">
            <v>0.23699999999999999</v>
          </cell>
          <cell r="R1627">
            <v>9.0060000000000001E-2</v>
          </cell>
          <cell r="S1627">
            <v>1098.6420599999999</v>
          </cell>
          <cell r="T1627">
            <v>2068.4189999999999</v>
          </cell>
        </row>
        <row r="1628">
          <cell r="A1628">
            <v>8120</v>
          </cell>
          <cell r="B1628">
            <v>-3.8</v>
          </cell>
          <cell r="C1628">
            <v>1335876.946</v>
          </cell>
          <cell r="D1628">
            <v>1164237.5919999999</v>
          </cell>
          <cell r="E1628">
            <v>-0.32</v>
          </cell>
          <cell r="F1628">
            <v>-0.1216</v>
          </cell>
          <cell r="G1628">
            <v>1098.3733999999999</v>
          </cell>
          <cell r="H1628">
            <v>8120</v>
          </cell>
          <cell r="I1628">
            <v>0</v>
          </cell>
          <cell r="J1628">
            <v>1335880.737</v>
          </cell>
          <cell r="K1628">
            <v>1164237.3230000001</v>
          </cell>
          <cell r="L1628">
            <v>1098.4949999999999</v>
          </cell>
          <cell r="M1628">
            <v>8120</v>
          </cell>
          <cell r="N1628">
            <v>3.8</v>
          </cell>
          <cell r="O1628">
            <v>1335884.527</v>
          </cell>
          <cell r="P1628">
            <v>1164237.0530000001</v>
          </cell>
          <cell r="Q1628">
            <v>0.32</v>
          </cell>
          <cell r="R1628">
            <v>0.1216</v>
          </cell>
          <cell r="S1628">
            <v>1098.6165999999998</v>
          </cell>
          <cell r="T1628">
            <v>2069.4189999999999</v>
          </cell>
        </row>
        <row r="1629">
          <cell r="A1629">
            <v>8125</v>
          </cell>
          <cell r="B1629">
            <v>-3.8</v>
          </cell>
          <cell r="C1629">
            <v>1335876.591</v>
          </cell>
          <cell r="D1629">
            <v>1164232.605</v>
          </cell>
          <cell r="E1629">
            <v>-0.40200000000000002</v>
          </cell>
          <cell r="F1629">
            <v>-0.15276000000000001</v>
          </cell>
          <cell r="G1629">
            <v>1098.28424</v>
          </cell>
          <cell r="H1629">
            <v>8125</v>
          </cell>
          <cell r="I1629">
            <v>0</v>
          </cell>
          <cell r="J1629">
            <v>1335880.382</v>
          </cell>
          <cell r="K1629">
            <v>1164232.335</v>
          </cell>
          <cell r="L1629">
            <v>1098.4369999999999</v>
          </cell>
          <cell r="M1629">
            <v>8125</v>
          </cell>
          <cell r="N1629">
            <v>3.8</v>
          </cell>
          <cell r="O1629">
            <v>1335884.172</v>
          </cell>
          <cell r="P1629">
            <v>1164232.0660000001</v>
          </cell>
          <cell r="Q1629">
            <v>0.40200000000000002</v>
          </cell>
          <cell r="R1629">
            <v>0.15276000000000001</v>
          </cell>
          <cell r="S1629">
            <v>1098.5897599999998</v>
          </cell>
          <cell r="T1629">
            <v>2070.4189999999999</v>
          </cell>
        </row>
        <row r="1630">
          <cell r="A1630">
            <v>8130</v>
          </cell>
          <cell r="B1630">
            <v>-3.8</v>
          </cell>
          <cell r="C1630">
            <v>1335876.1240000001</v>
          </cell>
          <cell r="D1630">
            <v>1164227.8489999999</v>
          </cell>
          <cell r="E1630">
            <v>-0.48399999999999999</v>
          </cell>
          <cell r="F1630">
            <v>-0.18392</v>
          </cell>
          <cell r="G1630">
            <v>1098.1960800000002</v>
          </cell>
          <cell r="H1630">
            <v>8130</v>
          </cell>
          <cell r="I1630">
            <v>0</v>
          </cell>
          <cell r="J1630">
            <v>1335879.8929999999</v>
          </cell>
          <cell r="K1630">
            <v>1164227.3600000001</v>
          </cell>
          <cell r="L1630">
            <v>1098.3800000000001</v>
          </cell>
          <cell r="M1630">
            <v>8130</v>
          </cell>
          <cell r="N1630">
            <v>3.8</v>
          </cell>
          <cell r="O1630">
            <v>1335883.6610000001</v>
          </cell>
          <cell r="P1630">
            <v>1164226.871</v>
          </cell>
          <cell r="Q1630">
            <v>0.48399999999999999</v>
          </cell>
          <cell r="R1630">
            <v>0.18392</v>
          </cell>
          <cell r="S1630">
            <v>1098.5639200000001</v>
          </cell>
          <cell r="T1630">
            <v>2071.4189999999999</v>
          </cell>
        </row>
        <row r="1631">
          <cell r="A1631">
            <v>8135</v>
          </cell>
          <cell r="B1631">
            <v>-3.8</v>
          </cell>
          <cell r="C1631">
            <v>1335875.3640000001</v>
          </cell>
          <cell r="D1631">
            <v>1164223.149</v>
          </cell>
          <cell r="E1631">
            <v>-0.56699999999999995</v>
          </cell>
          <cell r="F1631">
            <v>-0.21545999999999998</v>
          </cell>
          <cell r="G1631">
            <v>1098.10654</v>
          </cell>
          <cell r="H1631">
            <v>8135</v>
          </cell>
          <cell r="I1631">
            <v>0</v>
          </cell>
          <cell r="J1631">
            <v>1335879.095</v>
          </cell>
          <cell r="K1631">
            <v>1164222.425</v>
          </cell>
          <cell r="L1631">
            <v>1098.3219999999999</v>
          </cell>
          <cell r="M1631">
            <v>8135</v>
          </cell>
          <cell r="N1631">
            <v>3.8</v>
          </cell>
          <cell r="O1631">
            <v>1335882.825</v>
          </cell>
          <cell r="P1631">
            <v>1164221.702</v>
          </cell>
          <cell r="Q1631">
            <v>0.56699999999999995</v>
          </cell>
          <cell r="R1631">
            <v>0.21545999999999998</v>
          </cell>
          <cell r="S1631">
            <v>1098.5374599999998</v>
          </cell>
          <cell r="T1631">
            <v>2072.4189999999999</v>
          </cell>
        </row>
        <row r="1632">
          <cell r="A1632">
            <v>8140</v>
          </cell>
          <cell r="B1632">
            <v>-3.8</v>
          </cell>
          <cell r="C1632">
            <v>1335874.3119999999</v>
          </cell>
          <cell r="D1632">
            <v>1164218.5049999999</v>
          </cell>
          <cell r="E1632">
            <v>-0.6</v>
          </cell>
          <cell r="F1632">
            <v>-0.22799999999999998</v>
          </cell>
          <cell r="G1632">
            <v>1098.037</v>
          </cell>
          <cell r="H1632">
            <v>8140</v>
          </cell>
          <cell r="I1632">
            <v>0</v>
          </cell>
          <cell r="J1632">
            <v>1335877.99</v>
          </cell>
          <cell r="K1632">
            <v>1164217.55</v>
          </cell>
          <cell r="L1632">
            <v>1098.2650000000001</v>
          </cell>
          <cell r="M1632">
            <v>8140</v>
          </cell>
          <cell r="N1632">
            <v>3.8</v>
          </cell>
          <cell r="O1632">
            <v>1335881.6680000001</v>
          </cell>
          <cell r="P1632">
            <v>1164216.594</v>
          </cell>
          <cell r="Q1632">
            <v>0.6</v>
          </cell>
          <cell r="R1632">
            <v>0.22799999999999998</v>
          </cell>
          <cell r="S1632">
            <v>1098.4930000000002</v>
          </cell>
          <cell r="T1632">
            <v>2073.4189999999999</v>
          </cell>
        </row>
        <row r="1633">
          <cell r="A1633">
            <v>8145</v>
          </cell>
          <cell r="B1633">
            <v>-3.8</v>
          </cell>
          <cell r="C1633">
            <v>1335872.9720000001</v>
          </cell>
          <cell r="D1633">
            <v>1164213.936</v>
          </cell>
          <cell r="E1633">
            <v>-0.6</v>
          </cell>
          <cell r="F1633">
            <v>-0.22799999999999998</v>
          </cell>
          <cell r="G1633">
            <v>1097.979</v>
          </cell>
          <cell r="H1633">
            <v>8145</v>
          </cell>
          <cell r="I1633">
            <v>0</v>
          </cell>
          <cell r="J1633">
            <v>1335876.5830000001</v>
          </cell>
          <cell r="K1633">
            <v>1164212.753</v>
          </cell>
          <cell r="L1633">
            <v>1098.2070000000001</v>
          </cell>
          <cell r="M1633">
            <v>8145</v>
          </cell>
          <cell r="N1633">
            <v>3.8</v>
          </cell>
          <cell r="O1633">
            <v>1335880.1939999999</v>
          </cell>
          <cell r="P1633">
            <v>1164211.5689999999</v>
          </cell>
          <cell r="Q1633">
            <v>0.6</v>
          </cell>
          <cell r="R1633">
            <v>0.22799999999999998</v>
          </cell>
          <cell r="S1633">
            <v>1098.4350000000002</v>
          </cell>
          <cell r="T1633">
            <v>2074.4189999999999</v>
          </cell>
        </row>
        <row r="1634">
          <cell r="A1634">
            <v>8150</v>
          </cell>
          <cell r="B1634">
            <v>-3.8</v>
          </cell>
          <cell r="C1634">
            <v>1335871.348</v>
          </cell>
          <cell r="D1634">
            <v>1164209.459</v>
          </cell>
          <cell r="E1634">
            <v>-0.6</v>
          </cell>
          <cell r="F1634">
            <v>-0.22799999999999998</v>
          </cell>
          <cell r="G1634">
            <v>1097.922</v>
          </cell>
          <cell r="H1634">
            <v>8150</v>
          </cell>
          <cell r="I1634">
            <v>0</v>
          </cell>
          <cell r="J1634">
            <v>1335874.879</v>
          </cell>
          <cell r="K1634">
            <v>1164208.0530000001</v>
          </cell>
          <cell r="L1634">
            <v>1098.1500000000001</v>
          </cell>
          <cell r="M1634">
            <v>8150</v>
          </cell>
          <cell r="N1634">
            <v>3.8</v>
          </cell>
          <cell r="O1634">
            <v>1335878.409</v>
          </cell>
          <cell r="P1634">
            <v>1164206.6459999999</v>
          </cell>
          <cell r="Q1634">
            <v>0.6</v>
          </cell>
          <cell r="R1634">
            <v>0.22799999999999998</v>
          </cell>
          <cell r="S1634">
            <v>1098.3780000000002</v>
          </cell>
          <cell r="T1634">
            <v>2075.4189999999999</v>
          </cell>
        </row>
        <row r="1635">
          <cell r="A1635">
            <v>8155</v>
          </cell>
          <cell r="B1635">
            <v>-3.8</v>
          </cell>
          <cell r="C1635">
            <v>1335869.449</v>
          </cell>
          <cell r="D1635">
            <v>1164205.0930000001</v>
          </cell>
          <cell r="E1635">
            <v>-0.6</v>
          </cell>
          <cell r="F1635">
            <v>-0.22799999999999998</v>
          </cell>
          <cell r="G1635">
            <v>1097.864</v>
          </cell>
          <cell r="H1635">
            <v>8155</v>
          </cell>
          <cell r="I1635">
            <v>0</v>
          </cell>
          <cell r="J1635">
            <v>1335872.8840000001</v>
          </cell>
          <cell r="K1635">
            <v>1164203.469</v>
          </cell>
          <cell r="L1635">
            <v>1098.0920000000001</v>
          </cell>
          <cell r="M1635">
            <v>8155</v>
          </cell>
          <cell r="N1635">
            <v>3.8</v>
          </cell>
          <cell r="O1635">
            <v>1335876.32</v>
          </cell>
          <cell r="P1635">
            <v>1164201.845</v>
          </cell>
          <cell r="Q1635">
            <v>0.6</v>
          </cell>
          <cell r="R1635">
            <v>0.22799999999999998</v>
          </cell>
          <cell r="S1635">
            <v>1098.3200000000002</v>
          </cell>
          <cell r="T1635">
            <v>2076.4189999999999</v>
          </cell>
        </row>
        <row r="1636">
          <cell r="A1636">
            <v>8160</v>
          </cell>
          <cell r="B1636">
            <v>-3.8</v>
          </cell>
          <cell r="C1636">
            <v>1335867.28</v>
          </cell>
          <cell r="D1636">
            <v>1164200.8529999999</v>
          </cell>
          <cell r="E1636">
            <v>-0.56499999999999995</v>
          </cell>
          <cell r="F1636">
            <v>-0.21469999999999997</v>
          </cell>
          <cell r="G1636">
            <v>1097.8203000000001</v>
          </cell>
          <cell r="H1636">
            <v>8160</v>
          </cell>
          <cell r="I1636">
            <v>0</v>
          </cell>
          <cell r="J1636">
            <v>1335870.608</v>
          </cell>
          <cell r="K1636">
            <v>1164199.0179999999</v>
          </cell>
          <cell r="L1636">
            <v>1098.0350000000001</v>
          </cell>
          <cell r="M1636">
            <v>8160</v>
          </cell>
          <cell r="N1636">
            <v>3.8</v>
          </cell>
          <cell r="O1636">
            <v>1335873.9350000001</v>
          </cell>
          <cell r="P1636">
            <v>1164197.182</v>
          </cell>
          <cell r="Q1636">
            <v>0.56499999999999995</v>
          </cell>
          <cell r="R1636">
            <v>0.21469999999999997</v>
          </cell>
          <cell r="S1636">
            <v>1098.2497000000001</v>
          </cell>
          <cell r="T1636">
            <v>2077.4189999999999</v>
          </cell>
        </row>
        <row r="1637">
          <cell r="A1637">
            <v>8165</v>
          </cell>
          <cell r="B1637">
            <v>-3.8</v>
          </cell>
          <cell r="C1637">
            <v>1335864.851</v>
          </cell>
          <cell r="D1637">
            <v>1164196.7579999999</v>
          </cell>
          <cell r="E1637">
            <v>-0.48499999999999999</v>
          </cell>
          <cell r="F1637">
            <v>-0.18429999999999999</v>
          </cell>
          <cell r="G1637">
            <v>1097.7927000000002</v>
          </cell>
          <cell r="H1637">
            <v>8165</v>
          </cell>
          <cell r="I1637">
            <v>0</v>
          </cell>
          <cell r="J1637">
            <v>1335868.057</v>
          </cell>
          <cell r="K1637">
            <v>1164194.7180000001</v>
          </cell>
          <cell r="L1637">
            <v>1097.9770000000001</v>
          </cell>
          <cell r="M1637">
            <v>8165</v>
          </cell>
          <cell r="N1637">
            <v>3.8</v>
          </cell>
          <cell r="O1637">
            <v>1335871.264</v>
          </cell>
          <cell r="P1637">
            <v>1164192.6780000001</v>
          </cell>
          <cell r="Q1637">
            <v>0.48499999999999999</v>
          </cell>
          <cell r="R1637">
            <v>0.18429999999999999</v>
          </cell>
          <cell r="S1637">
            <v>1098.1613</v>
          </cell>
          <cell r="T1637">
            <v>2078.4189999999999</v>
          </cell>
        </row>
        <row r="1638">
          <cell r="A1638">
            <v>8170</v>
          </cell>
          <cell r="B1638">
            <v>-3.8</v>
          </cell>
          <cell r="C1638">
            <v>1335862.159</v>
          </cell>
          <cell r="D1638">
            <v>1164192.8019999999</v>
          </cell>
          <cell r="E1638">
            <v>-0.40500000000000003</v>
          </cell>
          <cell r="F1638">
            <v>-0.15389999999999998</v>
          </cell>
          <cell r="G1638">
            <v>1097.7661000000001</v>
          </cell>
          <cell r="H1638">
            <v>8170</v>
          </cell>
          <cell r="I1638">
            <v>0</v>
          </cell>
          <cell r="J1638">
            <v>1335865.2450000001</v>
          </cell>
          <cell r="K1638">
            <v>1164190.585</v>
          </cell>
          <cell r="L1638">
            <v>1097.92</v>
          </cell>
          <cell r="M1638">
            <v>8170</v>
          </cell>
          <cell r="N1638">
            <v>3.8</v>
          </cell>
          <cell r="O1638">
            <v>1335868.331</v>
          </cell>
          <cell r="P1638">
            <v>1164188.368</v>
          </cell>
          <cell r="Q1638">
            <v>0.40500000000000003</v>
          </cell>
          <cell r="R1638">
            <v>0.15389999999999998</v>
          </cell>
          <cell r="S1638">
            <v>1098.0739000000001</v>
          </cell>
          <cell r="T1638">
            <v>2079.4189999999999</v>
          </cell>
        </row>
        <row r="1639">
          <cell r="A1639">
            <v>8175</v>
          </cell>
          <cell r="B1639">
            <v>-3.8</v>
          </cell>
          <cell r="C1639">
            <v>1335859.2420000001</v>
          </cell>
          <cell r="D1639">
            <v>1164188.7409999999</v>
          </cell>
          <cell r="E1639">
            <v>-0.32400000000000001</v>
          </cell>
          <cell r="F1639">
            <v>-0.12312000000000001</v>
          </cell>
          <cell r="G1639">
            <v>1097.7388800000001</v>
          </cell>
          <cell r="H1639">
            <v>8175</v>
          </cell>
          <cell r="I1639">
            <v>0</v>
          </cell>
          <cell r="J1639">
            <v>1335862.328</v>
          </cell>
          <cell r="K1639">
            <v>1164186.524</v>
          </cell>
          <cell r="L1639">
            <v>1097.8620000000001</v>
          </cell>
          <cell r="M1639">
            <v>8175</v>
          </cell>
          <cell r="N1639">
            <v>3.8</v>
          </cell>
          <cell r="O1639">
            <v>1335865.4140000001</v>
          </cell>
          <cell r="P1639">
            <v>1164184.307</v>
          </cell>
          <cell r="Q1639">
            <v>0.32400000000000001</v>
          </cell>
          <cell r="R1639">
            <v>0.12312000000000001</v>
          </cell>
          <cell r="S1639">
            <v>1097.9851200000001</v>
          </cell>
          <cell r="T1639">
            <v>2080.4189999999999</v>
          </cell>
        </row>
        <row r="1640">
          <cell r="A1640">
            <v>8180</v>
          </cell>
          <cell r="B1640">
            <v>-3.8</v>
          </cell>
          <cell r="C1640">
            <v>1335856.324</v>
          </cell>
          <cell r="D1640">
            <v>1164184.68</v>
          </cell>
          <cell r="E1640">
            <v>-0.24399999999999999</v>
          </cell>
          <cell r="F1640">
            <v>-9.2719999999999997E-2</v>
          </cell>
          <cell r="G1640">
            <v>1097.71228</v>
          </cell>
          <cell r="H1640">
            <v>8180</v>
          </cell>
          <cell r="I1640">
            <v>0</v>
          </cell>
          <cell r="J1640">
            <v>1335859.4110000001</v>
          </cell>
          <cell r="K1640">
            <v>1164182.463</v>
          </cell>
          <cell r="L1640">
            <v>1097.8050000000001</v>
          </cell>
          <cell r="M1640">
            <v>8180</v>
          </cell>
          <cell r="N1640">
            <v>3.8</v>
          </cell>
          <cell r="O1640">
            <v>1335862.497</v>
          </cell>
          <cell r="P1640">
            <v>1164180.246</v>
          </cell>
          <cell r="Q1640">
            <v>0.24399999999999999</v>
          </cell>
          <cell r="R1640">
            <v>9.2719999999999997E-2</v>
          </cell>
          <cell r="S1640">
            <v>1097.8977200000002</v>
          </cell>
          <cell r="T1640">
            <v>2081.4189999999999</v>
          </cell>
        </row>
        <row r="1641">
          <cell r="A1641">
            <v>8185</v>
          </cell>
          <cell r="B1641">
            <v>-3.8</v>
          </cell>
          <cell r="C1641">
            <v>1335853.4069999999</v>
          </cell>
          <cell r="D1641">
            <v>1164180.6189999999</v>
          </cell>
          <cell r="E1641">
            <v>-0.16400000000000001</v>
          </cell>
          <cell r="F1641">
            <v>-6.232E-2</v>
          </cell>
          <cell r="G1641">
            <v>1097.6846800000001</v>
          </cell>
          <cell r="H1641">
            <v>8185</v>
          </cell>
          <cell r="I1641">
            <v>0</v>
          </cell>
          <cell r="J1641">
            <v>1335856.4939999999</v>
          </cell>
          <cell r="K1641">
            <v>1164178.402</v>
          </cell>
          <cell r="L1641">
            <v>1097.7470000000001</v>
          </cell>
          <cell r="M1641">
            <v>8185</v>
          </cell>
          <cell r="N1641">
            <v>3.8</v>
          </cell>
          <cell r="O1641">
            <v>1335859.58</v>
          </cell>
          <cell r="P1641">
            <v>1164176.186</v>
          </cell>
          <cell r="Q1641">
            <v>0.16400000000000001</v>
          </cell>
          <cell r="R1641">
            <v>6.232E-2</v>
          </cell>
          <cell r="S1641">
            <v>1097.8093200000001</v>
          </cell>
          <cell r="T1641">
            <v>2082.4189999999999</v>
          </cell>
        </row>
        <row r="1642">
          <cell r="A1642">
            <v>8190</v>
          </cell>
          <cell r="B1642">
            <v>-3.8</v>
          </cell>
          <cell r="C1642">
            <v>1335850.49</v>
          </cell>
          <cell r="D1642">
            <v>1164176.5589999999</v>
          </cell>
          <cell r="E1642">
            <v>-8.4000000000000005E-2</v>
          </cell>
          <cell r="F1642">
            <v>-3.1919999999999997E-2</v>
          </cell>
          <cell r="G1642">
            <v>1097.6580800000002</v>
          </cell>
          <cell r="H1642">
            <v>8190</v>
          </cell>
          <cell r="I1642">
            <v>0</v>
          </cell>
          <cell r="J1642">
            <v>1335853.577</v>
          </cell>
          <cell r="K1642">
            <v>1164174.3419999999</v>
          </cell>
          <cell r="L1642">
            <v>1097.69</v>
          </cell>
          <cell r="M1642">
            <v>8190</v>
          </cell>
          <cell r="N1642">
            <v>3.8</v>
          </cell>
          <cell r="O1642">
            <v>1335856.6629999999</v>
          </cell>
          <cell r="P1642">
            <v>1164172.125</v>
          </cell>
          <cell r="Q1642">
            <v>8.4000000000000005E-2</v>
          </cell>
          <cell r="R1642">
            <v>3.1919999999999997E-2</v>
          </cell>
          <cell r="S1642">
            <v>1097.72192</v>
          </cell>
          <cell r="T1642">
            <v>2083.4189999999999</v>
          </cell>
        </row>
        <row r="1643">
          <cell r="A1643">
            <v>8195</v>
          </cell>
          <cell r="B1643">
            <v>-3.8</v>
          </cell>
          <cell r="C1643">
            <v>1335847.5730000001</v>
          </cell>
          <cell r="D1643">
            <v>1164172.4979999999</v>
          </cell>
          <cell r="E1643">
            <v>-3.0000000000000001E-3</v>
          </cell>
          <cell r="F1643">
            <v>-1.14E-3</v>
          </cell>
          <cell r="G1643">
            <v>1097.63086</v>
          </cell>
          <cell r="H1643">
            <v>8195</v>
          </cell>
          <cell r="I1643">
            <v>0</v>
          </cell>
          <cell r="J1643">
            <v>1335850.659</v>
          </cell>
          <cell r="K1643">
            <v>1164170.281</v>
          </cell>
          <cell r="L1643">
            <v>1097.6320000000001</v>
          </cell>
          <cell r="M1643">
            <v>8195</v>
          </cell>
          <cell r="N1643">
            <v>3.8</v>
          </cell>
          <cell r="O1643">
            <v>1335853.746</v>
          </cell>
          <cell r="P1643">
            <v>1164168.064</v>
          </cell>
          <cell r="Q1643">
            <v>3.0000000000000001E-3</v>
          </cell>
          <cell r="R1643">
            <v>1.14E-3</v>
          </cell>
          <cell r="S1643">
            <v>1097.6331400000001</v>
          </cell>
          <cell r="T1643">
            <v>2084.4189999999999</v>
          </cell>
        </row>
        <row r="1644">
          <cell r="A1644">
            <v>8200</v>
          </cell>
          <cell r="B1644">
            <v>-3.8</v>
          </cell>
          <cell r="C1644">
            <v>1335844.656</v>
          </cell>
          <cell r="D1644">
            <v>1164168.4369999999</v>
          </cell>
          <cell r="E1644">
            <v>7.6999999999999999E-2</v>
          </cell>
          <cell r="F1644">
            <v>2.9259999999999998E-2</v>
          </cell>
          <cell r="G1644">
            <v>1097.6042600000001</v>
          </cell>
          <cell r="H1644">
            <v>8200</v>
          </cell>
          <cell r="I1644">
            <v>0</v>
          </cell>
          <cell r="J1644">
            <v>1335847.7420000001</v>
          </cell>
          <cell r="K1644">
            <v>1164166.22</v>
          </cell>
          <cell r="L1644">
            <v>1097.575</v>
          </cell>
          <cell r="M1644">
            <v>8200</v>
          </cell>
          <cell r="N1644">
            <v>3.8</v>
          </cell>
          <cell r="O1644">
            <v>1335850.8289999999</v>
          </cell>
          <cell r="P1644">
            <v>1164164.003</v>
          </cell>
          <cell r="Q1644">
            <v>-7.6999999999999999E-2</v>
          </cell>
          <cell r="R1644">
            <v>-2.9259999999999998E-2</v>
          </cell>
          <cell r="S1644">
            <v>1097.54574</v>
          </cell>
          <cell r="T1644">
            <v>2085.4189999999999</v>
          </cell>
        </row>
        <row r="1645">
          <cell r="A1645">
            <v>8205</v>
          </cell>
          <cell r="B1645">
            <v>-3.8</v>
          </cell>
          <cell r="C1645">
            <v>1335841.7390000001</v>
          </cell>
          <cell r="D1645">
            <v>1164164.3759999999</v>
          </cell>
          <cell r="E1645">
            <v>0.157</v>
          </cell>
          <cell r="F1645">
            <v>5.9660000000000005E-2</v>
          </cell>
          <cell r="G1645">
            <v>1097.5766599999999</v>
          </cell>
          <cell r="H1645">
            <v>8205</v>
          </cell>
          <cell r="I1645">
            <v>0</v>
          </cell>
          <cell r="J1645">
            <v>1335844.825</v>
          </cell>
          <cell r="K1645">
            <v>1164162.159</v>
          </cell>
          <cell r="L1645">
            <v>1097.5170000000001</v>
          </cell>
          <cell r="M1645">
            <v>8205</v>
          </cell>
          <cell r="N1645">
            <v>3.8</v>
          </cell>
          <cell r="O1645">
            <v>1335847.912</v>
          </cell>
          <cell r="P1645">
            <v>1164159.942</v>
          </cell>
          <cell r="Q1645">
            <v>-0.157</v>
          </cell>
          <cell r="R1645">
            <v>-5.9660000000000005E-2</v>
          </cell>
          <cell r="S1645">
            <v>1097.4573400000002</v>
          </cell>
          <cell r="T1645">
            <v>2086.4189999999999</v>
          </cell>
        </row>
        <row r="1646">
          <cell r="A1646">
            <v>8210</v>
          </cell>
          <cell r="B1646">
            <v>-3.8</v>
          </cell>
          <cell r="C1646">
            <v>1335838.8219999999</v>
          </cell>
          <cell r="D1646">
            <v>1164160.3149999999</v>
          </cell>
          <cell r="E1646">
            <v>0.23699999999999999</v>
          </cell>
          <cell r="F1646">
            <v>9.0060000000000001E-2</v>
          </cell>
          <cell r="G1646">
            <v>1097.55006</v>
          </cell>
          <cell r="H1646">
            <v>8210</v>
          </cell>
          <cell r="I1646">
            <v>0</v>
          </cell>
          <cell r="J1646">
            <v>1335841.9080000001</v>
          </cell>
          <cell r="K1646">
            <v>1164158.098</v>
          </cell>
          <cell r="L1646">
            <v>1097.46</v>
          </cell>
          <cell r="M1646">
            <v>8210</v>
          </cell>
          <cell r="N1646">
            <v>3.9409999999999998</v>
          </cell>
          <cell r="O1646">
            <v>1335845.1089999999</v>
          </cell>
          <cell r="P1646">
            <v>1164155.7990000001</v>
          </cell>
          <cell r="Q1646">
            <v>-0.23699999999999999</v>
          </cell>
          <cell r="R1646">
            <v>-9.340169999999999E-2</v>
          </cell>
          <cell r="S1646">
            <v>1097.3665983000001</v>
          </cell>
          <cell r="T1646">
            <v>2087.4189999999999</v>
          </cell>
        </row>
        <row r="1647">
          <cell r="A1647">
            <v>8215</v>
          </cell>
          <cell r="B1647">
            <v>-3.8</v>
          </cell>
          <cell r="C1647">
            <v>1335835.905</v>
          </cell>
          <cell r="D1647">
            <v>1164156.254</v>
          </cell>
          <cell r="E1647">
            <v>0.318</v>
          </cell>
          <cell r="F1647">
            <v>0.12083999999999999</v>
          </cell>
          <cell r="G1647">
            <v>1097.5228400000001</v>
          </cell>
          <cell r="H1647">
            <v>8215</v>
          </cell>
          <cell r="I1647">
            <v>0</v>
          </cell>
          <cell r="J1647">
            <v>1335838.9909999999</v>
          </cell>
          <cell r="K1647">
            <v>1164154.037</v>
          </cell>
          <cell r="L1647">
            <v>1097.402</v>
          </cell>
          <cell r="M1647">
            <v>8215</v>
          </cell>
          <cell r="N1647">
            <v>4.1429999999999998</v>
          </cell>
          <cell r="O1647">
            <v>1335842.3559999999</v>
          </cell>
          <cell r="P1647">
            <v>1164151.6200000001</v>
          </cell>
          <cell r="Q1647">
            <v>-0.318</v>
          </cell>
          <cell r="R1647">
            <v>-0.13174740000000001</v>
          </cell>
          <cell r="S1647">
            <v>1097.2702526</v>
          </cell>
          <cell r="T1647">
            <v>2088.4189999999999</v>
          </cell>
        </row>
        <row r="1648">
          <cell r="A1648">
            <v>8220</v>
          </cell>
          <cell r="B1648">
            <v>-3.8</v>
          </cell>
          <cell r="C1648">
            <v>1335832.9879999999</v>
          </cell>
          <cell r="D1648">
            <v>1164152.193</v>
          </cell>
          <cell r="E1648">
            <v>0.39800000000000002</v>
          </cell>
          <cell r="F1648">
            <v>0.15123999999999999</v>
          </cell>
          <cell r="G1648">
            <v>1097.4962399999999</v>
          </cell>
          <cell r="H1648">
            <v>8220</v>
          </cell>
          <cell r="I1648">
            <v>0</v>
          </cell>
          <cell r="J1648">
            <v>1335836.074</v>
          </cell>
          <cell r="K1648">
            <v>1164149.976</v>
          </cell>
          <cell r="L1648">
            <v>1097.345</v>
          </cell>
          <cell r="M1648">
            <v>8220</v>
          </cell>
          <cell r="N1648">
            <v>4.3460000000000001</v>
          </cell>
          <cell r="O1648">
            <v>1335839.6040000001</v>
          </cell>
          <cell r="P1648">
            <v>1164147.4410000001</v>
          </cell>
          <cell r="Q1648">
            <v>-0.39800000000000002</v>
          </cell>
          <cell r="R1648">
            <v>-0.17297080000000001</v>
          </cell>
          <cell r="S1648">
            <v>1097.1720292</v>
          </cell>
          <cell r="T1648">
            <v>2089.4189999999999</v>
          </cell>
        </row>
        <row r="1649">
          <cell r="A1649">
            <v>8225</v>
          </cell>
          <cell r="B1649">
            <v>-3.8</v>
          </cell>
          <cell r="C1649">
            <v>1335830.071</v>
          </cell>
          <cell r="D1649">
            <v>1164148.132</v>
          </cell>
          <cell r="E1649">
            <v>0.47799999999999998</v>
          </cell>
          <cell r="F1649">
            <v>0.18163999999999997</v>
          </cell>
          <cell r="G1649">
            <v>1097.4736399999999</v>
          </cell>
          <cell r="H1649">
            <v>8225</v>
          </cell>
          <cell r="I1649">
            <v>0</v>
          </cell>
          <cell r="J1649">
            <v>1335833.1569999999</v>
          </cell>
          <cell r="K1649">
            <v>1164145.916</v>
          </cell>
          <cell r="L1649">
            <v>1097.2919999999999</v>
          </cell>
          <cell r="M1649">
            <v>8225</v>
          </cell>
          <cell r="N1649">
            <v>4.548</v>
          </cell>
          <cell r="O1649">
            <v>1335836.851</v>
          </cell>
          <cell r="P1649">
            <v>1164143.2620000001</v>
          </cell>
          <cell r="Q1649">
            <v>-0.47799999999999998</v>
          </cell>
          <cell r="R1649">
            <v>-0.21739440000000002</v>
          </cell>
          <cell r="S1649">
            <v>1097.0746055999998</v>
          </cell>
          <cell r="T1649">
            <v>2090.4189999999999</v>
          </cell>
        </row>
        <row r="1650">
          <cell r="A1650">
            <v>8230</v>
          </cell>
          <cell r="B1650">
            <v>-3.8</v>
          </cell>
          <cell r="C1650">
            <v>1335827.1540000001</v>
          </cell>
          <cell r="D1650">
            <v>1164144.0719999999</v>
          </cell>
          <cell r="E1650">
            <v>0.55900000000000005</v>
          </cell>
          <cell r="F1650">
            <v>0.21242</v>
          </cell>
          <cell r="G1650">
            <v>1097.48542</v>
          </cell>
          <cell r="H1650">
            <v>8230</v>
          </cell>
          <cell r="I1650">
            <v>0</v>
          </cell>
          <cell r="J1650">
            <v>1335830.24</v>
          </cell>
          <cell r="K1650">
            <v>1164141.855</v>
          </cell>
          <cell r="L1650">
            <v>1097.2729999999999</v>
          </cell>
          <cell r="M1650">
            <v>8230</v>
          </cell>
          <cell r="N1650">
            <v>4.7510000000000003</v>
          </cell>
          <cell r="O1650">
            <v>1335834.0989999999</v>
          </cell>
          <cell r="P1650">
            <v>1164139.0830000001</v>
          </cell>
          <cell r="Q1650">
            <v>-0.55900000000000005</v>
          </cell>
          <cell r="R1650">
            <v>-0.26558090000000006</v>
          </cell>
          <cell r="S1650">
            <v>1097.0074190999999</v>
          </cell>
          <cell r="T1650">
            <v>2091.4189999999999</v>
          </cell>
        </row>
        <row r="1651">
          <cell r="A1651">
            <v>8235</v>
          </cell>
          <cell r="B1651">
            <v>-3.8</v>
          </cell>
          <cell r="C1651">
            <v>1335824.175</v>
          </cell>
          <cell r="D1651">
            <v>1164139.5009999999</v>
          </cell>
          <cell r="E1651">
            <v>0.63900000000000001</v>
          </cell>
          <cell r="F1651">
            <v>0.24281999999999998</v>
          </cell>
          <cell r="G1651">
            <v>1097.5328199999999</v>
          </cell>
          <cell r="H1651">
            <v>8235</v>
          </cell>
          <cell r="I1651">
            <v>0</v>
          </cell>
          <cell r="J1651">
            <v>1335827.5060000001</v>
          </cell>
          <cell r="K1651">
            <v>1164137.673</v>
          </cell>
          <cell r="L1651">
            <v>1097.29</v>
          </cell>
          <cell r="M1651">
            <v>8235</v>
          </cell>
          <cell r="N1651">
            <v>4.8</v>
          </cell>
          <cell r="O1651">
            <v>1335831.7139999999</v>
          </cell>
          <cell r="P1651">
            <v>1164135.3640000001</v>
          </cell>
          <cell r="Q1651">
            <v>-0.63900000000000001</v>
          </cell>
          <cell r="R1651">
            <v>-0.30671999999999999</v>
          </cell>
          <cell r="S1651">
            <v>1096.9832799999999</v>
          </cell>
          <cell r="T1651">
            <v>2092.4189999999999</v>
          </cell>
        </row>
        <row r="1652">
          <cell r="A1652">
            <v>8240</v>
          </cell>
          <cell r="B1652">
            <v>-3.8</v>
          </cell>
          <cell r="C1652">
            <v>1335821.888</v>
          </cell>
          <cell r="D1652">
            <v>1164134.3600000001</v>
          </cell>
          <cell r="E1652">
            <v>0.71899999999999997</v>
          </cell>
          <cell r="F1652">
            <v>0.27321999999999996</v>
          </cell>
          <cell r="G1652">
            <v>1097.61922</v>
          </cell>
          <cell r="H1652">
            <v>8240</v>
          </cell>
          <cell r="I1652">
            <v>0</v>
          </cell>
          <cell r="J1652">
            <v>1335825.477</v>
          </cell>
          <cell r="K1652">
            <v>1164133.1100000001</v>
          </cell>
          <cell r="L1652">
            <v>1097.346</v>
          </cell>
          <cell r="M1652">
            <v>8240</v>
          </cell>
          <cell r="N1652">
            <v>4.8</v>
          </cell>
          <cell r="O1652">
            <v>1335830.0090000001</v>
          </cell>
          <cell r="P1652">
            <v>1164131.531</v>
          </cell>
          <cell r="Q1652">
            <v>-0.71899999999999997</v>
          </cell>
          <cell r="R1652">
            <v>-0.34511999999999998</v>
          </cell>
          <cell r="S1652">
            <v>1097.0008800000001</v>
          </cell>
          <cell r="T1652">
            <v>2093.4189999999999</v>
          </cell>
        </row>
        <row r="1653">
          <cell r="A1653">
            <v>8245</v>
          </cell>
          <cell r="B1653">
            <v>-3.8</v>
          </cell>
          <cell r="C1653">
            <v>1335820.486</v>
          </cell>
          <cell r="D1653">
            <v>1164128.9110000001</v>
          </cell>
          <cell r="E1653">
            <v>0.79900000000000004</v>
          </cell>
          <cell r="F1653">
            <v>0.30362</v>
          </cell>
          <cell r="G1653">
            <v>1097.74162</v>
          </cell>
          <cell r="H1653">
            <v>8245</v>
          </cell>
          <cell r="I1653">
            <v>0</v>
          </cell>
          <cell r="J1653">
            <v>1335824.2320000001</v>
          </cell>
          <cell r="K1653">
            <v>1164128.273</v>
          </cell>
          <cell r="L1653">
            <v>1097.4380000000001</v>
          </cell>
          <cell r="M1653">
            <v>8245</v>
          </cell>
          <cell r="N1653">
            <v>4.8</v>
          </cell>
          <cell r="O1653">
            <v>1335828.9639999999</v>
          </cell>
          <cell r="P1653">
            <v>1164127.4680000001</v>
          </cell>
          <cell r="Q1653">
            <v>-0.79900000000000004</v>
          </cell>
          <cell r="R1653">
            <v>-0.38351999999999997</v>
          </cell>
          <cell r="S1653">
            <v>1097.05448</v>
          </cell>
          <cell r="T1653">
            <v>2094.4189999999999</v>
          </cell>
        </row>
        <row r="1654">
          <cell r="A1654">
            <v>8250</v>
          </cell>
          <cell r="B1654">
            <v>-3.8</v>
          </cell>
          <cell r="C1654">
            <v>1335820.007</v>
          </cell>
          <cell r="D1654">
            <v>1164123.304</v>
          </cell>
          <cell r="E1654">
            <v>0.8</v>
          </cell>
          <cell r="F1654">
            <v>0.30399999999999999</v>
          </cell>
          <cell r="G1654">
            <v>1097.8720000000001</v>
          </cell>
          <cell r="H1654">
            <v>8250</v>
          </cell>
          <cell r="I1654">
            <v>0</v>
          </cell>
          <cell r="J1654">
            <v>1335823.807</v>
          </cell>
          <cell r="K1654">
            <v>1164123.297</v>
          </cell>
          <cell r="L1654">
            <v>1097.568</v>
          </cell>
          <cell r="M1654">
            <v>8250</v>
          </cell>
          <cell r="N1654">
            <v>4.8</v>
          </cell>
          <cell r="O1654">
            <v>1335828.6070000001</v>
          </cell>
          <cell r="P1654">
            <v>1164123.2879999999</v>
          </cell>
          <cell r="Q1654">
            <v>-0.8</v>
          </cell>
          <cell r="R1654">
            <v>-0.38400000000000001</v>
          </cell>
          <cell r="S1654">
            <v>1097.184</v>
          </cell>
          <cell r="T1654">
            <v>2095.4189999999999</v>
          </cell>
        </row>
        <row r="1655">
          <cell r="A1655">
            <v>8255</v>
          </cell>
          <cell r="B1655">
            <v>-3.8</v>
          </cell>
          <cell r="C1655">
            <v>1335820.4650000001</v>
          </cell>
          <cell r="D1655">
            <v>1164117.696</v>
          </cell>
          <cell r="E1655">
            <v>0.8</v>
          </cell>
          <cell r="F1655">
            <v>0.30399999999999999</v>
          </cell>
          <cell r="G1655">
            <v>1098.039</v>
          </cell>
          <cell r="H1655">
            <v>8255</v>
          </cell>
          <cell r="I1655">
            <v>0</v>
          </cell>
          <cell r="J1655">
            <v>1335824.213</v>
          </cell>
          <cell r="K1655">
            <v>1164118.3189999999</v>
          </cell>
          <cell r="L1655">
            <v>1097.7349999999999</v>
          </cell>
          <cell r="M1655">
            <v>8255</v>
          </cell>
          <cell r="N1655">
            <v>4.8</v>
          </cell>
          <cell r="O1655">
            <v>1335828.9480000001</v>
          </cell>
          <cell r="P1655">
            <v>1164119.1070000001</v>
          </cell>
          <cell r="Q1655">
            <v>-0.8</v>
          </cell>
          <cell r="R1655">
            <v>-0.38400000000000001</v>
          </cell>
          <cell r="S1655">
            <v>1097.3509999999999</v>
          </cell>
          <cell r="T1655">
            <v>2096.4189999999999</v>
          </cell>
        </row>
        <row r="1656">
          <cell r="A1656">
            <v>8260</v>
          </cell>
          <cell r="B1656">
            <v>-3.8</v>
          </cell>
          <cell r="C1656">
            <v>1335821.8470000001</v>
          </cell>
          <cell r="D1656">
            <v>1164112.2409999999</v>
          </cell>
          <cell r="E1656">
            <v>0.76800000000000002</v>
          </cell>
          <cell r="F1656">
            <v>0.29183999999999999</v>
          </cell>
          <cell r="G1656">
            <v>1098.2308400000002</v>
          </cell>
          <cell r="H1656">
            <v>8260</v>
          </cell>
          <cell r="I1656">
            <v>0</v>
          </cell>
          <cell r="J1656">
            <v>1335825.44</v>
          </cell>
          <cell r="K1656">
            <v>1164113.4779999999</v>
          </cell>
          <cell r="L1656">
            <v>1097.9390000000001</v>
          </cell>
          <cell r="M1656">
            <v>8260</v>
          </cell>
          <cell r="N1656">
            <v>4.8</v>
          </cell>
          <cell r="O1656">
            <v>1335829.9790000001</v>
          </cell>
          <cell r="P1656">
            <v>1164115.04</v>
          </cell>
          <cell r="Q1656">
            <v>-0.76800000000000002</v>
          </cell>
          <cell r="R1656">
            <v>-0.36863999999999997</v>
          </cell>
          <cell r="S1656">
            <v>1097.5703600000002</v>
          </cell>
          <cell r="T1656">
            <v>2097.4189999999999</v>
          </cell>
        </row>
        <row r="1657">
          <cell r="A1657">
            <v>8265</v>
          </cell>
          <cell r="B1657">
            <v>-3.8</v>
          </cell>
          <cell r="C1657">
            <v>1335824.1140000001</v>
          </cell>
          <cell r="D1657">
            <v>1164107.0919999999</v>
          </cell>
          <cell r="E1657">
            <v>0.67</v>
          </cell>
          <cell r="F1657">
            <v>0.25459999999999999</v>
          </cell>
          <cell r="G1657">
            <v>1098.4346</v>
          </cell>
          <cell r="H1657">
            <v>8265</v>
          </cell>
          <cell r="I1657">
            <v>0</v>
          </cell>
          <cell r="J1657">
            <v>1335827.453</v>
          </cell>
          <cell r="K1657">
            <v>1164108.9069999999</v>
          </cell>
          <cell r="L1657">
            <v>1098.18</v>
          </cell>
          <cell r="M1657">
            <v>8265</v>
          </cell>
          <cell r="N1657">
            <v>4.8</v>
          </cell>
          <cell r="O1657">
            <v>1335831.669</v>
          </cell>
          <cell r="P1657">
            <v>1164111.2009999999</v>
          </cell>
          <cell r="Q1657">
            <v>-0.67</v>
          </cell>
          <cell r="R1657">
            <v>-0.3216</v>
          </cell>
          <cell r="S1657">
            <v>1097.8584000000001</v>
          </cell>
          <cell r="T1657">
            <v>2098.4189999999999</v>
          </cell>
        </row>
        <row r="1658">
          <cell r="A1658">
            <v>8270</v>
          </cell>
          <cell r="B1658">
            <v>-3.8</v>
          </cell>
          <cell r="C1658">
            <v>1335827.2050000001</v>
          </cell>
          <cell r="D1658">
            <v>1164102.3899999999</v>
          </cell>
          <cell r="E1658">
            <v>0.57299999999999995</v>
          </cell>
          <cell r="F1658">
            <v>0.21773999999999996</v>
          </cell>
          <cell r="G1658">
            <v>1098.6767400000001</v>
          </cell>
          <cell r="H1658">
            <v>8270</v>
          </cell>
          <cell r="I1658">
            <v>0</v>
          </cell>
          <cell r="J1658">
            <v>1335830.196</v>
          </cell>
          <cell r="K1658">
            <v>1164104.7339999999</v>
          </cell>
          <cell r="L1658">
            <v>1098.4590000000001</v>
          </cell>
          <cell r="M1658">
            <v>8270</v>
          </cell>
          <cell r="N1658">
            <v>4.8</v>
          </cell>
          <cell r="O1658">
            <v>1335833.973</v>
          </cell>
          <cell r="P1658">
            <v>1164107.6950000001</v>
          </cell>
          <cell r="Q1658">
            <v>-0.57299999999999995</v>
          </cell>
          <cell r="R1658">
            <v>-0.27503999999999995</v>
          </cell>
          <cell r="S1658">
            <v>1098.1839600000001</v>
          </cell>
          <cell r="T1658">
            <v>2099.4189999999999</v>
          </cell>
        </row>
        <row r="1659">
          <cell r="A1659">
            <v>8275</v>
          </cell>
          <cell r="B1659">
            <v>-3.8</v>
          </cell>
          <cell r="C1659">
            <v>1335830.659</v>
          </cell>
          <cell r="D1659">
            <v>1164098.4310000001</v>
          </cell>
          <cell r="E1659">
            <v>0.47499999999999998</v>
          </cell>
          <cell r="F1659">
            <v>0.18049999999999999</v>
          </cell>
          <cell r="G1659">
            <v>1098.9565</v>
          </cell>
          <cell r="H1659">
            <v>8275</v>
          </cell>
          <cell r="I1659">
            <v>0</v>
          </cell>
          <cell r="J1659">
            <v>1335833.486</v>
          </cell>
          <cell r="K1659">
            <v>1164100.97</v>
          </cell>
          <cell r="L1659">
            <v>1098.7760000000001</v>
          </cell>
          <cell r="M1659">
            <v>8275</v>
          </cell>
          <cell r="N1659">
            <v>4.6859999999999999</v>
          </cell>
          <cell r="O1659">
            <v>1335836.9709999999</v>
          </cell>
          <cell r="P1659">
            <v>1164104.102</v>
          </cell>
          <cell r="Q1659">
            <v>-0.47499999999999998</v>
          </cell>
          <cell r="R1659">
            <v>-0.22258499999999998</v>
          </cell>
          <cell r="S1659">
            <v>1098.5534150000001</v>
          </cell>
          <cell r="T1659">
            <v>2100.4189999999999</v>
          </cell>
        </row>
        <row r="1660">
          <cell r="A1660">
            <v>8280</v>
          </cell>
          <cell r="B1660">
            <v>-3.8</v>
          </cell>
          <cell r="C1660">
            <v>1335834.0009999999</v>
          </cell>
          <cell r="D1660">
            <v>1164094.7109999999</v>
          </cell>
          <cell r="E1660">
            <v>0.378</v>
          </cell>
          <cell r="F1660">
            <v>0.14363999999999999</v>
          </cell>
          <cell r="G1660">
            <v>1099.26864</v>
          </cell>
          <cell r="H1660">
            <v>8280</v>
          </cell>
          <cell r="I1660">
            <v>0</v>
          </cell>
          <cell r="J1660">
            <v>1335836.827</v>
          </cell>
          <cell r="K1660">
            <v>1164097.2509999999</v>
          </cell>
          <cell r="L1660">
            <v>1099.125</v>
          </cell>
          <cell r="M1660">
            <v>8280</v>
          </cell>
          <cell r="N1660">
            <v>4.4829999999999997</v>
          </cell>
          <cell r="O1660">
            <v>1335840.162</v>
          </cell>
          <cell r="P1660">
            <v>1164100.247</v>
          </cell>
          <cell r="Q1660">
            <v>-0.378</v>
          </cell>
          <cell r="R1660">
            <v>-0.16945739999999998</v>
          </cell>
          <cell r="S1660">
            <v>1098.9555425999999</v>
          </cell>
          <cell r="T1660">
            <v>2101.4189999999999</v>
          </cell>
        </row>
        <row r="1661">
          <cell r="A1661">
            <v>8285</v>
          </cell>
          <cell r="B1661">
            <v>-3.8</v>
          </cell>
          <cell r="C1661">
            <v>1335837.3419999999</v>
          </cell>
          <cell r="D1661">
            <v>1164090.9920000001</v>
          </cell>
          <cell r="E1661">
            <v>0.28000000000000003</v>
          </cell>
          <cell r="F1661">
            <v>0.10640000000000001</v>
          </cell>
          <cell r="G1661">
            <v>1099.5853999999999</v>
          </cell>
          <cell r="H1661">
            <v>8285</v>
          </cell>
          <cell r="I1661">
            <v>0</v>
          </cell>
          <cell r="J1661">
            <v>1335840.169</v>
          </cell>
          <cell r="K1661">
            <v>1164093.531</v>
          </cell>
          <cell r="L1661">
            <v>1099.479</v>
          </cell>
          <cell r="M1661">
            <v>8285</v>
          </cell>
          <cell r="N1661">
            <v>4.28</v>
          </cell>
          <cell r="O1661">
            <v>1335843.3529999999</v>
          </cell>
          <cell r="P1661">
            <v>1164096.392</v>
          </cell>
          <cell r="Q1661">
            <v>-0.28000000000000003</v>
          </cell>
          <cell r="R1661">
            <v>-0.11984000000000002</v>
          </cell>
          <cell r="S1661">
            <v>1099.35916</v>
          </cell>
          <cell r="T1661">
            <v>2102.4189999999999</v>
          </cell>
        </row>
        <row r="1662">
          <cell r="A1662">
            <v>8290</v>
          </cell>
          <cell r="B1662">
            <v>-3.8</v>
          </cell>
          <cell r="C1662">
            <v>1335840.683</v>
          </cell>
          <cell r="D1662">
            <v>1164087.2720000001</v>
          </cell>
          <cell r="E1662">
            <v>0.182</v>
          </cell>
          <cell r="F1662">
            <v>6.9159999999999999E-2</v>
          </cell>
          <cell r="G1662">
            <v>1099.9021600000001</v>
          </cell>
          <cell r="H1662">
            <v>8290</v>
          </cell>
          <cell r="I1662">
            <v>0</v>
          </cell>
          <cell r="J1662">
            <v>1335843.51</v>
          </cell>
          <cell r="K1662">
            <v>1164089.8119999999</v>
          </cell>
          <cell r="L1662">
            <v>1099.8330000000001</v>
          </cell>
          <cell r="M1662">
            <v>8290</v>
          </cell>
          <cell r="N1662">
            <v>4.0780000000000003</v>
          </cell>
          <cell r="O1662">
            <v>1335846.544</v>
          </cell>
          <cell r="P1662">
            <v>1164092.537</v>
          </cell>
          <cell r="Q1662">
            <v>-0.2</v>
          </cell>
          <cell r="R1662">
            <v>-8.1560000000000007E-2</v>
          </cell>
          <cell r="S1662">
            <v>1099.75144</v>
          </cell>
          <cell r="T1662">
            <v>2103.4189999999999</v>
          </cell>
        </row>
        <row r="1663">
          <cell r="A1663">
            <v>8295</v>
          </cell>
          <cell r="B1663">
            <v>-3.8</v>
          </cell>
          <cell r="C1663">
            <v>1335844.0249999999</v>
          </cell>
          <cell r="D1663">
            <v>1164083.5530000001</v>
          </cell>
          <cell r="E1663">
            <v>8.5000000000000006E-2</v>
          </cell>
          <cell r="F1663">
            <v>3.2300000000000002E-2</v>
          </cell>
          <cell r="G1663">
            <v>1100.2193</v>
          </cell>
          <cell r="H1663">
            <v>8295</v>
          </cell>
          <cell r="I1663">
            <v>0</v>
          </cell>
          <cell r="J1663">
            <v>1335846.852</v>
          </cell>
          <cell r="K1663">
            <v>1164086.0919999999</v>
          </cell>
          <cell r="L1663">
            <v>1100.1869999999999</v>
          </cell>
          <cell r="M1663">
            <v>8295</v>
          </cell>
          <cell r="N1663">
            <v>3.875</v>
          </cell>
          <cell r="O1663">
            <v>1335849.7339999999</v>
          </cell>
          <cell r="P1663">
            <v>1164088.682</v>
          </cell>
          <cell r="Q1663">
            <v>-0.2</v>
          </cell>
          <cell r="R1663">
            <v>-7.7499999999999999E-2</v>
          </cell>
          <cell r="S1663">
            <v>1100.1094999999998</v>
          </cell>
          <cell r="T1663">
            <v>2104.4189999999999</v>
          </cell>
        </row>
        <row r="1664">
          <cell r="A1664">
            <v>8300</v>
          </cell>
          <cell r="B1664">
            <v>-3.8</v>
          </cell>
          <cell r="C1664">
            <v>1335847.3659999999</v>
          </cell>
          <cell r="D1664">
            <v>1164079.8330000001</v>
          </cell>
          <cell r="E1664">
            <v>-1.2999999999999999E-2</v>
          </cell>
          <cell r="F1664">
            <v>-4.9399999999999991E-3</v>
          </cell>
          <cell r="G1664">
            <v>1100.5370599999999</v>
          </cell>
          <cell r="H1664">
            <v>8300</v>
          </cell>
          <cell r="I1664">
            <v>0</v>
          </cell>
          <cell r="J1664">
            <v>1335850.193</v>
          </cell>
          <cell r="K1664">
            <v>1164082.3729999999</v>
          </cell>
          <cell r="L1664">
            <v>1100.5419999999999</v>
          </cell>
          <cell r="M1664">
            <v>8300</v>
          </cell>
          <cell r="N1664">
            <v>3.8</v>
          </cell>
          <cell r="O1664">
            <v>1335853.02</v>
          </cell>
          <cell r="P1664">
            <v>1164084.912</v>
          </cell>
          <cell r="Q1664">
            <v>-0.2</v>
          </cell>
          <cell r="R1664">
            <v>-7.5999999999999998E-2</v>
          </cell>
          <cell r="S1664">
            <v>1100.4659999999999</v>
          </cell>
          <cell r="T1664">
            <v>2105.4189999999999</v>
          </cell>
        </row>
        <row r="1665">
          <cell r="A1665">
            <v>8305</v>
          </cell>
          <cell r="B1665">
            <v>-3.8</v>
          </cell>
          <cell r="C1665">
            <v>1335850.7080000001</v>
          </cell>
          <cell r="D1665">
            <v>1164076.1140000001</v>
          </cell>
          <cell r="E1665">
            <v>-0.11</v>
          </cell>
          <cell r="F1665">
            <v>-4.1799999999999997E-2</v>
          </cell>
          <cell r="G1665">
            <v>1100.8542</v>
          </cell>
          <cell r="H1665">
            <v>8305</v>
          </cell>
          <cell r="I1665">
            <v>0</v>
          </cell>
          <cell r="J1665">
            <v>1335853.5349999999</v>
          </cell>
          <cell r="K1665">
            <v>1164078.6529999999</v>
          </cell>
          <cell r="L1665">
            <v>1100.896</v>
          </cell>
          <cell r="M1665">
            <v>8305</v>
          </cell>
          <cell r="N1665">
            <v>3.8</v>
          </cell>
          <cell r="O1665">
            <v>1335856.361</v>
          </cell>
          <cell r="P1665">
            <v>1164081.193</v>
          </cell>
          <cell r="Q1665">
            <v>-0.2</v>
          </cell>
          <cell r="R1665">
            <v>-7.5999999999999998E-2</v>
          </cell>
          <cell r="S1665">
            <v>1100.82</v>
          </cell>
          <cell r="T1665">
            <v>2106.4189999999999</v>
          </cell>
        </row>
        <row r="1666">
          <cell r="A1666">
            <v>8310</v>
          </cell>
          <cell r="B1666">
            <v>-3.8</v>
          </cell>
          <cell r="C1666">
            <v>1335854.0490000001</v>
          </cell>
          <cell r="D1666">
            <v>1164072.3940000001</v>
          </cell>
          <cell r="E1666">
            <v>-0.2</v>
          </cell>
          <cell r="F1666">
            <v>-7.5999999999999998E-2</v>
          </cell>
          <cell r="G1666">
            <v>1101.174</v>
          </cell>
          <cell r="H1666">
            <v>8310</v>
          </cell>
          <cell r="I1666">
            <v>0</v>
          </cell>
          <cell r="J1666">
            <v>1335856.8759999999</v>
          </cell>
          <cell r="K1666">
            <v>1164074.9339999999</v>
          </cell>
          <cell r="L1666">
            <v>1101.25</v>
          </cell>
          <cell r="M1666">
            <v>8310</v>
          </cell>
          <cell r="N1666">
            <v>3.8</v>
          </cell>
          <cell r="O1666">
            <v>1335859.703</v>
          </cell>
          <cell r="P1666">
            <v>1164077.473</v>
          </cell>
          <cell r="Q1666">
            <v>-0.2</v>
          </cell>
          <cell r="R1666">
            <v>-7.5999999999999998E-2</v>
          </cell>
          <cell r="S1666">
            <v>1101.174</v>
          </cell>
          <cell r="T1666">
            <v>2107.4189999999999</v>
          </cell>
        </row>
        <row r="1667">
          <cell r="A1667">
            <v>8315</v>
          </cell>
          <cell r="B1667">
            <v>-3.8</v>
          </cell>
          <cell r="C1667">
            <v>1335857.3910000001</v>
          </cell>
          <cell r="D1667">
            <v>1164068.675</v>
          </cell>
          <cell r="E1667">
            <v>-0.2</v>
          </cell>
          <cell r="F1667">
            <v>-7.5999999999999998E-2</v>
          </cell>
          <cell r="G1667">
            <v>1101.528</v>
          </cell>
          <cell r="H1667">
            <v>8315</v>
          </cell>
          <cell r="I1667">
            <v>0</v>
          </cell>
          <cell r="J1667">
            <v>1335860.2180000001</v>
          </cell>
          <cell r="K1667">
            <v>1164071.2139999999</v>
          </cell>
          <cell r="L1667">
            <v>1101.604</v>
          </cell>
          <cell r="M1667">
            <v>8315</v>
          </cell>
          <cell r="N1667">
            <v>3.8</v>
          </cell>
          <cell r="O1667">
            <v>1335863.044</v>
          </cell>
          <cell r="P1667">
            <v>1164073.754</v>
          </cell>
          <cell r="Q1667">
            <v>-0.2</v>
          </cell>
          <cell r="R1667">
            <v>-7.5999999999999998E-2</v>
          </cell>
          <cell r="S1667">
            <v>1101.528</v>
          </cell>
          <cell r="T1667">
            <v>2108.4189999999999</v>
          </cell>
        </row>
        <row r="1668">
          <cell r="A1668">
            <v>8320</v>
          </cell>
          <cell r="B1668">
            <v>-3.8</v>
          </cell>
          <cell r="C1668">
            <v>1335860.7320000001</v>
          </cell>
          <cell r="D1668">
            <v>1164064.9550000001</v>
          </cell>
          <cell r="E1668">
            <v>-0.2</v>
          </cell>
          <cell r="F1668">
            <v>-7.5999999999999998E-2</v>
          </cell>
          <cell r="G1668">
            <v>1101.8820000000001</v>
          </cell>
          <cell r="H1668">
            <v>8320</v>
          </cell>
          <cell r="I1668">
            <v>0</v>
          </cell>
          <cell r="J1668">
            <v>1335863.5589999999</v>
          </cell>
          <cell r="K1668">
            <v>1164067.4950000001</v>
          </cell>
          <cell r="L1668">
            <v>1101.9580000000001</v>
          </cell>
          <cell r="M1668">
            <v>8320</v>
          </cell>
          <cell r="N1668">
            <v>3.8</v>
          </cell>
          <cell r="O1668">
            <v>1335866.3859999999</v>
          </cell>
          <cell r="P1668">
            <v>1164070.034</v>
          </cell>
          <cell r="Q1668">
            <v>-0.2</v>
          </cell>
          <cell r="R1668">
            <v>-7.5999999999999998E-2</v>
          </cell>
          <cell r="S1668">
            <v>1101.8820000000001</v>
          </cell>
          <cell r="T1668">
            <v>2109.4189999999999</v>
          </cell>
        </row>
        <row r="1669">
          <cell r="A1669">
            <v>8325</v>
          </cell>
          <cell r="B1669">
            <v>-3.8</v>
          </cell>
          <cell r="C1669">
            <v>1335864.074</v>
          </cell>
          <cell r="D1669">
            <v>1164061.236</v>
          </cell>
          <cell r="E1669">
            <v>-0.2</v>
          </cell>
          <cell r="F1669">
            <v>-7.5999999999999998E-2</v>
          </cell>
          <cell r="G1669">
            <v>1102.2359999999999</v>
          </cell>
          <cell r="H1669">
            <v>8325</v>
          </cell>
          <cell r="I1669">
            <v>0</v>
          </cell>
          <cell r="J1669">
            <v>1335866.9010000001</v>
          </cell>
          <cell r="K1669">
            <v>1164063.7749999999</v>
          </cell>
          <cell r="L1669">
            <v>1102.3119999999999</v>
          </cell>
          <cell r="M1669">
            <v>8325</v>
          </cell>
          <cell r="N1669">
            <v>3.8</v>
          </cell>
          <cell r="O1669">
            <v>1335869.727</v>
          </cell>
          <cell r="P1669">
            <v>1164066.3149999999</v>
          </cell>
          <cell r="Q1669">
            <v>-0.157</v>
          </cell>
          <cell r="R1669">
            <v>-5.9660000000000005E-2</v>
          </cell>
          <cell r="S1669">
            <v>1102.25234</v>
          </cell>
          <cell r="T1669">
            <v>2110.4189999999999</v>
          </cell>
        </row>
        <row r="1670">
          <cell r="A1670">
            <v>8330</v>
          </cell>
          <cell r="B1670">
            <v>-3.8</v>
          </cell>
          <cell r="C1670">
            <v>1335867.415</v>
          </cell>
          <cell r="D1670">
            <v>1164057.5160000001</v>
          </cell>
          <cell r="E1670">
            <v>-0.2</v>
          </cell>
          <cell r="F1670">
            <v>-7.5999999999999998E-2</v>
          </cell>
          <cell r="G1670">
            <v>1102.588</v>
          </cell>
          <cell r="H1670">
            <v>8330</v>
          </cell>
          <cell r="I1670">
            <v>0</v>
          </cell>
          <cell r="J1670">
            <v>1335870.2420000001</v>
          </cell>
          <cell r="K1670">
            <v>1164060.0560000001</v>
          </cell>
          <cell r="L1670">
            <v>1102.664</v>
          </cell>
          <cell r="M1670">
            <v>8330</v>
          </cell>
          <cell r="N1670">
            <v>3.8</v>
          </cell>
          <cell r="O1670">
            <v>1335873.0689999999</v>
          </cell>
          <cell r="P1670">
            <v>1164062.5959999999</v>
          </cell>
          <cell r="Q1670">
            <v>-7.3999999999999996E-2</v>
          </cell>
          <cell r="R1670">
            <v>-2.8119999999999996E-2</v>
          </cell>
          <cell r="S1670">
            <v>1102.63588</v>
          </cell>
          <cell r="T1670">
            <v>2111.4189999999999</v>
          </cell>
        </row>
        <row r="1671">
          <cell r="A1671">
            <v>8335</v>
          </cell>
          <cell r="B1671">
            <v>-3.8</v>
          </cell>
          <cell r="C1671">
            <v>1335870.757</v>
          </cell>
          <cell r="D1671">
            <v>1164053.797</v>
          </cell>
          <cell r="E1671">
            <v>-0.2</v>
          </cell>
          <cell r="F1671">
            <v>-7.5999999999999998E-2</v>
          </cell>
          <cell r="G1671">
            <v>1102.932</v>
          </cell>
          <cell r="H1671">
            <v>8335</v>
          </cell>
          <cell r="I1671">
            <v>0</v>
          </cell>
          <cell r="J1671">
            <v>1335873.5830000001</v>
          </cell>
          <cell r="K1671">
            <v>1164056.3359999999</v>
          </cell>
          <cell r="L1671">
            <v>1103.008</v>
          </cell>
          <cell r="M1671">
            <v>8335</v>
          </cell>
          <cell r="N1671">
            <v>3.8</v>
          </cell>
          <cell r="O1671">
            <v>1335876.4099999999</v>
          </cell>
          <cell r="P1671">
            <v>1164058.8759999999</v>
          </cell>
          <cell r="Q1671">
            <v>8.9999999999999993E-3</v>
          </cell>
          <cell r="R1671">
            <v>3.4199999999999994E-3</v>
          </cell>
          <cell r="S1671">
            <v>1103.01142</v>
          </cell>
          <cell r="T1671">
            <v>2112.4189999999999</v>
          </cell>
        </row>
        <row r="1672">
          <cell r="A1672">
            <v>8340</v>
          </cell>
          <cell r="B1672">
            <v>-3.8</v>
          </cell>
          <cell r="C1672">
            <v>1335874.098</v>
          </cell>
          <cell r="D1672">
            <v>1164050.077</v>
          </cell>
          <cell r="E1672">
            <v>-0.2</v>
          </cell>
          <cell r="F1672">
            <v>-7.5999999999999998E-2</v>
          </cell>
          <cell r="G1672">
            <v>1103.2670000000001</v>
          </cell>
          <cell r="H1672">
            <v>8340</v>
          </cell>
          <cell r="I1672">
            <v>0</v>
          </cell>
          <cell r="J1672">
            <v>1335876.925</v>
          </cell>
          <cell r="K1672">
            <v>1164052.6170000001</v>
          </cell>
          <cell r="L1672">
            <v>1103.3430000000001</v>
          </cell>
          <cell r="M1672">
            <v>8340</v>
          </cell>
          <cell r="N1672">
            <v>3.8</v>
          </cell>
          <cell r="O1672">
            <v>1335879.7520000001</v>
          </cell>
          <cell r="P1672">
            <v>1164055.1569999999</v>
          </cell>
          <cell r="Q1672">
            <v>9.2999999999999999E-2</v>
          </cell>
          <cell r="R1672">
            <v>3.5339999999999996E-2</v>
          </cell>
          <cell r="S1672">
            <v>1103.37834</v>
          </cell>
          <cell r="T1672">
            <v>2113.4189999999999</v>
          </cell>
        </row>
        <row r="1673">
          <cell r="A1673">
            <v>8345</v>
          </cell>
          <cell r="B1673">
            <v>-3.8</v>
          </cell>
          <cell r="C1673">
            <v>1335877.44</v>
          </cell>
          <cell r="D1673">
            <v>1164046.358</v>
          </cell>
          <cell r="E1673">
            <v>-0.2</v>
          </cell>
          <cell r="F1673">
            <v>-7.5999999999999998E-2</v>
          </cell>
          <cell r="G1673">
            <v>1103.5940000000001</v>
          </cell>
          <cell r="H1673">
            <v>8345</v>
          </cell>
          <cell r="I1673">
            <v>0</v>
          </cell>
          <cell r="J1673">
            <v>1335880.2660000001</v>
          </cell>
          <cell r="K1673">
            <v>1164048.898</v>
          </cell>
          <cell r="L1673">
            <v>1103.67</v>
          </cell>
          <cell r="M1673">
            <v>8345</v>
          </cell>
          <cell r="N1673">
            <v>3.8</v>
          </cell>
          <cell r="O1673">
            <v>1335883.0930000001</v>
          </cell>
          <cell r="P1673">
            <v>1164051.4369999999</v>
          </cell>
          <cell r="Q1673">
            <v>0.17599999999999999</v>
          </cell>
          <cell r="R1673">
            <v>6.6879999999999995E-2</v>
          </cell>
          <cell r="S1673">
            <v>1103.7368800000002</v>
          </cell>
          <cell r="T1673">
            <v>2114.4189999999999</v>
          </cell>
        </row>
        <row r="1674">
          <cell r="A1674">
            <v>8350</v>
          </cell>
          <cell r="B1674">
            <v>-3.8</v>
          </cell>
          <cell r="C1674">
            <v>1335880.7790000001</v>
          </cell>
          <cell r="D1674">
            <v>1164042.6399999999</v>
          </cell>
          <cell r="E1674">
            <v>-0.25900000000000001</v>
          </cell>
          <cell r="F1674">
            <v>-9.8419999999999994E-2</v>
          </cell>
          <cell r="G1674">
            <v>1103.89058</v>
          </cell>
          <cell r="H1674">
            <v>8350</v>
          </cell>
          <cell r="I1674">
            <v>0</v>
          </cell>
          <cell r="J1674">
            <v>1335883.608</v>
          </cell>
          <cell r="K1674">
            <v>1164045.1780000001</v>
          </cell>
          <cell r="L1674">
            <v>1103.989</v>
          </cell>
          <cell r="M1674">
            <v>8350</v>
          </cell>
          <cell r="N1674">
            <v>3.8</v>
          </cell>
          <cell r="O1674">
            <v>1335886.436</v>
          </cell>
          <cell r="P1674">
            <v>1164047.7150000001</v>
          </cell>
          <cell r="Q1674">
            <v>0.25900000000000001</v>
          </cell>
          <cell r="R1674">
            <v>9.8419999999999994E-2</v>
          </cell>
          <cell r="S1674">
            <v>1104.0874200000001</v>
          </cell>
          <cell r="T1674">
            <v>2115.4189999999999</v>
          </cell>
        </row>
        <row r="1675">
          <cell r="A1675">
            <v>8355</v>
          </cell>
          <cell r="B1675">
            <v>-3.8</v>
          </cell>
          <cell r="C1675">
            <v>1335884.0759999999</v>
          </cell>
          <cell r="D1675">
            <v>1164038.9339999999</v>
          </cell>
          <cell r="E1675">
            <v>-0.34300000000000003</v>
          </cell>
          <cell r="F1675">
            <v>-0.13034000000000001</v>
          </cell>
          <cell r="G1675">
            <v>1104.16966</v>
          </cell>
          <cell r="H1675">
            <v>8355</v>
          </cell>
          <cell r="I1675">
            <v>0</v>
          </cell>
          <cell r="J1675">
            <v>1335886.9310000001</v>
          </cell>
          <cell r="K1675">
            <v>1164041.442</v>
          </cell>
          <cell r="L1675">
            <v>1104.3</v>
          </cell>
          <cell r="M1675">
            <v>8355</v>
          </cell>
          <cell r="N1675">
            <v>3.8</v>
          </cell>
          <cell r="O1675">
            <v>1335889.7860000001</v>
          </cell>
          <cell r="P1675">
            <v>1164043.95</v>
          </cell>
          <cell r="Q1675">
            <v>0.34300000000000003</v>
          </cell>
          <cell r="R1675">
            <v>0.13034000000000001</v>
          </cell>
          <cell r="S1675">
            <v>1104.4303399999999</v>
          </cell>
          <cell r="T1675">
            <v>2116.4189999999999</v>
          </cell>
        </row>
        <row r="1676">
          <cell r="A1676">
            <v>8360</v>
          </cell>
          <cell r="B1676">
            <v>-3.8</v>
          </cell>
          <cell r="C1676">
            <v>1335887.2760000001</v>
          </cell>
          <cell r="D1676">
            <v>1164035.2109999999</v>
          </cell>
          <cell r="E1676">
            <v>-0.42599999999999999</v>
          </cell>
          <cell r="F1676">
            <v>-0.16187999999999997</v>
          </cell>
          <cell r="G1676">
            <v>1104.44012</v>
          </cell>
          <cell r="H1676">
            <v>8360</v>
          </cell>
          <cell r="I1676">
            <v>0</v>
          </cell>
          <cell r="J1676">
            <v>1335890.19</v>
          </cell>
          <cell r="K1676">
            <v>1164037.6499999999</v>
          </cell>
          <cell r="L1676">
            <v>1104.6020000000001</v>
          </cell>
          <cell r="M1676">
            <v>8360</v>
          </cell>
          <cell r="N1676">
            <v>3.8</v>
          </cell>
          <cell r="O1676">
            <v>1335893.1029999999</v>
          </cell>
          <cell r="P1676">
            <v>1164040.0900000001</v>
          </cell>
          <cell r="Q1676">
            <v>0.42599999999999999</v>
          </cell>
          <cell r="R1676">
            <v>0.16187999999999997</v>
          </cell>
          <cell r="S1676">
            <v>1104.7638800000002</v>
          </cell>
          <cell r="T1676">
            <v>2117.4189999999999</v>
          </cell>
        </row>
        <row r="1677">
          <cell r="A1677">
            <v>8365</v>
          </cell>
          <cell r="B1677">
            <v>-3.8</v>
          </cell>
          <cell r="C1677">
            <v>1335890.3330000001</v>
          </cell>
          <cell r="D1677">
            <v>1164031.4310000001</v>
          </cell>
          <cell r="E1677">
            <v>-0.5</v>
          </cell>
          <cell r="F1677">
            <v>-0.19</v>
          </cell>
          <cell r="G1677">
            <v>1104.7049999999999</v>
          </cell>
          <cell r="H1677">
            <v>8365</v>
          </cell>
          <cell r="I1677">
            <v>0</v>
          </cell>
          <cell r="J1677">
            <v>1335893.3330000001</v>
          </cell>
          <cell r="K1677">
            <v>1164033.7620000001</v>
          </cell>
          <cell r="L1677">
            <v>1104.895</v>
          </cell>
          <cell r="M1677">
            <v>8365</v>
          </cell>
          <cell r="N1677">
            <v>3.8</v>
          </cell>
          <cell r="O1677">
            <v>1335896.334</v>
          </cell>
          <cell r="P1677">
            <v>1164036.094</v>
          </cell>
          <cell r="Q1677">
            <v>0.5</v>
          </cell>
          <cell r="R1677">
            <v>0.19</v>
          </cell>
          <cell r="S1677">
            <v>1105.085</v>
          </cell>
          <cell r="T1677">
            <v>2118.4189999999999</v>
          </cell>
        </row>
        <row r="1678">
          <cell r="A1678">
            <v>8370</v>
          </cell>
          <cell r="B1678">
            <v>-3.8</v>
          </cell>
          <cell r="C1678">
            <v>1335893.223</v>
          </cell>
          <cell r="D1678">
            <v>1164027.547</v>
          </cell>
          <cell r="E1678">
            <v>-0.5</v>
          </cell>
          <cell r="F1678">
            <v>-0.19</v>
          </cell>
          <cell r="G1678">
            <v>1104.991</v>
          </cell>
          <cell r="H1678">
            <v>8370</v>
          </cell>
          <cell r="I1678">
            <v>0</v>
          </cell>
          <cell r="J1678">
            <v>1335896.318</v>
          </cell>
          <cell r="K1678">
            <v>1164029.7509999999</v>
          </cell>
          <cell r="L1678">
            <v>1105.181</v>
          </cell>
          <cell r="M1678">
            <v>8370</v>
          </cell>
          <cell r="N1678">
            <v>3.8</v>
          </cell>
          <cell r="O1678">
            <v>1335899.4129999999</v>
          </cell>
          <cell r="P1678">
            <v>1164031.956</v>
          </cell>
          <cell r="Q1678">
            <v>0.5</v>
          </cell>
          <cell r="R1678">
            <v>0.19</v>
          </cell>
          <cell r="S1678">
            <v>1105.3710000000001</v>
          </cell>
          <cell r="T1678">
            <v>2119.4189999999999</v>
          </cell>
        </row>
        <row r="1679">
          <cell r="A1679">
            <v>8375</v>
          </cell>
          <cell r="B1679">
            <v>-3.8</v>
          </cell>
          <cell r="C1679">
            <v>1335895.9480000001</v>
          </cell>
          <cell r="D1679">
            <v>1164023.5460000001</v>
          </cell>
          <cell r="E1679">
            <v>-0.5</v>
          </cell>
          <cell r="F1679">
            <v>-0.19</v>
          </cell>
          <cell r="G1679">
            <v>1105.268</v>
          </cell>
          <cell r="H1679">
            <v>8375</v>
          </cell>
          <cell r="I1679">
            <v>0</v>
          </cell>
          <cell r="J1679">
            <v>1335899.1329999999</v>
          </cell>
          <cell r="K1679">
            <v>1164025.6189999999</v>
          </cell>
          <cell r="L1679">
            <v>1105.4580000000001</v>
          </cell>
          <cell r="M1679">
            <v>8375</v>
          </cell>
          <cell r="N1679">
            <v>3.8</v>
          </cell>
          <cell r="O1679">
            <v>1335902.317</v>
          </cell>
          <cell r="P1679">
            <v>1164027.693</v>
          </cell>
          <cell r="Q1679">
            <v>0.5</v>
          </cell>
          <cell r="R1679">
            <v>0.19</v>
          </cell>
          <cell r="S1679">
            <v>1105.6480000000001</v>
          </cell>
          <cell r="T1679">
            <v>2120.4189999999999</v>
          </cell>
        </row>
        <row r="1680">
          <cell r="A1680">
            <v>8380</v>
          </cell>
          <cell r="B1680">
            <v>-3.8</v>
          </cell>
          <cell r="C1680">
            <v>1335898.5049999999</v>
          </cell>
          <cell r="D1680">
            <v>1164019.4350000001</v>
          </cell>
          <cell r="E1680">
            <v>-0.5</v>
          </cell>
          <cell r="F1680">
            <v>-0.19</v>
          </cell>
          <cell r="G1680">
            <v>1105.537</v>
          </cell>
          <cell r="H1680">
            <v>8380</v>
          </cell>
          <cell r="I1680">
            <v>0</v>
          </cell>
          <cell r="J1680">
            <v>1335901.773</v>
          </cell>
          <cell r="K1680">
            <v>1164021.3740000001</v>
          </cell>
          <cell r="L1680">
            <v>1105.7270000000001</v>
          </cell>
          <cell r="M1680">
            <v>8380</v>
          </cell>
          <cell r="N1680">
            <v>3.8</v>
          </cell>
          <cell r="O1680">
            <v>1335905.041</v>
          </cell>
          <cell r="P1680">
            <v>1164023.3130000001</v>
          </cell>
          <cell r="Q1680">
            <v>0.5</v>
          </cell>
          <cell r="R1680">
            <v>0.19</v>
          </cell>
          <cell r="S1680">
            <v>1105.9170000000001</v>
          </cell>
          <cell r="T1680">
            <v>2121.4189999999999</v>
          </cell>
        </row>
        <row r="1681">
          <cell r="A1681">
            <v>8385</v>
          </cell>
          <cell r="B1681">
            <v>-3.8</v>
          </cell>
          <cell r="C1681">
            <v>1335900.888</v>
          </cell>
          <cell r="D1681">
            <v>1164015.2209999999</v>
          </cell>
          <cell r="E1681">
            <v>-0.5</v>
          </cell>
          <cell r="F1681">
            <v>-0.19</v>
          </cell>
          <cell r="G1681">
            <v>1105.797</v>
          </cell>
          <cell r="H1681">
            <v>8385</v>
          </cell>
          <cell r="I1681">
            <v>0</v>
          </cell>
          <cell r="J1681">
            <v>1335904.2339999999</v>
          </cell>
          <cell r="K1681">
            <v>1164017.0220000001</v>
          </cell>
          <cell r="L1681">
            <v>1105.9870000000001</v>
          </cell>
          <cell r="M1681">
            <v>8385</v>
          </cell>
          <cell r="N1681">
            <v>3.8</v>
          </cell>
          <cell r="O1681">
            <v>1335907.58</v>
          </cell>
          <cell r="P1681">
            <v>1164018.8230000001</v>
          </cell>
          <cell r="Q1681">
            <v>0.5</v>
          </cell>
          <cell r="R1681">
            <v>0.19</v>
          </cell>
          <cell r="S1681">
            <v>1106.1770000000001</v>
          </cell>
          <cell r="T1681">
            <v>2122.4189999999999</v>
          </cell>
        </row>
        <row r="1682">
          <cell r="A1682">
            <v>8390</v>
          </cell>
          <cell r="B1682">
            <v>-3.8</v>
          </cell>
          <cell r="C1682">
            <v>1335903.094</v>
          </cell>
          <cell r="D1682">
            <v>1164010.9110000001</v>
          </cell>
          <cell r="E1682">
            <v>-0.5</v>
          </cell>
          <cell r="F1682">
            <v>-0.19</v>
          </cell>
          <cell r="G1682">
            <v>1106.049</v>
          </cell>
          <cell r="H1682">
            <v>8390</v>
          </cell>
          <cell r="I1682">
            <v>0</v>
          </cell>
          <cell r="J1682">
            <v>1335906.5120000001</v>
          </cell>
          <cell r="K1682">
            <v>1164012.571</v>
          </cell>
          <cell r="L1682">
            <v>1106.239</v>
          </cell>
          <cell r="M1682">
            <v>8390</v>
          </cell>
          <cell r="N1682">
            <v>3.8</v>
          </cell>
          <cell r="O1682">
            <v>1335909.93</v>
          </cell>
          <cell r="P1682">
            <v>1164014.2320000001</v>
          </cell>
          <cell r="Q1682">
            <v>0.5</v>
          </cell>
          <cell r="R1682">
            <v>0.19</v>
          </cell>
          <cell r="S1682">
            <v>1106.4290000000001</v>
          </cell>
          <cell r="T1682">
            <v>2123.4189999999999</v>
          </cell>
        </row>
        <row r="1683">
          <cell r="A1683">
            <v>8395</v>
          </cell>
          <cell r="B1683">
            <v>-3.8</v>
          </cell>
          <cell r="C1683">
            <v>1335905.118</v>
          </cell>
          <cell r="D1683">
            <v>1164006.513</v>
          </cell>
          <cell r="E1683">
            <v>-0.5</v>
          </cell>
          <cell r="F1683">
            <v>-0.19</v>
          </cell>
          <cell r="G1683">
            <v>1106.2929999999999</v>
          </cell>
          <cell r="H1683">
            <v>8395</v>
          </cell>
          <cell r="I1683">
            <v>0</v>
          </cell>
          <cell r="J1683">
            <v>1335908.6029999999</v>
          </cell>
          <cell r="K1683">
            <v>1164008.03</v>
          </cell>
          <cell r="L1683">
            <v>1106.4829999999999</v>
          </cell>
          <cell r="M1683">
            <v>8395</v>
          </cell>
          <cell r="N1683">
            <v>3.8</v>
          </cell>
          <cell r="O1683">
            <v>1335912.0870000001</v>
          </cell>
          <cell r="P1683">
            <v>1164009.5460000001</v>
          </cell>
          <cell r="Q1683">
            <v>0.5</v>
          </cell>
          <cell r="R1683">
            <v>0.19</v>
          </cell>
          <cell r="S1683">
            <v>1106.673</v>
          </cell>
          <cell r="T1683">
            <v>2124.4189999999999</v>
          </cell>
        </row>
        <row r="1684">
          <cell r="A1684">
            <v>8400</v>
          </cell>
          <cell r="B1684">
            <v>-3.8</v>
          </cell>
          <cell r="C1684">
            <v>1335906.9580000001</v>
          </cell>
          <cell r="D1684">
            <v>1164002.0349999999</v>
          </cell>
          <cell r="E1684">
            <v>-0.5</v>
          </cell>
          <cell r="F1684">
            <v>-0.19</v>
          </cell>
          <cell r="G1684">
            <v>1106.528</v>
          </cell>
          <cell r="H1684">
            <v>8400</v>
          </cell>
          <cell r="I1684">
            <v>0</v>
          </cell>
          <cell r="J1684">
            <v>1335910.5020000001</v>
          </cell>
          <cell r="K1684">
            <v>1164003.405</v>
          </cell>
          <cell r="L1684">
            <v>1106.7180000000001</v>
          </cell>
          <cell r="M1684">
            <v>8400</v>
          </cell>
          <cell r="N1684">
            <v>3.8</v>
          </cell>
          <cell r="O1684">
            <v>1335914.047</v>
          </cell>
          <cell r="P1684">
            <v>1164004.7749999999</v>
          </cell>
          <cell r="Q1684">
            <v>0.5</v>
          </cell>
          <cell r="R1684">
            <v>0.19</v>
          </cell>
          <cell r="S1684">
            <v>1106.9080000000001</v>
          </cell>
          <cell r="T1684">
            <v>2125.4189999999999</v>
          </cell>
        </row>
        <row r="1685">
          <cell r="A1685">
            <v>8405</v>
          </cell>
          <cell r="B1685">
            <v>-3.8</v>
          </cell>
          <cell r="C1685">
            <v>1335908.6089999999</v>
          </cell>
          <cell r="D1685">
            <v>1163997.483</v>
          </cell>
          <cell r="E1685">
            <v>-0.48099999999999998</v>
          </cell>
          <cell r="F1685">
            <v>-0.18278</v>
          </cell>
          <cell r="G1685">
            <v>1106.7622199999998</v>
          </cell>
          <cell r="H1685">
            <v>8405</v>
          </cell>
          <cell r="I1685">
            <v>0</v>
          </cell>
          <cell r="J1685">
            <v>1335912.2069999999</v>
          </cell>
          <cell r="K1685">
            <v>1163998.7050000001</v>
          </cell>
          <cell r="L1685">
            <v>1106.9449999999999</v>
          </cell>
          <cell r="M1685">
            <v>8405</v>
          </cell>
          <cell r="N1685">
            <v>3.8</v>
          </cell>
          <cell r="O1685">
            <v>1335915.8049999999</v>
          </cell>
          <cell r="P1685">
            <v>1163999.9280000001</v>
          </cell>
          <cell r="Q1685">
            <v>0.48099999999999998</v>
          </cell>
          <cell r="R1685">
            <v>0.18278</v>
          </cell>
          <cell r="S1685">
            <v>1107.12778</v>
          </cell>
          <cell r="T1685">
            <v>2126.4189999999999</v>
          </cell>
        </row>
        <row r="1686">
          <cell r="A1686">
            <v>8410</v>
          </cell>
          <cell r="B1686">
            <v>-3.8</v>
          </cell>
          <cell r="C1686">
            <v>1335910.0989999999</v>
          </cell>
          <cell r="D1686">
            <v>1163992.838</v>
          </cell>
          <cell r="E1686">
            <v>-0.39800000000000002</v>
          </cell>
          <cell r="F1686">
            <v>-0.15123999999999999</v>
          </cell>
          <cell r="G1686">
            <v>1107.0127600000001</v>
          </cell>
          <cell r="H1686">
            <v>8410</v>
          </cell>
          <cell r="I1686">
            <v>0</v>
          </cell>
          <cell r="J1686">
            <v>1335913.7339999999</v>
          </cell>
          <cell r="K1686">
            <v>1163993.9439999999</v>
          </cell>
          <cell r="L1686">
            <v>1107.164</v>
          </cell>
          <cell r="M1686">
            <v>8410</v>
          </cell>
          <cell r="N1686">
            <v>3.8</v>
          </cell>
          <cell r="O1686">
            <v>1335917.3700000001</v>
          </cell>
          <cell r="P1686">
            <v>1163995.05</v>
          </cell>
          <cell r="Q1686">
            <v>0.39800000000000002</v>
          </cell>
          <cell r="R1686">
            <v>0.15123999999999999</v>
          </cell>
          <cell r="S1686">
            <v>1107.3152399999999</v>
          </cell>
          <cell r="T1686">
            <v>2127.4189999999999</v>
          </cell>
        </row>
        <row r="1687">
          <cell r="A1687">
            <v>8415</v>
          </cell>
          <cell r="B1687">
            <v>-3.8</v>
          </cell>
          <cell r="C1687">
            <v>1335911.4820000001</v>
          </cell>
          <cell r="D1687">
            <v>1163988.1100000001</v>
          </cell>
          <cell r="E1687">
            <v>-0.315</v>
          </cell>
          <cell r="F1687">
            <v>-0.11969999999999999</v>
          </cell>
          <cell r="G1687">
            <v>1107.2553</v>
          </cell>
          <cell r="H1687">
            <v>8415</v>
          </cell>
          <cell r="I1687">
            <v>0</v>
          </cell>
          <cell r="J1687">
            <v>1335915.138</v>
          </cell>
          <cell r="K1687">
            <v>1163989.145</v>
          </cell>
          <cell r="L1687">
            <v>1107.375</v>
          </cell>
          <cell r="M1687">
            <v>8415</v>
          </cell>
          <cell r="N1687">
            <v>3.8</v>
          </cell>
          <cell r="O1687">
            <v>1335918.794</v>
          </cell>
          <cell r="P1687">
            <v>1163990.1810000001</v>
          </cell>
          <cell r="Q1687">
            <v>0.315</v>
          </cell>
          <cell r="R1687">
            <v>0.11969999999999999</v>
          </cell>
          <cell r="S1687">
            <v>1107.4947</v>
          </cell>
          <cell r="T1687">
            <v>2128.4189999999999</v>
          </cell>
        </row>
        <row r="1688">
          <cell r="A1688">
            <v>8420</v>
          </cell>
          <cell r="B1688">
            <v>-3.8</v>
          </cell>
          <cell r="C1688">
            <v>1335912.818</v>
          </cell>
          <cell r="D1688">
            <v>1163983.3160000001</v>
          </cell>
          <cell r="E1688">
            <v>-0.23100000000000001</v>
          </cell>
          <cell r="F1688">
            <v>-8.7779999999999997E-2</v>
          </cell>
          <cell r="G1688">
            <v>1107.49522</v>
          </cell>
          <cell r="H1688">
            <v>8420</v>
          </cell>
          <cell r="I1688">
            <v>0</v>
          </cell>
          <cell r="J1688">
            <v>1335916.4809999999</v>
          </cell>
          <cell r="K1688">
            <v>1163984.3289999999</v>
          </cell>
          <cell r="L1688">
            <v>1107.5830000000001</v>
          </cell>
          <cell r="M1688">
            <v>8420</v>
          </cell>
          <cell r="N1688">
            <v>3.8</v>
          </cell>
          <cell r="O1688">
            <v>1335920.1429999999</v>
          </cell>
          <cell r="P1688">
            <v>1163985.3419999999</v>
          </cell>
          <cell r="Q1688">
            <v>0.23100000000000001</v>
          </cell>
          <cell r="R1688">
            <v>8.7779999999999997E-2</v>
          </cell>
          <cell r="S1688">
            <v>1107.6707800000001</v>
          </cell>
          <cell r="T1688">
            <v>2129.4189999999999</v>
          </cell>
        </row>
        <row r="1689">
          <cell r="A1689">
            <v>8425</v>
          </cell>
          <cell r="B1689">
            <v>-3.8</v>
          </cell>
          <cell r="C1689">
            <v>1335914.1510000001</v>
          </cell>
          <cell r="D1689">
            <v>1163978.497</v>
          </cell>
          <cell r="E1689">
            <v>-0.2</v>
          </cell>
          <cell r="F1689">
            <v>-7.5999999999999998E-2</v>
          </cell>
          <cell r="G1689">
            <v>1107.7159999999999</v>
          </cell>
          <cell r="H1689">
            <v>8425</v>
          </cell>
          <cell r="I1689">
            <v>0</v>
          </cell>
          <cell r="J1689">
            <v>1335917.8130000001</v>
          </cell>
          <cell r="K1689">
            <v>1163979.51</v>
          </cell>
          <cell r="L1689">
            <v>1107.7919999999999</v>
          </cell>
          <cell r="M1689">
            <v>8425</v>
          </cell>
          <cell r="N1689">
            <v>3.8</v>
          </cell>
          <cell r="O1689">
            <v>1335921.476</v>
          </cell>
          <cell r="P1689">
            <v>1163980.523</v>
          </cell>
          <cell r="Q1689">
            <v>0.14799999999999999</v>
          </cell>
          <cell r="R1689">
            <v>5.6239999999999991E-2</v>
          </cell>
          <cell r="S1689">
            <v>1107.8482399999998</v>
          </cell>
          <cell r="T1689">
            <v>2130.4189999999999</v>
          </cell>
        </row>
        <row r="1690">
          <cell r="A1690">
            <v>8430</v>
          </cell>
          <cell r="B1690">
            <v>-3.8</v>
          </cell>
          <cell r="C1690">
            <v>1335915.4839999999</v>
          </cell>
          <cell r="D1690">
            <v>1163973.6780000001</v>
          </cell>
          <cell r="E1690">
            <v>-0.2</v>
          </cell>
          <cell r="F1690">
            <v>-7.5999999999999998E-2</v>
          </cell>
          <cell r="G1690">
            <v>1107.924</v>
          </cell>
          <cell r="H1690">
            <v>8430</v>
          </cell>
          <cell r="I1690">
            <v>0</v>
          </cell>
          <cell r="J1690">
            <v>1335919.1459999999</v>
          </cell>
          <cell r="K1690">
            <v>1163974.6910000001</v>
          </cell>
          <cell r="L1690">
            <v>1108</v>
          </cell>
          <cell r="M1690">
            <v>8430</v>
          </cell>
          <cell r="N1690">
            <v>3.8</v>
          </cell>
          <cell r="O1690">
            <v>1335922.8089999999</v>
          </cell>
          <cell r="P1690">
            <v>1163975.7039999999</v>
          </cell>
          <cell r="Q1690">
            <v>6.5000000000000002E-2</v>
          </cell>
          <cell r="R1690">
            <v>2.47E-2</v>
          </cell>
          <cell r="S1690">
            <v>1108.0246999999999</v>
          </cell>
          <cell r="T1690">
            <v>2131.4189999999999</v>
          </cell>
        </row>
        <row r="1691">
          <cell r="A1691">
            <v>8435</v>
          </cell>
          <cell r="B1691">
            <v>-3.8</v>
          </cell>
          <cell r="C1691">
            <v>1335916.817</v>
          </cell>
          <cell r="D1691">
            <v>1163968.8589999999</v>
          </cell>
          <cell r="E1691">
            <v>-0.2</v>
          </cell>
          <cell r="F1691">
            <v>-7.5999999999999998E-2</v>
          </cell>
          <cell r="G1691">
            <v>1108.133</v>
          </cell>
          <cell r="H1691">
            <v>8435</v>
          </cell>
          <cell r="I1691">
            <v>0</v>
          </cell>
          <cell r="J1691">
            <v>1335920.4790000001</v>
          </cell>
          <cell r="K1691">
            <v>1163969.872</v>
          </cell>
          <cell r="L1691">
            <v>1108.2090000000001</v>
          </cell>
          <cell r="M1691">
            <v>8435</v>
          </cell>
          <cell r="N1691">
            <v>3.8</v>
          </cell>
          <cell r="O1691">
            <v>1335924.142</v>
          </cell>
          <cell r="P1691">
            <v>1163970.885</v>
          </cell>
          <cell r="Q1691">
            <v>-1.9E-2</v>
          </cell>
          <cell r="R1691">
            <v>-7.2199999999999999E-3</v>
          </cell>
          <cell r="S1691">
            <v>1108.2017800000001</v>
          </cell>
          <cell r="T1691">
            <v>2132.4189999999999</v>
          </cell>
        </row>
        <row r="1692">
          <cell r="A1692">
            <v>8440</v>
          </cell>
          <cell r="B1692">
            <v>-3.8</v>
          </cell>
          <cell r="C1692">
            <v>1335918.149</v>
          </cell>
          <cell r="D1692">
            <v>1163964.04</v>
          </cell>
          <cell r="E1692">
            <v>-0.2</v>
          </cell>
          <cell r="F1692">
            <v>-7.5999999999999998E-2</v>
          </cell>
          <cell r="G1692">
            <v>1108.3489999999999</v>
          </cell>
          <cell r="H1692">
            <v>8440</v>
          </cell>
          <cell r="I1692">
            <v>0</v>
          </cell>
          <cell r="J1692">
            <v>1335921.8119999999</v>
          </cell>
          <cell r="K1692">
            <v>1163965.0530000001</v>
          </cell>
          <cell r="L1692">
            <v>1108.425</v>
          </cell>
          <cell r="M1692">
            <v>8440</v>
          </cell>
          <cell r="N1692">
            <v>3.8</v>
          </cell>
          <cell r="O1692">
            <v>1335925.4739999999</v>
          </cell>
          <cell r="P1692">
            <v>1163966.0660000001</v>
          </cell>
          <cell r="Q1692">
            <v>-0.10199999999999999</v>
          </cell>
          <cell r="R1692">
            <v>-3.8759999999999996E-2</v>
          </cell>
          <cell r="S1692">
            <v>1108.38624</v>
          </cell>
          <cell r="T1692">
            <v>2133.4189999999999</v>
          </cell>
        </row>
        <row r="1693">
          <cell r="A1693">
            <v>8445</v>
          </cell>
          <cell r="B1693">
            <v>-3.8</v>
          </cell>
          <cell r="C1693">
            <v>1335919.4820000001</v>
          </cell>
          <cell r="D1693">
            <v>1163959.2209999999</v>
          </cell>
          <cell r="E1693">
            <v>-0.2</v>
          </cell>
          <cell r="F1693">
            <v>-7.5999999999999998E-2</v>
          </cell>
          <cell r="G1693">
            <v>1108.5729999999999</v>
          </cell>
          <cell r="H1693">
            <v>8445</v>
          </cell>
          <cell r="I1693">
            <v>0</v>
          </cell>
          <cell r="J1693">
            <v>1335923.145</v>
          </cell>
          <cell r="K1693">
            <v>1163960.2339999999</v>
          </cell>
          <cell r="L1693">
            <v>1108.6489999999999</v>
          </cell>
          <cell r="M1693">
            <v>8445</v>
          </cell>
          <cell r="N1693">
            <v>3.8</v>
          </cell>
          <cell r="O1693">
            <v>1335926.807</v>
          </cell>
          <cell r="P1693">
            <v>1163961.247</v>
          </cell>
          <cell r="Q1693">
            <v>-0.185</v>
          </cell>
          <cell r="R1693">
            <v>-7.0300000000000001E-2</v>
          </cell>
          <cell r="S1693">
            <v>1108.5786999999998</v>
          </cell>
          <cell r="T1693">
            <v>2134.4189999999999</v>
          </cell>
        </row>
        <row r="1694">
          <cell r="A1694">
            <v>8450</v>
          </cell>
          <cell r="B1694">
            <v>-3.8</v>
          </cell>
          <cell r="C1694">
            <v>1335920.8149999999</v>
          </cell>
          <cell r="D1694">
            <v>1163954.402</v>
          </cell>
          <cell r="E1694">
            <v>-0.2</v>
          </cell>
          <cell r="F1694">
            <v>-7.5999999999999998E-2</v>
          </cell>
          <cell r="G1694">
            <v>1108.8040000000001</v>
          </cell>
          <cell r="H1694">
            <v>8450</v>
          </cell>
          <cell r="I1694">
            <v>0</v>
          </cell>
          <cell r="J1694">
            <v>1335924.4779999999</v>
          </cell>
          <cell r="K1694">
            <v>1163955.4140000001</v>
          </cell>
          <cell r="L1694">
            <v>1108.8800000000001</v>
          </cell>
          <cell r="M1694">
            <v>8450</v>
          </cell>
          <cell r="N1694">
            <v>3.8</v>
          </cell>
          <cell r="O1694">
            <v>1335928.1399999999</v>
          </cell>
          <cell r="P1694">
            <v>1163956.4269999999</v>
          </cell>
          <cell r="Q1694">
            <v>-0.2</v>
          </cell>
          <cell r="R1694">
            <v>-7.5999999999999998E-2</v>
          </cell>
          <cell r="S1694">
            <v>1108.8040000000001</v>
          </cell>
          <cell r="T1694">
            <v>2135.4189999999999</v>
          </cell>
        </row>
        <row r="1695">
          <cell r="A1695">
            <v>8455</v>
          </cell>
          <cell r="B1695">
            <v>-3.8</v>
          </cell>
          <cell r="C1695">
            <v>1335922.148</v>
          </cell>
          <cell r="D1695">
            <v>1163949.5819999999</v>
          </cell>
          <cell r="E1695">
            <v>-0.2</v>
          </cell>
          <cell r="F1695">
            <v>-7.5999999999999998E-2</v>
          </cell>
          <cell r="G1695">
            <v>1109.0439999999999</v>
          </cell>
          <cell r="H1695">
            <v>8455</v>
          </cell>
          <cell r="I1695">
            <v>0</v>
          </cell>
          <cell r="J1695">
            <v>1335925.81</v>
          </cell>
          <cell r="K1695">
            <v>1163950.595</v>
          </cell>
          <cell r="L1695">
            <v>1109.1199999999999</v>
          </cell>
          <cell r="M1695">
            <v>8455</v>
          </cell>
          <cell r="N1695">
            <v>3.8</v>
          </cell>
          <cell r="O1695">
            <v>1335929.473</v>
          </cell>
          <cell r="P1695">
            <v>1163951.608</v>
          </cell>
          <cell r="Q1695">
            <v>-0.2</v>
          </cell>
          <cell r="R1695">
            <v>-7.5999999999999998E-2</v>
          </cell>
          <cell r="S1695">
            <v>1109.0439999999999</v>
          </cell>
          <cell r="T1695">
            <v>2136.4189999999999</v>
          </cell>
        </row>
        <row r="1696">
          <cell r="A1696">
            <v>8460</v>
          </cell>
          <cell r="B1696">
            <v>-3.8</v>
          </cell>
          <cell r="C1696">
            <v>1335923.4809999999</v>
          </cell>
          <cell r="D1696">
            <v>1163944.763</v>
          </cell>
          <cell r="E1696">
            <v>-0.2</v>
          </cell>
          <cell r="F1696">
            <v>-7.5999999999999998E-2</v>
          </cell>
          <cell r="G1696">
            <v>1109.2919999999999</v>
          </cell>
          <cell r="H1696">
            <v>8460</v>
          </cell>
          <cell r="I1696">
            <v>0</v>
          </cell>
          <cell r="J1696">
            <v>1335927.1429999999</v>
          </cell>
          <cell r="K1696">
            <v>1163945.7760000001</v>
          </cell>
          <cell r="L1696">
            <v>1109.3679999999999</v>
          </cell>
          <cell r="M1696">
            <v>8460</v>
          </cell>
          <cell r="N1696">
            <v>3.8</v>
          </cell>
          <cell r="O1696">
            <v>1335930.8060000001</v>
          </cell>
          <cell r="P1696">
            <v>1163946.7890000001</v>
          </cell>
          <cell r="Q1696">
            <v>-0.2</v>
          </cell>
          <cell r="R1696">
            <v>-7.5999999999999998E-2</v>
          </cell>
          <cell r="S1696">
            <v>1109.2919999999999</v>
          </cell>
          <cell r="T1696">
            <v>2137.4189999999999</v>
          </cell>
        </row>
        <row r="1697">
          <cell r="A1697">
            <v>8465</v>
          </cell>
          <cell r="B1697">
            <v>-3.8</v>
          </cell>
          <cell r="C1697">
            <v>1335924.814</v>
          </cell>
          <cell r="D1697">
            <v>1163939.9439999999</v>
          </cell>
          <cell r="E1697">
            <v>-0.2</v>
          </cell>
          <cell r="F1697">
            <v>-7.5999999999999998E-2</v>
          </cell>
          <cell r="G1697">
            <v>1109.548</v>
          </cell>
          <cell r="H1697">
            <v>8465</v>
          </cell>
          <cell r="I1697">
            <v>0</v>
          </cell>
          <cell r="J1697">
            <v>1335928.476</v>
          </cell>
          <cell r="K1697">
            <v>1163940.9569999999</v>
          </cell>
          <cell r="L1697">
            <v>1109.624</v>
          </cell>
          <cell r="M1697">
            <v>8465</v>
          </cell>
          <cell r="N1697">
            <v>3.8</v>
          </cell>
          <cell r="O1697">
            <v>1335932.139</v>
          </cell>
          <cell r="P1697">
            <v>1163941.97</v>
          </cell>
          <cell r="Q1697">
            <v>-0.2</v>
          </cell>
          <cell r="R1697">
            <v>-7.5999999999999998E-2</v>
          </cell>
          <cell r="S1697">
            <v>1109.548</v>
          </cell>
          <cell r="T1697">
            <v>2138.4189999999999</v>
          </cell>
        </row>
        <row r="1698">
          <cell r="A1698">
            <v>8470</v>
          </cell>
          <cell r="B1698">
            <v>-3.8</v>
          </cell>
          <cell r="C1698">
            <v>1335926.1470000001</v>
          </cell>
          <cell r="D1698">
            <v>1163935.125</v>
          </cell>
          <cell r="E1698">
            <v>-0.2</v>
          </cell>
          <cell r="F1698">
            <v>-7.5999999999999998E-2</v>
          </cell>
          <cell r="G1698">
            <v>1109.8119999999999</v>
          </cell>
          <cell r="H1698">
            <v>8470</v>
          </cell>
          <cell r="I1698">
            <v>0</v>
          </cell>
          <cell r="J1698">
            <v>1335929.8089999999</v>
          </cell>
          <cell r="K1698">
            <v>1163936.138</v>
          </cell>
          <cell r="L1698">
            <v>1109.8879999999999</v>
          </cell>
          <cell r="M1698">
            <v>8470</v>
          </cell>
          <cell r="N1698">
            <v>3.8</v>
          </cell>
          <cell r="O1698">
            <v>1335933.4720000001</v>
          </cell>
          <cell r="P1698">
            <v>1163937.1510000001</v>
          </cell>
          <cell r="Q1698">
            <v>-0.2</v>
          </cell>
          <cell r="R1698">
            <v>-7.5999999999999998E-2</v>
          </cell>
          <cell r="S1698">
            <v>1109.8119999999999</v>
          </cell>
          <cell r="T1698">
            <v>2139.4189999999999</v>
          </cell>
        </row>
        <row r="1699">
          <cell r="A1699">
            <v>8475</v>
          </cell>
          <cell r="B1699">
            <v>-3.8</v>
          </cell>
          <cell r="C1699">
            <v>1335927.4790000001</v>
          </cell>
          <cell r="D1699">
            <v>1163930.3060000001</v>
          </cell>
          <cell r="E1699">
            <v>-0.2</v>
          </cell>
          <cell r="F1699">
            <v>-7.5999999999999998E-2</v>
          </cell>
          <cell r="G1699">
            <v>1110.0840000000001</v>
          </cell>
          <cell r="H1699">
            <v>8475</v>
          </cell>
          <cell r="I1699">
            <v>0</v>
          </cell>
          <cell r="J1699">
            <v>1335931.142</v>
          </cell>
          <cell r="K1699">
            <v>1163931.3189999999</v>
          </cell>
          <cell r="L1699">
            <v>1110.1600000000001</v>
          </cell>
          <cell r="M1699">
            <v>8475</v>
          </cell>
          <cell r="N1699">
            <v>3.8</v>
          </cell>
          <cell r="O1699">
            <v>1335934.804</v>
          </cell>
          <cell r="P1699">
            <v>1163932.3319999999</v>
          </cell>
          <cell r="Q1699">
            <v>-0.2</v>
          </cell>
          <cell r="R1699">
            <v>-7.5999999999999998E-2</v>
          </cell>
          <cell r="S1699">
            <v>1110.0840000000001</v>
          </cell>
          <cell r="T1699">
            <v>2140.4189999999999</v>
          </cell>
        </row>
        <row r="1700">
          <cell r="A1700">
            <v>8480</v>
          </cell>
          <cell r="B1700">
            <v>-3.8</v>
          </cell>
          <cell r="C1700">
            <v>1335928.8119999999</v>
          </cell>
          <cell r="D1700">
            <v>1163925.487</v>
          </cell>
          <cell r="E1700">
            <v>-0.2</v>
          </cell>
          <cell r="F1700">
            <v>-7.5999999999999998E-2</v>
          </cell>
          <cell r="G1700">
            <v>1110.365</v>
          </cell>
          <cell r="H1700">
            <v>8480</v>
          </cell>
          <cell r="I1700">
            <v>0</v>
          </cell>
          <cell r="J1700">
            <v>1335932.4750000001</v>
          </cell>
          <cell r="K1700">
            <v>1163926.5</v>
          </cell>
          <cell r="L1700">
            <v>1110.441</v>
          </cell>
          <cell r="M1700">
            <v>8480</v>
          </cell>
          <cell r="N1700">
            <v>3.8</v>
          </cell>
          <cell r="O1700">
            <v>1335936.1370000001</v>
          </cell>
          <cell r="P1700">
            <v>1163927.513</v>
          </cell>
          <cell r="Q1700">
            <v>-0.2</v>
          </cell>
          <cell r="R1700">
            <v>-7.5999999999999998E-2</v>
          </cell>
          <cell r="S1700">
            <v>1110.365</v>
          </cell>
          <cell r="T1700">
            <v>2141.4189999999999</v>
          </cell>
        </row>
        <row r="1701">
          <cell r="A1701">
            <v>8485</v>
          </cell>
          <cell r="B1701">
            <v>-3.8</v>
          </cell>
          <cell r="C1701">
            <v>1335930.145</v>
          </cell>
          <cell r="D1701">
            <v>1163920.6680000001</v>
          </cell>
          <cell r="E1701">
            <v>-0.2</v>
          </cell>
          <cell r="F1701">
            <v>-7.5999999999999998E-2</v>
          </cell>
          <cell r="G1701">
            <v>1110.653</v>
          </cell>
          <cell r="H1701">
            <v>8485</v>
          </cell>
          <cell r="I1701">
            <v>0</v>
          </cell>
          <cell r="J1701">
            <v>1335933.808</v>
          </cell>
          <cell r="K1701">
            <v>1163921.6810000001</v>
          </cell>
          <cell r="L1701">
            <v>1110.729</v>
          </cell>
          <cell r="M1701">
            <v>8485</v>
          </cell>
          <cell r="N1701">
            <v>3.8</v>
          </cell>
          <cell r="O1701">
            <v>1335937.47</v>
          </cell>
          <cell r="P1701">
            <v>1163922.6939999999</v>
          </cell>
          <cell r="Q1701">
            <v>-0.2</v>
          </cell>
          <cell r="R1701">
            <v>-7.5999999999999998E-2</v>
          </cell>
          <cell r="S1701">
            <v>1110.653</v>
          </cell>
          <cell r="T1701">
            <v>2142.4189999999999</v>
          </cell>
        </row>
        <row r="1702">
          <cell r="A1702">
            <v>8490</v>
          </cell>
          <cell r="B1702">
            <v>-3.8</v>
          </cell>
          <cell r="C1702">
            <v>1335931.4779999999</v>
          </cell>
          <cell r="D1702">
            <v>1163915.8489999999</v>
          </cell>
          <cell r="E1702">
            <v>-0.2</v>
          </cell>
          <cell r="F1702">
            <v>-7.5999999999999998E-2</v>
          </cell>
          <cell r="G1702">
            <v>1110.9490000000001</v>
          </cell>
          <cell r="H1702">
            <v>8490</v>
          </cell>
          <cell r="I1702">
            <v>0</v>
          </cell>
          <cell r="J1702">
            <v>1335935.1399999999</v>
          </cell>
          <cell r="K1702">
            <v>1163916.862</v>
          </cell>
          <cell r="L1702">
            <v>1111.0250000000001</v>
          </cell>
          <cell r="M1702">
            <v>8490</v>
          </cell>
          <cell r="N1702">
            <v>3.8</v>
          </cell>
          <cell r="O1702">
            <v>1335938.8030000001</v>
          </cell>
          <cell r="P1702">
            <v>1163917.875</v>
          </cell>
          <cell r="Q1702">
            <v>-9.1999999999999998E-2</v>
          </cell>
          <cell r="R1702">
            <v>-3.4959999999999998E-2</v>
          </cell>
          <cell r="S1702">
            <v>1110.9900400000001</v>
          </cell>
          <cell r="T1702">
            <v>2143.4189999999999</v>
          </cell>
        </row>
        <row r="1703">
          <cell r="A1703">
            <v>8495</v>
          </cell>
          <cell r="B1703">
            <v>-3.8</v>
          </cell>
          <cell r="C1703">
            <v>1335932.811</v>
          </cell>
          <cell r="D1703">
            <v>1163911.03</v>
          </cell>
          <cell r="E1703">
            <v>-0.2</v>
          </cell>
          <cell r="F1703">
            <v>-7.5999999999999998E-2</v>
          </cell>
          <cell r="G1703">
            <v>1111.2529999999999</v>
          </cell>
          <cell r="H1703">
            <v>8495</v>
          </cell>
          <cell r="I1703">
            <v>0</v>
          </cell>
          <cell r="J1703">
            <v>1335936.473</v>
          </cell>
          <cell r="K1703">
            <v>1163912.0430000001</v>
          </cell>
          <cell r="L1703">
            <v>1111.329</v>
          </cell>
          <cell r="M1703">
            <v>8495</v>
          </cell>
          <cell r="N1703">
            <v>3.8</v>
          </cell>
          <cell r="O1703">
            <v>1335940.1359999999</v>
          </cell>
          <cell r="P1703">
            <v>1163913.0560000001</v>
          </cell>
          <cell r="Q1703">
            <v>3.5000000000000003E-2</v>
          </cell>
          <cell r="R1703">
            <v>1.3300000000000001E-2</v>
          </cell>
          <cell r="S1703">
            <v>1111.3423</v>
          </cell>
          <cell r="T1703">
            <v>2144.4189999999999</v>
          </cell>
        </row>
        <row r="1704">
          <cell r="A1704">
            <v>8500</v>
          </cell>
          <cell r="B1704">
            <v>-3.8</v>
          </cell>
          <cell r="C1704">
            <v>1335934.1440000001</v>
          </cell>
          <cell r="D1704">
            <v>1163906.2109999999</v>
          </cell>
          <cell r="E1704">
            <v>-0.2</v>
          </cell>
          <cell r="F1704">
            <v>-7.5999999999999998E-2</v>
          </cell>
          <cell r="G1704">
            <v>1111.566</v>
          </cell>
          <cell r="H1704">
            <v>8500</v>
          </cell>
          <cell r="I1704">
            <v>0</v>
          </cell>
          <cell r="J1704">
            <v>1335937.8060000001</v>
          </cell>
          <cell r="K1704">
            <v>1163907.2239999999</v>
          </cell>
          <cell r="L1704">
            <v>1111.6420000000001</v>
          </cell>
          <cell r="M1704">
            <v>8500</v>
          </cell>
          <cell r="N1704">
            <v>3.8</v>
          </cell>
          <cell r="O1704">
            <v>1335941.469</v>
          </cell>
          <cell r="P1704">
            <v>1163908.237</v>
          </cell>
          <cell r="Q1704">
            <v>0.158</v>
          </cell>
          <cell r="R1704">
            <v>6.0039999999999996E-2</v>
          </cell>
          <cell r="S1704">
            <v>1111.7020400000001</v>
          </cell>
          <cell r="T1704">
            <v>2145.4189999999999</v>
          </cell>
        </row>
        <row r="1705">
          <cell r="A1705">
            <v>8505</v>
          </cell>
          <cell r="B1705">
            <v>-3.8</v>
          </cell>
          <cell r="C1705">
            <v>1335935.477</v>
          </cell>
          <cell r="D1705">
            <v>1163901.392</v>
          </cell>
          <cell r="E1705">
            <v>-0.27900000000000003</v>
          </cell>
          <cell r="F1705">
            <v>-0.10602</v>
          </cell>
          <cell r="G1705">
            <v>1111.85598</v>
          </cell>
          <cell r="H1705">
            <v>8505</v>
          </cell>
          <cell r="I1705">
            <v>0</v>
          </cell>
          <cell r="J1705">
            <v>1335939.139</v>
          </cell>
          <cell r="K1705">
            <v>1163902.405</v>
          </cell>
          <cell r="L1705">
            <v>1111.962</v>
          </cell>
          <cell r="M1705">
            <v>8505</v>
          </cell>
          <cell r="N1705">
            <v>3.8</v>
          </cell>
          <cell r="O1705">
            <v>1335942.801</v>
          </cell>
          <cell r="P1705">
            <v>1163903.4180000001</v>
          </cell>
          <cell r="Q1705">
            <v>0.27900000000000003</v>
          </cell>
          <cell r="R1705">
            <v>0.10602</v>
          </cell>
          <cell r="S1705">
            <v>1112.0680199999999</v>
          </cell>
          <cell r="T1705">
            <v>2146.4189999999999</v>
          </cell>
        </row>
        <row r="1706">
          <cell r="A1706">
            <v>8510</v>
          </cell>
          <cell r="B1706">
            <v>-3.8</v>
          </cell>
          <cell r="C1706">
            <v>1335936.8060000001</v>
          </cell>
          <cell r="D1706">
            <v>1163896.578</v>
          </cell>
          <cell r="E1706">
            <v>-0.39800000000000002</v>
          </cell>
          <cell r="F1706">
            <v>-0.15123999999999999</v>
          </cell>
          <cell r="G1706">
            <v>1112.13876</v>
          </cell>
          <cell r="H1706">
            <v>8510</v>
          </cell>
          <cell r="I1706">
            <v>0</v>
          </cell>
          <cell r="J1706">
            <v>1335940.47</v>
          </cell>
          <cell r="K1706">
            <v>1163897.585</v>
          </cell>
          <cell r="L1706">
            <v>1112.29</v>
          </cell>
          <cell r="M1706">
            <v>8510</v>
          </cell>
          <cell r="N1706">
            <v>3.8</v>
          </cell>
          <cell r="O1706">
            <v>1335944.1340000001</v>
          </cell>
          <cell r="P1706">
            <v>1163898.5919999999</v>
          </cell>
          <cell r="Q1706">
            <v>0.39800000000000002</v>
          </cell>
          <cell r="R1706">
            <v>0.15123999999999999</v>
          </cell>
          <cell r="S1706">
            <v>1112.4412399999999</v>
          </cell>
          <cell r="T1706">
            <v>2147.4189999999999</v>
          </cell>
        </row>
        <row r="1707">
          <cell r="A1707">
            <v>8515</v>
          </cell>
          <cell r="B1707">
            <v>-3.8</v>
          </cell>
          <cell r="C1707">
            <v>1335938.105</v>
          </cell>
          <cell r="D1707">
            <v>1163891.7830000001</v>
          </cell>
          <cell r="E1707">
            <v>-0.51700000000000002</v>
          </cell>
          <cell r="F1707">
            <v>-0.19646</v>
          </cell>
          <cell r="G1707">
            <v>1112.4305400000001</v>
          </cell>
          <cell r="H1707">
            <v>8515</v>
          </cell>
          <cell r="I1707">
            <v>0</v>
          </cell>
          <cell r="J1707">
            <v>1335941.777</v>
          </cell>
          <cell r="K1707">
            <v>1163892.7590000001</v>
          </cell>
          <cell r="L1707">
            <v>1112.627</v>
          </cell>
          <cell r="M1707">
            <v>8515</v>
          </cell>
          <cell r="N1707">
            <v>3.8</v>
          </cell>
          <cell r="O1707">
            <v>1335945.45</v>
          </cell>
          <cell r="P1707">
            <v>1163893.7350000001</v>
          </cell>
          <cell r="Q1707">
            <v>0.51700000000000002</v>
          </cell>
          <cell r="R1707">
            <v>0.19646</v>
          </cell>
          <cell r="S1707">
            <v>1112.8234599999998</v>
          </cell>
          <cell r="T1707">
            <v>2148.4189999999999</v>
          </cell>
        </row>
        <row r="1708">
          <cell r="A1708">
            <v>8520</v>
          </cell>
          <cell r="B1708">
            <v>-3.8</v>
          </cell>
          <cell r="C1708">
            <v>1335939.341</v>
          </cell>
          <cell r="D1708">
            <v>1163886.997</v>
          </cell>
          <cell r="E1708">
            <v>-0.6</v>
          </cell>
          <cell r="F1708">
            <v>-0.22799999999999998</v>
          </cell>
          <cell r="G1708">
            <v>1112.7429999999999</v>
          </cell>
          <cell r="H1708">
            <v>8520</v>
          </cell>
          <cell r="I1708">
            <v>0</v>
          </cell>
          <cell r="J1708">
            <v>1335943.0279999999</v>
          </cell>
          <cell r="K1708">
            <v>1163887.9180000001</v>
          </cell>
          <cell r="L1708">
            <v>1112.971</v>
          </cell>
          <cell r="M1708">
            <v>8520</v>
          </cell>
          <cell r="N1708">
            <v>3.8</v>
          </cell>
          <cell r="O1708">
            <v>1335946.7139999999</v>
          </cell>
          <cell r="P1708">
            <v>1163888.8389999999</v>
          </cell>
          <cell r="Q1708">
            <v>0.6</v>
          </cell>
          <cell r="R1708">
            <v>0.22799999999999998</v>
          </cell>
          <cell r="S1708">
            <v>1113.1990000000001</v>
          </cell>
          <cell r="T1708">
            <v>2149.4189999999999</v>
          </cell>
        </row>
        <row r="1709">
          <cell r="A1709">
            <v>8525</v>
          </cell>
          <cell r="B1709">
            <v>-3.8</v>
          </cell>
          <cell r="C1709">
            <v>1335940.4979999999</v>
          </cell>
          <cell r="D1709">
            <v>1163882.1980000001</v>
          </cell>
          <cell r="E1709">
            <v>-0.6</v>
          </cell>
          <cell r="F1709">
            <v>-0.22799999999999998</v>
          </cell>
          <cell r="G1709">
            <v>1113.096</v>
          </cell>
          <cell r="H1709">
            <v>8525</v>
          </cell>
          <cell r="I1709">
            <v>0</v>
          </cell>
          <cell r="J1709">
            <v>1335944.199</v>
          </cell>
          <cell r="K1709">
            <v>1163883.057</v>
          </cell>
          <cell r="L1709">
            <v>1113.3240000000001</v>
          </cell>
          <cell r="M1709">
            <v>8525</v>
          </cell>
          <cell r="N1709">
            <v>3.8</v>
          </cell>
          <cell r="O1709">
            <v>1335947.9010000001</v>
          </cell>
          <cell r="P1709">
            <v>1163883.9169999999</v>
          </cell>
          <cell r="Q1709">
            <v>0.6</v>
          </cell>
          <cell r="R1709">
            <v>0.22799999999999998</v>
          </cell>
          <cell r="S1709">
            <v>1113.5520000000001</v>
          </cell>
          <cell r="T1709">
            <v>2150.4189999999999</v>
          </cell>
        </row>
        <row r="1710">
          <cell r="A1710">
            <v>8530</v>
          </cell>
          <cell r="B1710">
            <v>-3.8</v>
          </cell>
          <cell r="C1710">
            <v>1335941.574</v>
          </cell>
          <cell r="D1710">
            <v>1163877.3799999999</v>
          </cell>
          <cell r="E1710">
            <v>-0.6</v>
          </cell>
          <cell r="F1710">
            <v>-0.22799999999999998</v>
          </cell>
          <cell r="G1710">
            <v>1113.4559999999999</v>
          </cell>
          <cell r="H1710">
            <v>8530</v>
          </cell>
          <cell r="I1710">
            <v>0</v>
          </cell>
          <cell r="J1710">
            <v>1335945.29</v>
          </cell>
          <cell r="K1710">
            <v>1163878.1780000001</v>
          </cell>
          <cell r="L1710">
            <v>1113.684</v>
          </cell>
          <cell r="M1710">
            <v>8530</v>
          </cell>
          <cell r="N1710">
            <v>3.8</v>
          </cell>
          <cell r="O1710">
            <v>1335949.0049999999</v>
          </cell>
          <cell r="P1710">
            <v>1163878.9750000001</v>
          </cell>
          <cell r="Q1710">
            <v>0.6</v>
          </cell>
          <cell r="R1710">
            <v>0.22799999999999998</v>
          </cell>
          <cell r="S1710">
            <v>1113.912</v>
          </cell>
          <cell r="T1710">
            <v>2151.4189999999999</v>
          </cell>
        </row>
        <row r="1711">
          <cell r="A1711">
            <v>8535</v>
          </cell>
          <cell r="B1711">
            <v>-3.8</v>
          </cell>
          <cell r="C1711">
            <v>1335942.57</v>
          </cell>
          <cell r="D1711">
            <v>1163872.5449999999</v>
          </cell>
          <cell r="E1711">
            <v>-0.6</v>
          </cell>
          <cell r="F1711">
            <v>-0.22799999999999998</v>
          </cell>
          <cell r="G1711">
            <v>1113.825</v>
          </cell>
          <cell r="H1711">
            <v>8535</v>
          </cell>
          <cell r="I1711">
            <v>0</v>
          </cell>
          <cell r="J1711">
            <v>1335946.298</v>
          </cell>
          <cell r="K1711">
            <v>1163873.28</v>
          </cell>
          <cell r="L1711">
            <v>1114.0530000000001</v>
          </cell>
          <cell r="M1711">
            <v>8535</v>
          </cell>
          <cell r="N1711">
            <v>3.8</v>
          </cell>
          <cell r="O1711">
            <v>1335950.0260000001</v>
          </cell>
          <cell r="P1711">
            <v>1163874.0160000001</v>
          </cell>
          <cell r="Q1711">
            <v>0.6</v>
          </cell>
          <cell r="R1711">
            <v>0.22799999999999998</v>
          </cell>
          <cell r="S1711">
            <v>1114.2810000000002</v>
          </cell>
          <cell r="T1711">
            <v>2152.4189999999999</v>
          </cell>
        </row>
        <row r="1712">
          <cell r="A1712">
            <v>8540</v>
          </cell>
          <cell r="B1712">
            <v>-3.8</v>
          </cell>
          <cell r="C1712">
            <v>1335943.486</v>
          </cell>
          <cell r="D1712">
            <v>1163867.6939999999</v>
          </cell>
          <cell r="E1712">
            <v>-0.6</v>
          </cell>
          <cell r="F1712">
            <v>-0.22799999999999998</v>
          </cell>
          <cell r="G1712">
            <v>1114.202</v>
          </cell>
          <cell r="H1712">
            <v>8540</v>
          </cell>
          <cell r="I1712">
            <v>0</v>
          </cell>
          <cell r="J1712">
            <v>1335947.2250000001</v>
          </cell>
          <cell r="K1712">
            <v>1163868.3670000001</v>
          </cell>
          <cell r="L1712">
            <v>1114.43</v>
          </cell>
          <cell r="M1712">
            <v>8540</v>
          </cell>
          <cell r="N1712">
            <v>3.8</v>
          </cell>
          <cell r="O1712">
            <v>1335950.9650000001</v>
          </cell>
          <cell r="P1712">
            <v>1163869.041</v>
          </cell>
          <cell r="Q1712">
            <v>0.6</v>
          </cell>
          <cell r="R1712">
            <v>0.22799999999999998</v>
          </cell>
          <cell r="S1712">
            <v>1114.6580000000001</v>
          </cell>
          <cell r="T1712">
            <v>2153.4189999999999</v>
          </cell>
        </row>
        <row r="1713">
          <cell r="A1713">
            <v>8545</v>
          </cell>
          <cell r="B1713">
            <v>-3.8</v>
          </cell>
          <cell r="C1713">
            <v>1335944.32</v>
          </cell>
          <cell r="D1713">
            <v>1163862.828</v>
          </cell>
          <cell r="E1713">
            <v>-0.6</v>
          </cell>
          <cell r="F1713">
            <v>-0.22799999999999998</v>
          </cell>
          <cell r="G1713">
            <v>1114.586</v>
          </cell>
          <cell r="H1713">
            <v>8545</v>
          </cell>
          <cell r="I1713">
            <v>0</v>
          </cell>
          <cell r="J1713">
            <v>1335948.071</v>
          </cell>
          <cell r="K1713">
            <v>1163863.439</v>
          </cell>
          <cell r="L1713">
            <v>1114.8140000000001</v>
          </cell>
          <cell r="M1713">
            <v>8545</v>
          </cell>
          <cell r="N1713">
            <v>3.8</v>
          </cell>
          <cell r="O1713">
            <v>1335951.821</v>
          </cell>
          <cell r="P1713">
            <v>1163864.05</v>
          </cell>
          <cell r="Q1713">
            <v>0.6</v>
          </cell>
          <cell r="R1713">
            <v>0.22799999999999998</v>
          </cell>
          <cell r="S1713">
            <v>1115.0420000000001</v>
          </cell>
          <cell r="T1713">
            <v>2154.4189999999999</v>
          </cell>
        </row>
        <row r="1714">
          <cell r="A1714">
            <v>8550</v>
          </cell>
          <cell r="B1714">
            <v>-3.8</v>
          </cell>
          <cell r="C1714">
            <v>1335945.0730000001</v>
          </cell>
          <cell r="D1714">
            <v>1163857.949</v>
          </cell>
          <cell r="E1714">
            <v>-0.6</v>
          </cell>
          <cell r="F1714">
            <v>-0.22799999999999998</v>
          </cell>
          <cell r="G1714">
            <v>1114.9779999999998</v>
          </cell>
          <cell r="H1714">
            <v>8550</v>
          </cell>
          <cell r="I1714">
            <v>0</v>
          </cell>
          <cell r="J1714">
            <v>1335948.8330000001</v>
          </cell>
          <cell r="K1714">
            <v>1163858.4979999999</v>
          </cell>
          <cell r="L1714">
            <v>1115.2059999999999</v>
          </cell>
          <cell r="M1714">
            <v>8550</v>
          </cell>
          <cell r="N1714">
            <v>3.8</v>
          </cell>
          <cell r="O1714">
            <v>1335952.594</v>
          </cell>
          <cell r="P1714">
            <v>1163859.0460000001</v>
          </cell>
          <cell r="Q1714">
            <v>0.6</v>
          </cell>
          <cell r="R1714">
            <v>0.22799999999999998</v>
          </cell>
          <cell r="S1714">
            <v>1115.434</v>
          </cell>
          <cell r="T1714">
            <v>2155.4189999999999</v>
          </cell>
        </row>
        <row r="1715">
          <cell r="A1715">
            <v>8555</v>
          </cell>
          <cell r="B1715">
            <v>-3.8</v>
          </cell>
          <cell r="C1715">
            <v>1335945.7450000001</v>
          </cell>
          <cell r="D1715">
            <v>1163853.0589999999</v>
          </cell>
          <cell r="E1715">
            <v>-0.6</v>
          </cell>
          <cell r="F1715">
            <v>-0.22799999999999998</v>
          </cell>
          <cell r="G1715">
            <v>1115.3699999999999</v>
          </cell>
          <cell r="H1715">
            <v>8555</v>
          </cell>
          <cell r="I1715">
            <v>0</v>
          </cell>
          <cell r="J1715">
            <v>1335949.514</v>
          </cell>
          <cell r="K1715">
            <v>1163853.544</v>
          </cell>
          <cell r="L1715">
            <v>1115.598</v>
          </cell>
          <cell r="M1715">
            <v>8555</v>
          </cell>
          <cell r="N1715">
            <v>3.8</v>
          </cell>
          <cell r="O1715">
            <v>1335953.2830000001</v>
          </cell>
          <cell r="P1715">
            <v>1163854.03</v>
          </cell>
          <cell r="Q1715">
            <v>0.6</v>
          </cell>
          <cell r="R1715">
            <v>0.22799999999999998</v>
          </cell>
          <cell r="S1715">
            <v>1115.826</v>
          </cell>
          <cell r="T1715">
            <v>2156.4189999999999</v>
          </cell>
        </row>
        <row r="1716">
          <cell r="A1716">
            <v>8560</v>
          </cell>
          <cell r="B1716">
            <v>-3.8</v>
          </cell>
          <cell r="C1716">
            <v>1335946.335</v>
          </cell>
          <cell r="D1716">
            <v>1163848.1569999999</v>
          </cell>
          <cell r="E1716">
            <v>-0.6</v>
          </cell>
          <cell r="F1716">
            <v>-0.22799999999999998</v>
          </cell>
          <cell r="G1716">
            <v>1115.7619999999999</v>
          </cell>
          <cell r="H1716">
            <v>8560</v>
          </cell>
          <cell r="I1716">
            <v>0</v>
          </cell>
          <cell r="J1716">
            <v>1335950.112</v>
          </cell>
          <cell r="K1716">
            <v>1163848.58</v>
          </cell>
          <cell r="L1716">
            <v>1115.99</v>
          </cell>
          <cell r="M1716">
            <v>8560</v>
          </cell>
          <cell r="N1716">
            <v>3.8</v>
          </cell>
          <cell r="O1716">
            <v>1335953.888</v>
          </cell>
          <cell r="P1716">
            <v>1163849.003</v>
          </cell>
          <cell r="Q1716">
            <v>0.6</v>
          </cell>
          <cell r="R1716">
            <v>0.22799999999999998</v>
          </cell>
          <cell r="S1716">
            <v>1116.2180000000001</v>
          </cell>
          <cell r="T1716">
            <v>2157.4189999999999</v>
          </cell>
        </row>
        <row r="1717">
          <cell r="A1717">
            <v>8565</v>
          </cell>
          <cell r="B1717">
            <v>-3.8</v>
          </cell>
          <cell r="C1717">
            <v>1335946.844</v>
          </cell>
          <cell r="D1717">
            <v>1163843.247</v>
          </cell>
          <cell r="E1717">
            <v>-0.6</v>
          </cell>
          <cell r="F1717">
            <v>-0.22799999999999998</v>
          </cell>
          <cell r="G1717">
            <v>1116.154</v>
          </cell>
          <cell r="H1717">
            <v>8565</v>
          </cell>
          <cell r="I1717">
            <v>0</v>
          </cell>
          <cell r="J1717">
            <v>1335950.6259999999</v>
          </cell>
          <cell r="K1717">
            <v>1163843.6070000001</v>
          </cell>
          <cell r="L1717">
            <v>1116.3820000000001</v>
          </cell>
          <cell r="M1717">
            <v>8565</v>
          </cell>
          <cell r="N1717">
            <v>3.8</v>
          </cell>
          <cell r="O1717">
            <v>1335954.409</v>
          </cell>
          <cell r="P1717">
            <v>1163843.9669999999</v>
          </cell>
          <cell r="Q1717">
            <v>0.6</v>
          </cell>
          <cell r="R1717">
            <v>0.22799999999999998</v>
          </cell>
          <cell r="S1717">
            <v>1116.6100000000001</v>
          </cell>
          <cell r="T1717">
            <v>2158.4189999999999</v>
          </cell>
        </row>
        <row r="1718">
          <cell r="A1718">
            <v>8570</v>
          </cell>
          <cell r="B1718">
            <v>-3.8</v>
          </cell>
          <cell r="C1718">
            <v>1335947.27</v>
          </cell>
          <cell r="D1718">
            <v>1163838.3289999999</v>
          </cell>
          <cell r="E1718">
            <v>-0.6</v>
          </cell>
          <cell r="F1718">
            <v>-0.22799999999999998</v>
          </cell>
          <cell r="G1718">
            <v>1116.5459999999998</v>
          </cell>
          <cell r="H1718">
            <v>8570</v>
          </cell>
          <cell r="I1718">
            <v>0</v>
          </cell>
          <cell r="J1718">
            <v>1335951.058</v>
          </cell>
          <cell r="K1718">
            <v>1163838.6259999999</v>
          </cell>
          <cell r="L1718">
            <v>1116.7739999999999</v>
          </cell>
          <cell r="M1718">
            <v>8570</v>
          </cell>
          <cell r="N1718">
            <v>3.8</v>
          </cell>
          <cell r="O1718">
            <v>1335954.8470000001</v>
          </cell>
          <cell r="P1718">
            <v>1163838.922</v>
          </cell>
          <cell r="Q1718">
            <v>0.6</v>
          </cell>
          <cell r="R1718">
            <v>0.22799999999999998</v>
          </cell>
          <cell r="S1718">
            <v>1117.002</v>
          </cell>
          <cell r="T1718">
            <v>2159.4189999999999</v>
          </cell>
        </row>
        <row r="1719">
          <cell r="A1719">
            <v>8575</v>
          </cell>
          <cell r="B1719">
            <v>-3.8</v>
          </cell>
          <cell r="C1719">
            <v>1335947.6140000001</v>
          </cell>
          <cell r="D1719">
            <v>1163833.4040000001</v>
          </cell>
          <cell r="E1719">
            <v>-0.6</v>
          </cell>
          <cell r="F1719">
            <v>-0.22799999999999998</v>
          </cell>
          <cell r="G1719">
            <v>1116.9379999999999</v>
          </cell>
          <cell r="H1719">
            <v>8575</v>
          </cell>
          <cell r="I1719">
            <v>0</v>
          </cell>
          <cell r="J1719">
            <v>1335951.4069999999</v>
          </cell>
          <cell r="K1719">
            <v>1163833.638</v>
          </cell>
          <cell r="L1719">
            <v>1117.1659999999999</v>
          </cell>
          <cell r="M1719">
            <v>8575</v>
          </cell>
          <cell r="N1719">
            <v>3.8</v>
          </cell>
          <cell r="O1719">
            <v>1335955.2</v>
          </cell>
          <cell r="P1719">
            <v>1163833.871</v>
          </cell>
          <cell r="Q1719">
            <v>0.6</v>
          </cell>
          <cell r="R1719">
            <v>0.22799999999999998</v>
          </cell>
          <cell r="S1719">
            <v>1117.394</v>
          </cell>
          <cell r="T1719">
            <v>2160.4189999999999</v>
          </cell>
        </row>
        <row r="1720">
          <cell r="A1720">
            <v>8580</v>
          </cell>
          <cell r="B1720">
            <v>-3.8</v>
          </cell>
          <cell r="C1720">
            <v>1335947.8770000001</v>
          </cell>
          <cell r="D1720">
            <v>1163828.4739999999</v>
          </cell>
          <cell r="E1720">
            <v>-0.60199999999999998</v>
          </cell>
          <cell r="F1720">
            <v>-0.22875999999999999</v>
          </cell>
          <cell r="G1720">
            <v>1117.33024</v>
          </cell>
          <cell r="H1720">
            <v>8580</v>
          </cell>
          <cell r="I1720">
            <v>0</v>
          </cell>
          <cell r="J1720">
            <v>1335951.673</v>
          </cell>
          <cell r="K1720">
            <v>1163828.645</v>
          </cell>
          <cell r="L1720">
            <v>1117.559</v>
          </cell>
          <cell r="M1720">
            <v>8580</v>
          </cell>
          <cell r="N1720">
            <v>3.8</v>
          </cell>
          <cell r="O1720">
            <v>1335955.469</v>
          </cell>
          <cell r="P1720">
            <v>1163828.8160000001</v>
          </cell>
          <cell r="Q1720">
            <v>0.60199999999999998</v>
          </cell>
          <cell r="R1720">
            <v>0.22875999999999999</v>
          </cell>
          <cell r="S1720">
            <v>1117.7877599999999</v>
          </cell>
          <cell r="T1720">
            <v>2161.4189999999999</v>
          </cell>
        </row>
        <row r="1721">
          <cell r="A1721">
            <v>8585</v>
          </cell>
          <cell r="B1721">
            <v>-3.8</v>
          </cell>
          <cell r="C1721">
            <v>1335948.068</v>
          </cell>
          <cell r="D1721">
            <v>1163823.5220000001</v>
          </cell>
          <cell r="E1721">
            <v>-0.61199999999999999</v>
          </cell>
          <cell r="F1721">
            <v>-0.23255999999999996</v>
          </cell>
          <cell r="G1721">
            <v>1117.7184400000001</v>
          </cell>
          <cell r="H1721">
            <v>8585</v>
          </cell>
          <cell r="I1721">
            <v>0</v>
          </cell>
          <cell r="J1721">
            <v>1335951.8659999999</v>
          </cell>
          <cell r="K1721">
            <v>1163823.649</v>
          </cell>
          <cell r="L1721">
            <v>1117.951</v>
          </cell>
          <cell r="M1721">
            <v>8585</v>
          </cell>
          <cell r="N1721">
            <v>3.8</v>
          </cell>
          <cell r="O1721">
            <v>1335955.6640000001</v>
          </cell>
          <cell r="P1721">
            <v>1163823.7760000001</v>
          </cell>
          <cell r="Q1721">
            <v>0.61199999999999999</v>
          </cell>
          <cell r="R1721">
            <v>0.23255999999999996</v>
          </cell>
          <cell r="S1721">
            <v>1118.1835599999999</v>
          </cell>
          <cell r="T1721">
            <v>2162.4189999999999</v>
          </cell>
        </row>
        <row r="1722">
          <cell r="A1722">
            <v>8590</v>
          </cell>
          <cell r="B1722">
            <v>-3.8</v>
          </cell>
          <cell r="C1722">
            <v>1335948.22</v>
          </cell>
          <cell r="D1722">
            <v>1163818.5419999999</v>
          </cell>
          <cell r="E1722">
            <v>-0.622</v>
          </cell>
          <cell r="F1722">
            <v>-0.23635999999999999</v>
          </cell>
          <cell r="G1722">
            <v>1118.10664</v>
          </cell>
          <cell r="H1722">
            <v>8590</v>
          </cell>
          <cell r="I1722">
            <v>0</v>
          </cell>
          <cell r="J1722">
            <v>1335952.0179999999</v>
          </cell>
          <cell r="K1722">
            <v>1163818.6510000001</v>
          </cell>
          <cell r="L1722">
            <v>1118.3430000000001</v>
          </cell>
          <cell r="M1722">
            <v>8590</v>
          </cell>
          <cell r="N1722">
            <v>3.8</v>
          </cell>
          <cell r="O1722">
            <v>1335955.817</v>
          </cell>
          <cell r="P1722">
            <v>1163818.76</v>
          </cell>
          <cell r="Q1722">
            <v>0.622</v>
          </cell>
          <cell r="R1722">
            <v>0.23635999999999999</v>
          </cell>
          <cell r="S1722">
            <v>1118.5793600000002</v>
          </cell>
          <cell r="T1722">
            <v>2163.4189999999999</v>
          </cell>
        </row>
        <row r="1723">
          <cell r="A1723">
            <v>8595</v>
          </cell>
          <cell r="B1723">
            <v>-3.8420000000000001</v>
          </cell>
          <cell r="C1723">
            <v>1335948.321</v>
          </cell>
          <cell r="D1723">
            <v>1163813.544</v>
          </cell>
          <cell r="E1723">
            <v>-0.63200000000000001</v>
          </cell>
          <cell r="F1723">
            <v>-0.24281440000000001</v>
          </cell>
          <cell r="G1723">
            <v>1118.4921855999999</v>
          </cell>
          <cell r="H1723">
            <v>8595</v>
          </cell>
          <cell r="I1723">
            <v>0</v>
          </cell>
          <cell r="J1723">
            <v>1335952.1610000001</v>
          </cell>
          <cell r="K1723">
            <v>1163813.6529999999</v>
          </cell>
          <cell r="L1723">
            <v>1118.7349999999999</v>
          </cell>
          <cell r="M1723">
            <v>8595</v>
          </cell>
          <cell r="N1723">
            <v>3.8</v>
          </cell>
          <cell r="O1723">
            <v>1335955.959</v>
          </cell>
          <cell r="P1723">
            <v>1163813.7620000001</v>
          </cell>
          <cell r="Q1723">
            <v>0.63200000000000001</v>
          </cell>
          <cell r="R1723">
            <v>0.24015999999999998</v>
          </cell>
          <cell r="S1723">
            <v>1118.97516</v>
          </cell>
          <cell r="T1723">
            <v>2164.4189999999999</v>
          </cell>
        </row>
        <row r="1724">
          <cell r="A1724">
            <v>8600</v>
          </cell>
          <cell r="B1724">
            <v>-3.9830000000000001</v>
          </cell>
          <cell r="C1724">
            <v>1335948.3219999999</v>
          </cell>
          <cell r="D1724">
            <v>1163808.5419999999</v>
          </cell>
          <cell r="E1724">
            <v>-0.64300000000000002</v>
          </cell>
          <cell r="F1724">
            <v>-0.25610690000000003</v>
          </cell>
          <cell r="G1724">
            <v>1118.8708930999999</v>
          </cell>
          <cell r="H1724">
            <v>8600</v>
          </cell>
          <cell r="I1724">
            <v>0</v>
          </cell>
          <cell r="J1724">
            <v>1335952.304</v>
          </cell>
          <cell r="K1724">
            <v>1163808.655</v>
          </cell>
          <cell r="L1724">
            <v>1119.127</v>
          </cell>
          <cell r="M1724">
            <v>8600</v>
          </cell>
          <cell r="N1724">
            <v>3.8</v>
          </cell>
          <cell r="O1724">
            <v>1335956.102</v>
          </cell>
          <cell r="P1724">
            <v>1163808.764</v>
          </cell>
          <cell r="Q1724">
            <v>0.64300000000000002</v>
          </cell>
          <cell r="R1724">
            <v>0.24434</v>
          </cell>
          <cell r="S1724">
            <v>1119.3713399999999</v>
          </cell>
          <cell r="T1724">
            <v>2165.4189999999999</v>
          </cell>
        </row>
        <row r="1725">
          <cell r="A1725">
            <v>8605</v>
          </cell>
          <cell r="B1725">
            <v>-4.1239999999999997</v>
          </cell>
          <cell r="C1725">
            <v>1335948.324</v>
          </cell>
          <cell r="D1725">
            <v>1163803.54</v>
          </cell>
          <cell r="E1725">
            <v>-0.65300000000000002</v>
          </cell>
          <cell r="F1725">
            <v>-0.26929719999999996</v>
          </cell>
          <cell r="G1725">
            <v>1119.2427028</v>
          </cell>
          <cell r="H1725">
            <v>8605</v>
          </cell>
          <cell r="I1725">
            <v>0</v>
          </cell>
          <cell r="J1725">
            <v>1335952.446</v>
          </cell>
          <cell r="K1725">
            <v>1163803.6569999999</v>
          </cell>
          <cell r="L1725">
            <v>1119.5119999999999</v>
          </cell>
          <cell r="M1725">
            <v>8605</v>
          </cell>
          <cell r="N1725">
            <v>3.8</v>
          </cell>
          <cell r="O1725">
            <v>1335956.2450000001</v>
          </cell>
          <cell r="P1725">
            <v>1163803.7660000001</v>
          </cell>
          <cell r="Q1725">
            <v>0.65300000000000002</v>
          </cell>
          <cell r="R1725">
            <v>0.24813999999999997</v>
          </cell>
          <cell r="S1725">
            <v>1119.7601399999999</v>
          </cell>
          <cell r="T1725">
            <v>2166.4189999999999</v>
          </cell>
        </row>
        <row r="1726">
          <cell r="A1726">
            <v>8610</v>
          </cell>
          <cell r="B1726">
            <v>-4.266</v>
          </cell>
          <cell r="C1726">
            <v>1335948.325</v>
          </cell>
          <cell r="D1726">
            <v>1163798.5379999999</v>
          </cell>
          <cell r="E1726">
            <v>-0.66300000000000003</v>
          </cell>
          <cell r="F1726">
            <v>-0.28283580000000003</v>
          </cell>
          <cell r="G1726">
            <v>1119.5941642</v>
          </cell>
          <cell r="H1726">
            <v>8610</v>
          </cell>
          <cell r="I1726">
            <v>0</v>
          </cell>
          <cell r="J1726">
            <v>1335952.5889999999</v>
          </cell>
          <cell r="K1726">
            <v>1163798.659</v>
          </cell>
          <cell r="L1726">
            <v>1119.877</v>
          </cell>
          <cell r="M1726">
            <v>8610</v>
          </cell>
          <cell r="N1726">
            <v>3.8</v>
          </cell>
          <cell r="O1726">
            <v>1335956.3870000001</v>
          </cell>
          <cell r="P1726">
            <v>1163798.7679999999</v>
          </cell>
          <cell r="Q1726">
            <v>0.66300000000000003</v>
          </cell>
          <cell r="R1726">
            <v>0.25194</v>
          </cell>
          <cell r="S1726">
            <v>1120.1289400000001</v>
          </cell>
          <cell r="T1726">
            <v>2167.4189999999999</v>
          </cell>
        </row>
        <row r="1727">
          <cell r="A1727">
            <v>8615</v>
          </cell>
          <cell r="B1727">
            <v>-4.407</v>
          </cell>
          <cell r="C1727">
            <v>1335948.327</v>
          </cell>
          <cell r="D1727">
            <v>1163793.5360000001</v>
          </cell>
          <cell r="E1727">
            <v>-0.67300000000000004</v>
          </cell>
          <cell r="F1727">
            <v>-0.2965911</v>
          </cell>
          <cell r="G1727">
            <v>1119.9274089</v>
          </cell>
          <cell r="H1727">
            <v>8615</v>
          </cell>
          <cell r="I1727">
            <v>0</v>
          </cell>
          <cell r="J1727">
            <v>1335952.7320000001</v>
          </cell>
          <cell r="K1727">
            <v>1163793.6610000001</v>
          </cell>
          <cell r="L1727">
            <v>1120.2239999999999</v>
          </cell>
          <cell r="M1727">
            <v>8615</v>
          </cell>
          <cell r="N1727">
            <v>3.8</v>
          </cell>
          <cell r="O1727">
            <v>1335956.53</v>
          </cell>
          <cell r="P1727">
            <v>1163793.77</v>
          </cell>
          <cell r="Q1727">
            <v>0.67300000000000004</v>
          </cell>
          <cell r="R1727">
            <v>0.25573999999999997</v>
          </cell>
          <cell r="S1727">
            <v>1120.47974</v>
          </cell>
          <cell r="T1727">
            <v>2168.4189999999999</v>
          </cell>
        </row>
        <row r="1728">
          <cell r="A1728">
            <v>8620</v>
          </cell>
          <cell r="B1728">
            <v>-4.5</v>
          </cell>
          <cell r="C1728">
            <v>1335948.3759999999</v>
          </cell>
          <cell r="D1728">
            <v>1163788.5390000001</v>
          </cell>
          <cell r="E1728">
            <v>-0.68300000000000005</v>
          </cell>
          <cell r="F1728">
            <v>-0.30735000000000001</v>
          </cell>
          <cell r="G1728">
            <v>1120.2456500000001</v>
          </cell>
          <cell r="H1728">
            <v>8620</v>
          </cell>
          <cell r="I1728">
            <v>0</v>
          </cell>
          <cell r="J1728">
            <v>1335952.8740000001</v>
          </cell>
          <cell r="K1728">
            <v>1163788.6629999999</v>
          </cell>
          <cell r="L1728">
            <v>1120.5530000000001</v>
          </cell>
          <cell r="M1728">
            <v>8620</v>
          </cell>
          <cell r="N1728">
            <v>3.8</v>
          </cell>
          <cell r="O1728">
            <v>1335956.672</v>
          </cell>
          <cell r="P1728">
            <v>1163788.7679999999</v>
          </cell>
          <cell r="Q1728">
            <v>0.68300000000000005</v>
          </cell>
          <cell r="R1728">
            <v>0.25953999999999999</v>
          </cell>
          <cell r="S1728">
            <v>1120.8125400000001</v>
          </cell>
          <cell r="T1728">
            <v>2169.4189999999999</v>
          </cell>
        </row>
        <row r="1729">
          <cell r="A1729">
            <v>8625</v>
          </cell>
          <cell r="B1729">
            <v>-4.5</v>
          </cell>
          <cell r="C1729">
            <v>1335948.483</v>
          </cell>
          <cell r="D1729">
            <v>1163783.6059999999</v>
          </cell>
          <cell r="E1729">
            <v>-0.69299999999999995</v>
          </cell>
          <cell r="F1729">
            <v>-0.31184999999999996</v>
          </cell>
          <cell r="G1729">
            <v>1120.55115</v>
          </cell>
          <cell r="H1729">
            <v>8625</v>
          </cell>
          <cell r="I1729">
            <v>0</v>
          </cell>
          <cell r="J1729">
            <v>1335952.983</v>
          </cell>
          <cell r="K1729">
            <v>1163783.665</v>
          </cell>
          <cell r="L1729">
            <v>1120.8630000000001</v>
          </cell>
          <cell r="M1729">
            <v>8625</v>
          </cell>
          <cell r="N1729">
            <v>3.8</v>
          </cell>
          <cell r="O1729">
            <v>1335956.7830000001</v>
          </cell>
          <cell r="P1729">
            <v>1163783.7139999999</v>
          </cell>
          <cell r="Q1729">
            <v>0.69299999999999995</v>
          </cell>
          <cell r="R1729">
            <v>0.26333999999999996</v>
          </cell>
          <cell r="S1729">
            <v>1121.12634</v>
          </cell>
          <cell r="T1729">
            <v>2170.4189999999999</v>
          </cell>
        </row>
        <row r="1730">
          <cell r="A1730">
            <v>8630</v>
          </cell>
          <cell r="B1730">
            <v>-4.5</v>
          </cell>
          <cell r="C1730">
            <v>1335948.4750000001</v>
          </cell>
          <cell r="D1730">
            <v>1163778.7520000001</v>
          </cell>
          <cell r="E1730">
            <v>-0.70299999999999996</v>
          </cell>
          <cell r="F1730">
            <v>-0.31635000000000002</v>
          </cell>
          <cell r="G1730">
            <v>1120.8376499999999</v>
          </cell>
          <cell r="H1730">
            <v>8630</v>
          </cell>
          <cell r="I1730">
            <v>0</v>
          </cell>
          <cell r="J1730">
            <v>1335952.9739999999</v>
          </cell>
          <cell r="K1730">
            <v>1163778.665</v>
          </cell>
          <cell r="L1730">
            <v>1121.154</v>
          </cell>
          <cell r="M1730">
            <v>8630</v>
          </cell>
          <cell r="N1730">
            <v>3.8</v>
          </cell>
          <cell r="O1730">
            <v>1335956.774</v>
          </cell>
          <cell r="P1730">
            <v>1163778.591</v>
          </cell>
          <cell r="Q1730">
            <v>0.70299999999999996</v>
          </cell>
          <cell r="R1730">
            <v>0.26713999999999999</v>
          </cell>
          <cell r="S1730">
            <v>1121.4211399999999</v>
          </cell>
          <cell r="T1730">
            <v>2171.4189999999999</v>
          </cell>
        </row>
        <row r="1731">
          <cell r="A1731">
            <v>8635</v>
          </cell>
          <cell r="B1731">
            <v>-4.5</v>
          </cell>
          <cell r="C1731">
            <v>1335948.27</v>
          </cell>
          <cell r="D1731">
            <v>1163773.9839999999</v>
          </cell>
          <cell r="E1731">
            <v>-0.71299999999999997</v>
          </cell>
          <cell r="F1731">
            <v>-0.32084999999999997</v>
          </cell>
          <cell r="G1731">
            <v>1121.1051499999999</v>
          </cell>
          <cell r="H1731">
            <v>8635</v>
          </cell>
          <cell r="I1731">
            <v>0</v>
          </cell>
          <cell r="J1731">
            <v>1335952.7590000001</v>
          </cell>
          <cell r="K1731">
            <v>1163773.67</v>
          </cell>
          <cell r="L1731">
            <v>1121.4259999999999</v>
          </cell>
          <cell r="M1731">
            <v>8635</v>
          </cell>
          <cell r="N1731">
            <v>3.7989999999999999</v>
          </cell>
          <cell r="O1731">
            <v>1335956.5490000001</v>
          </cell>
          <cell r="P1731">
            <v>1163773.405</v>
          </cell>
          <cell r="Q1731">
            <v>0.71299999999999997</v>
          </cell>
          <cell r="R1731">
            <v>0.27086869999999996</v>
          </cell>
          <cell r="S1731">
            <v>1121.6968686999999</v>
          </cell>
          <cell r="T1731">
            <v>2172.4189999999999</v>
          </cell>
        </row>
        <row r="1732">
          <cell r="A1732">
            <v>8640</v>
          </cell>
          <cell r="B1732">
            <v>-4.5</v>
          </cell>
          <cell r="C1732">
            <v>1335947.791</v>
          </cell>
          <cell r="D1732">
            <v>1163769.3119999999</v>
          </cell>
          <cell r="E1732">
            <v>-0.72</v>
          </cell>
          <cell r="F1732">
            <v>-0.32399999999999995</v>
          </cell>
          <cell r="G1732">
            <v>1121.356</v>
          </cell>
          <cell r="H1732">
            <v>8640</v>
          </cell>
          <cell r="I1732">
            <v>0</v>
          </cell>
          <cell r="J1732">
            <v>1335952.2490000001</v>
          </cell>
          <cell r="K1732">
            <v>1163768.6969999999</v>
          </cell>
          <cell r="L1732">
            <v>1121.68</v>
          </cell>
          <cell r="M1732">
            <v>8640</v>
          </cell>
          <cell r="N1732">
            <v>3.8</v>
          </cell>
          <cell r="O1732">
            <v>1335956.013</v>
          </cell>
          <cell r="P1732">
            <v>1163768.1780000001</v>
          </cell>
          <cell r="Q1732">
            <v>0.72</v>
          </cell>
          <cell r="R1732">
            <v>0.27359999999999995</v>
          </cell>
          <cell r="S1732">
            <v>1121.9536000000001</v>
          </cell>
          <cell r="T1732">
            <v>2173.4189999999999</v>
          </cell>
        </row>
        <row r="1733">
          <cell r="A1733">
            <v>8645</v>
          </cell>
          <cell r="B1733">
            <v>-4.5</v>
          </cell>
          <cell r="C1733">
            <v>1335946.987</v>
          </cell>
          <cell r="D1733">
            <v>1163764.7039999999</v>
          </cell>
          <cell r="E1733">
            <v>-0.72</v>
          </cell>
          <cell r="F1733">
            <v>-0.32399999999999995</v>
          </cell>
          <cell r="G1733">
            <v>1121.5919999999999</v>
          </cell>
          <cell r="H1733">
            <v>8645</v>
          </cell>
          <cell r="I1733">
            <v>0</v>
          </cell>
          <cell r="J1733">
            <v>1335951.3899999999</v>
          </cell>
          <cell r="K1733">
            <v>1163763.7720000001</v>
          </cell>
          <cell r="L1733">
            <v>1121.9159999999999</v>
          </cell>
          <cell r="M1733">
            <v>8645</v>
          </cell>
          <cell r="N1733">
            <v>3.8</v>
          </cell>
          <cell r="O1733">
            <v>1335955.1070000001</v>
          </cell>
          <cell r="P1733">
            <v>1163762.986</v>
          </cell>
          <cell r="Q1733">
            <v>0.72</v>
          </cell>
          <cell r="R1733">
            <v>0.27359999999999995</v>
          </cell>
          <cell r="S1733">
            <v>1122.1895999999999</v>
          </cell>
          <cell r="T1733">
            <v>2174.4189999999999</v>
          </cell>
        </row>
        <row r="1734">
          <cell r="A1734">
            <v>8650</v>
          </cell>
          <cell r="B1734">
            <v>-4.5</v>
          </cell>
          <cell r="C1734">
            <v>1335945.8559999999</v>
          </cell>
          <cell r="D1734">
            <v>1163760.165</v>
          </cell>
          <cell r="E1734">
            <v>-0.72</v>
          </cell>
          <cell r="F1734">
            <v>-0.32399999999999995</v>
          </cell>
          <cell r="G1734">
            <v>1121.808</v>
          </cell>
          <cell r="H1734">
            <v>8650</v>
          </cell>
          <cell r="I1734">
            <v>0</v>
          </cell>
          <cell r="J1734">
            <v>1335950.1810000001</v>
          </cell>
          <cell r="K1734">
            <v>1163758.922</v>
          </cell>
          <cell r="L1734">
            <v>1122.1320000000001</v>
          </cell>
          <cell r="M1734">
            <v>8650</v>
          </cell>
          <cell r="N1734">
            <v>3.8</v>
          </cell>
          <cell r="O1734">
            <v>1335953.8330000001</v>
          </cell>
          <cell r="P1734">
            <v>1163757.872</v>
          </cell>
          <cell r="Q1734">
            <v>0.72</v>
          </cell>
          <cell r="R1734">
            <v>0.27359999999999995</v>
          </cell>
          <cell r="S1734">
            <v>1122.4056</v>
          </cell>
          <cell r="T1734">
            <v>2175.4189999999999</v>
          </cell>
        </row>
        <row r="1735">
          <cell r="A1735">
            <v>8655</v>
          </cell>
          <cell r="B1735">
            <v>-4.5</v>
          </cell>
          <cell r="C1735">
            <v>1335944.4040000001</v>
          </cell>
          <cell r="D1735">
            <v>1163755.7180000001</v>
          </cell>
          <cell r="E1735">
            <v>-0.72</v>
          </cell>
          <cell r="F1735">
            <v>-0.32399999999999995</v>
          </cell>
          <cell r="G1735">
            <v>1122.0059999999999</v>
          </cell>
          <cell r="H1735">
            <v>8655</v>
          </cell>
          <cell r="I1735">
            <v>0</v>
          </cell>
          <cell r="J1735">
            <v>1335948.629</v>
          </cell>
          <cell r="K1735">
            <v>1163754.17</v>
          </cell>
          <cell r="L1735">
            <v>1122.33</v>
          </cell>
          <cell r="M1735">
            <v>8655</v>
          </cell>
          <cell r="N1735">
            <v>3.8</v>
          </cell>
          <cell r="O1735">
            <v>1335952.1969999999</v>
          </cell>
          <cell r="P1735">
            <v>1163752.862</v>
          </cell>
          <cell r="Q1735">
            <v>0.72</v>
          </cell>
          <cell r="R1735">
            <v>0.27359999999999995</v>
          </cell>
          <cell r="S1735">
            <v>1122.6035999999999</v>
          </cell>
          <cell r="T1735">
            <v>2176.4189999999999</v>
          </cell>
        </row>
        <row r="1736">
          <cell r="A1736">
            <v>8660</v>
          </cell>
          <cell r="B1736">
            <v>-4.5</v>
          </cell>
          <cell r="C1736">
            <v>1335942.639</v>
          </cell>
          <cell r="D1736">
            <v>1163751.3870000001</v>
          </cell>
          <cell r="E1736">
            <v>-0.72</v>
          </cell>
          <cell r="F1736">
            <v>-0.32399999999999995</v>
          </cell>
          <cell r="G1736">
            <v>1122.1859999999999</v>
          </cell>
          <cell r="H1736">
            <v>8660</v>
          </cell>
          <cell r="I1736">
            <v>0</v>
          </cell>
          <cell r="J1736">
            <v>1335946.743</v>
          </cell>
          <cell r="K1736">
            <v>1163749.541</v>
          </cell>
          <cell r="L1736">
            <v>1122.51</v>
          </cell>
          <cell r="M1736">
            <v>8660</v>
          </cell>
          <cell r="N1736">
            <v>3.8</v>
          </cell>
          <cell r="O1736">
            <v>1335950.2080000001</v>
          </cell>
          <cell r="P1736">
            <v>1163747.9820000001</v>
          </cell>
          <cell r="Q1736">
            <v>0.72</v>
          </cell>
          <cell r="R1736">
            <v>0.27359999999999995</v>
          </cell>
          <cell r="S1736">
            <v>1122.7836</v>
          </cell>
          <cell r="T1736">
            <v>2177.4189999999999</v>
          </cell>
        </row>
        <row r="1737">
          <cell r="A1737">
            <v>8665</v>
          </cell>
          <cell r="B1737">
            <v>-4.5</v>
          </cell>
          <cell r="C1737">
            <v>1335940.5689999999</v>
          </cell>
          <cell r="D1737">
            <v>1163747.192</v>
          </cell>
          <cell r="E1737">
            <v>-0.72</v>
          </cell>
          <cell r="F1737">
            <v>-0.32399999999999995</v>
          </cell>
          <cell r="G1737">
            <v>1122.347</v>
          </cell>
          <cell r="H1737">
            <v>8665</v>
          </cell>
          <cell r="I1737">
            <v>0</v>
          </cell>
          <cell r="J1737">
            <v>1335944.53</v>
          </cell>
          <cell r="K1737">
            <v>1163745.058</v>
          </cell>
          <cell r="L1737">
            <v>1122.671</v>
          </cell>
          <cell r="M1737">
            <v>8665</v>
          </cell>
          <cell r="N1737">
            <v>3.8</v>
          </cell>
          <cell r="O1737">
            <v>1335947.8759999999</v>
          </cell>
          <cell r="P1737">
            <v>1163743.2560000001</v>
          </cell>
          <cell r="Q1737">
            <v>0.72</v>
          </cell>
          <cell r="R1737">
            <v>0.27359999999999995</v>
          </cell>
          <cell r="S1737">
            <v>1122.9446</v>
          </cell>
          <cell r="T1737">
            <v>2178.4189999999999</v>
          </cell>
        </row>
        <row r="1738">
          <cell r="A1738">
            <v>8670</v>
          </cell>
          <cell r="B1738">
            <v>-4.5</v>
          </cell>
          <cell r="C1738">
            <v>1335938.2050000001</v>
          </cell>
          <cell r="D1738">
            <v>1163743.156</v>
          </cell>
          <cell r="E1738">
            <v>-0.72</v>
          </cell>
          <cell r="F1738">
            <v>-0.32399999999999995</v>
          </cell>
          <cell r="G1738">
            <v>1122.5029999999999</v>
          </cell>
          <cell r="H1738">
            <v>8670</v>
          </cell>
          <cell r="I1738">
            <v>0</v>
          </cell>
          <cell r="J1738">
            <v>1335942.004</v>
          </cell>
          <cell r="K1738">
            <v>1163740.7439999999</v>
          </cell>
          <cell r="L1738">
            <v>1122.827</v>
          </cell>
          <cell r="M1738">
            <v>8670</v>
          </cell>
          <cell r="N1738">
            <v>3.8</v>
          </cell>
          <cell r="O1738">
            <v>1335945.2120000001</v>
          </cell>
          <cell r="P1738">
            <v>1163738.7080000001</v>
          </cell>
          <cell r="Q1738">
            <v>0.72</v>
          </cell>
          <cell r="R1738">
            <v>0.27359999999999995</v>
          </cell>
          <cell r="S1738">
            <v>1123.1006</v>
          </cell>
          <cell r="T1738">
            <v>2179.4189999999999</v>
          </cell>
        </row>
        <row r="1739">
          <cell r="A1739">
            <v>8675</v>
          </cell>
          <cell r="B1739">
            <v>-4.5</v>
          </cell>
          <cell r="C1739">
            <v>1335935.558</v>
          </cell>
          <cell r="D1739">
            <v>1163739.2990000001</v>
          </cell>
          <cell r="E1739">
            <v>-0.72</v>
          </cell>
          <cell r="F1739">
            <v>-0.32399999999999995</v>
          </cell>
          <cell r="G1739">
            <v>1122.6579999999999</v>
          </cell>
          <cell r="H1739">
            <v>8675</v>
          </cell>
          <cell r="I1739">
            <v>0</v>
          </cell>
          <cell r="J1739">
            <v>1335939.176</v>
          </cell>
          <cell r="K1739">
            <v>1163736.622</v>
          </cell>
          <cell r="L1739">
            <v>1122.982</v>
          </cell>
          <cell r="M1739">
            <v>8675</v>
          </cell>
          <cell r="N1739">
            <v>3.8</v>
          </cell>
          <cell r="O1739">
            <v>1335942.23</v>
          </cell>
          <cell r="P1739">
            <v>1163734.362</v>
          </cell>
          <cell r="Q1739">
            <v>0.72</v>
          </cell>
          <cell r="R1739">
            <v>0.27359999999999995</v>
          </cell>
          <cell r="S1739">
            <v>1123.2556</v>
          </cell>
          <cell r="T1739">
            <v>2180.4189999999999</v>
          </cell>
        </row>
        <row r="1740">
          <cell r="A1740">
            <v>8680</v>
          </cell>
          <cell r="B1740">
            <v>-4.5</v>
          </cell>
          <cell r="C1740">
            <v>1335932.6440000001</v>
          </cell>
          <cell r="D1740">
            <v>1163735.6410000001</v>
          </cell>
          <cell r="E1740">
            <v>-0.72</v>
          </cell>
          <cell r="F1740">
            <v>-0.32399999999999995</v>
          </cell>
          <cell r="G1740">
            <v>1122.8139999999999</v>
          </cell>
          <cell r="H1740">
            <v>8680</v>
          </cell>
          <cell r="I1740">
            <v>0</v>
          </cell>
          <cell r="J1740">
            <v>1335936.061</v>
          </cell>
          <cell r="K1740">
            <v>1163732.713</v>
          </cell>
          <cell r="L1740">
            <v>1123.1379999999999</v>
          </cell>
          <cell r="M1740">
            <v>8680</v>
          </cell>
          <cell r="N1740">
            <v>3.8</v>
          </cell>
          <cell r="O1740">
            <v>1335938.946</v>
          </cell>
          <cell r="P1740">
            <v>1163730.24</v>
          </cell>
          <cell r="Q1740">
            <v>0.72</v>
          </cell>
          <cell r="R1740">
            <v>0.27359999999999995</v>
          </cell>
          <cell r="S1740">
            <v>1123.4115999999999</v>
          </cell>
          <cell r="T1740">
            <v>2181.4189999999999</v>
          </cell>
        </row>
        <row r="1741">
          <cell r="A1741">
            <v>8685</v>
          </cell>
          <cell r="B1741">
            <v>-4.5</v>
          </cell>
          <cell r="C1741">
            <v>1335929.4750000001</v>
          </cell>
          <cell r="D1741">
            <v>1163732.199</v>
          </cell>
          <cell r="E1741">
            <v>-0.72</v>
          </cell>
          <cell r="F1741">
            <v>-0.32399999999999995</v>
          </cell>
          <cell r="G1741">
            <v>1122.97</v>
          </cell>
          <cell r="H1741">
            <v>8685</v>
          </cell>
          <cell r="I1741">
            <v>0</v>
          </cell>
          <cell r="J1741">
            <v>1335932.675</v>
          </cell>
          <cell r="K1741">
            <v>1163729.0349999999</v>
          </cell>
          <cell r="L1741">
            <v>1123.2940000000001</v>
          </cell>
          <cell r="M1741">
            <v>8685</v>
          </cell>
          <cell r="N1741">
            <v>3.8</v>
          </cell>
          <cell r="O1741">
            <v>1335935.3759999999</v>
          </cell>
          <cell r="P1741">
            <v>1163726.3629999999</v>
          </cell>
          <cell r="Q1741">
            <v>0.72</v>
          </cell>
          <cell r="R1741">
            <v>0.27359999999999995</v>
          </cell>
          <cell r="S1741">
            <v>1123.5676000000001</v>
          </cell>
          <cell r="T1741">
            <v>2182.4189999999999</v>
          </cell>
        </row>
        <row r="1742">
          <cell r="A1742">
            <v>8690</v>
          </cell>
          <cell r="B1742">
            <v>-4.5</v>
          </cell>
          <cell r="C1742">
            <v>1335926.0689999999</v>
          </cell>
          <cell r="D1742">
            <v>1163728.993</v>
          </cell>
          <cell r="E1742">
            <v>-0.72</v>
          </cell>
          <cell r="F1742">
            <v>-0.32399999999999995</v>
          </cell>
          <cell r="G1742">
            <v>1123.126</v>
          </cell>
          <cell r="H1742">
            <v>8690</v>
          </cell>
          <cell r="I1742">
            <v>0</v>
          </cell>
          <cell r="J1742">
            <v>1335929.0349999999</v>
          </cell>
          <cell r="K1742">
            <v>1163725.6089999999</v>
          </cell>
          <cell r="L1742">
            <v>1123.45</v>
          </cell>
          <cell r="M1742">
            <v>8690</v>
          </cell>
          <cell r="N1742">
            <v>3.8</v>
          </cell>
          <cell r="O1742">
            <v>1335931.5390000001</v>
          </cell>
          <cell r="P1742">
            <v>1163722.7509999999</v>
          </cell>
          <cell r="Q1742">
            <v>0.72</v>
          </cell>
          <cell r="R1742">
            <v>0.27359999999999995</v>
          </cell>
          <cell r="S1742">
            <v>1123.7236</v>
          </cell>
          <cell r="T1742">
            <v>2183.4189999999999</v>
          </cell>
        </row>
        <row r="1743">
          <cell r="A1743">
            <v>8695</v>
          </cell>
          <cell r="B1743">
            <v>-4.5</v>
          </cell>
          <cell r="C1743">
            <v>1335922.443</v>
          </cell>
          <cell r="D1743">
            <v>1163726.0379999999</v>
          </cell>
          <cell r="E1743">
            <v>-0.72</v>
          </cell>
          <cell r="F1743">
            <v>-0.32399999999999995</v>
          </cell>
          <cell r="G1743">
            <v>1123.2819999999999</v>
          </cell>
          <cell r="H1743">
            <v>8695</v>
          </cell>
          <cell r="I1743">
            <v>0</v>
          </cell>
          <cell r="J1743">
            <v>1335925.1599999999</v>
          </cell>
          <cell r="K1743">
            <v>1163722.4509999999</v>
          </cell>
          <cell r="L1743">
            <v>1123.606</v>
          </cell>
          <cell r="M1743">
            <v>8695</v>
          </cell>
          <cell r="N1743">
            <v>3.8</v>
          </cell>
          <cell r="O1743">
            <v>1335927.453</v>
          </cell>
          <cell r="P1743">
            <v>1163719.4210000001</v>
          </cell>
          <cell r="Q1743">
            <v>0.72</v>
          </cell>
          <cell r="R1743">
            <v>0.27359999999999995</v>
          </cell>
          <cell r="S1743">
            <v>1123.8796</v>
          </cell>
          <cell r="T1743">
            <v>2184.4189999999999</v>
          </cell>
        </row>
        <row r="1744">
          <cell r="A1744">
            <v>8700</v>
          </cell>
          <cell r="B1744">
            <v>-4.5</v>
          </cell>
          <cell r="C1744">
            <v>1335918.6159999999</v>
          </cell>
          <cell r="D1744">
            <v>1163723.3500000001</v>
          </cell>
          <cell r="E1744">
            <v>-0.72</v>
          </cell>
          <cell r="F1744">
            <v>-0.32399999999999995</v>
          </cell>
          <cell r="G1744">
            <v>1123.4369999999999</v>
          </cell>
          <cell r="H1744">
            <v>8700</v>
          </cell>
          <cell r="I1744">
            <v>0</v>
          </cell>
          <cell r="J1744">
            <v>1335921.0689999999</v>
          </cell>
          <cell r="K1744">
            <v>1163719.577</v>
          </cell>
          <cell r="L1744">
            <v>1123.761</v>
          </cell>
          <cell r="M1744">
            <v>8700</v>
          </cell>
          <cell r="N1744">
            <v>3.8</v>
          </cell>
          <cell r="O1744">
            <v>1335923.1410000001</v>
          </cell>
          <cell r="P1744">
            <v>1163716.392</v>
          </cell>
          <cell r="Q1744">
            <v>0.72</v>
          </cell>
          <cell r="R1744">
            <v>0.27359999999999995</v>
          </cell>
          <cell r="S1744">
            <v>1124.0346</v>
          </cell>
          <cell r="T1744">
            <v>2185.4189999999999</v>
          </cell>
        </row>
        <row r="1745">
          <cell r="A1745">
            <v>8705</v>
          </cell>
          <cell r="B1745">
            <v>-4.5</v>
          </cell>
          <cell r="C1745">
            <v>1335914.6059999999</v>
          </cell>
          <cell r="D1745">
            <v>1163720.9410000001</v>
          </cell>
          <cell r="E1745">
            <v>-0.72</v>
          </cell>
          <cell r="F1745">
            <v>-0.32399999999999995</v>
          </cell>
          <cell r="G1745">
            <v>1123.5929999999998</v>
          </cell>
          <cell r="H1745">
            <v>8705</v>
          </cell>
          <cell r="I1745">
            <v>0</v>
          </cell>
          <cell r="J1745">
            <v>1335916.784</v>
          </cell>
          <cell r="K1745">
            <v>1163717.003</v>
          </cell>
          <cell r="L1745">
            <v>1123.9169999999999</v>
          </cell>
          <cell r="M1745">
            <v>8705</v>
          </cell>
          <cell r="N1745">
            <v>3.8</v>
          </cell>
          <cell r="O1745">
            <v>1335918.6229999999</v>
          </cell>
          <cell r="P1745">
            <v>1163713.6780000001</v>
          </cell>
          <cell r="Q1745">
            <v>0.72</v>
          </cell>
          <cell r="R1745">
            <v>0.27359999999999995</v>
          </cell>
          <cell r="S1745">
            <v>1124.1905999999999</v>
          </cell>
          <cell r="T1745">
            <v>2186.4189999999999</v>
          </cell>
        </row>
        <row r="1746">
          <cell r="A1746">
            <v>8710</v>
          </cell>
          <cell r="B1746">
            <v>-4.5</v>
          </cell>
          <cell r="C1746">
            <v>1335910.4339999999</v>
          </cell>
          <cell r="D1746">
            <v>1163718.825</v>
          </cell>
          <cell r="E1746">
            <v>-0.72</v>
          </cell>
          <cell r="F1746">
            <v>-0.32399999999999995</v>
          </cell>
          <cell r="G1746">
            <v>1123.749</v>
          </cell>
          <cell r="H1746">
            <v>8710</v>
          </cell>
          <cell r="I1746">
            <v>0</v>
          </cell>
          <cell r="J1746">
            <v>1335912.3259999999</v>
          </cell>
          <cell r="K1746">
            <v>1163714.7420000001</v>
          </cell>
          <cell r="L1746">
            <v>1124.0730000000001</v>
          </cell>
          <cell r="M1746">
            <v>8710</v>
          </cell>
          <cell r="N1746">
            <v>3.8</v>
          </cell>
          <cell r="O1746">
            <v>1335913.923</v>
          </cell>
          <cell r="P1746">
            <v>1163711.294</v>
          </cell>
          <cell r="Q1746">
            <v>0.72</v>
          </cell>
          <cell r="R1746">
            <v>0.27359999999999995</v>
          </cell>
          <cell r="S1746">
            <v>1124.3466000000001</v>
          </cell>
          <cell r="T1746">
            <v>2187.4189999999999</v>
          </cell>
        </row>
        <row r="1747">
          <cell r="A1747">
            <v>8715</v>
          </cell>
          <cell r="B1747">
            <v>-4.5</v>
          </cell>
          <cell r="C1747">
            <v>1335906.122</v>
          </cell>
          <cell r="D1747">
            <v>1163717.0120000001</v>
          </cell>
          <cell r="E1747">
            <v>-0.72</v>
          </cell>
          <cell r="F1747">
            <v>-0.32399999999999995</v>
          </cell>
          <cell r="G1747">
            <v>1123.905</v>
          </cell>
          <cell r="H1747">
            <v>8715</v>
          </cell>
          <cell r="I1747">
            <v>0</v>
          </cell>
          <cell r="J1747">
            <v>1335907.7169999999</v>
          </cell>
          <cell r="K1747">
            <v>1163712.804</v>
          </cell>
          <cell r="L1747">
            <v>1124.229</v>
          </cell>
          <cell r="M1747">
            <v>8715</v>
          </cell>
          <cell r="N1747">
            <v>3.8</v>
          </cell>
          <cell r="O1747">
            <v>1335909.064</v>
          </cell>
          <cell r="P1747">
            <v>1163709.2509999999</v>
          </cell>
          <cell r="Q1747">
            <v>0.72</v>
          </cell>
          <cell r="R1747">
            <v>0.27359999999999995</v>
          </cell>
          <cell r="S1747">
            <v>1124.5026</v>
          </cell>
          <cell r="T1747">
            <v>2188.4189999999999</v>
          </cell>
        </row>
        <row r="1748">
          <cell r="A1748">
            <v>8720</v>
          </cell>
          <cell r="B1748">
            <v>-4.5</v>
          </cell>
          <cell r="C1748">
            <v>1335901.692</v>
          </cell>
          <cell r="D1748">
            <v>1163715.5109999999</v>
          </cell>
          <cell r="E1748">
            <v>-0.72</v>
          </cell>
          <cell r="F1748">
            <v>-0.32399999999999995</v>
          </cell>
          <cell r="G1748">
            <v>1124.0609999999999</v>
          </cell>
          <cell r="H1748">
            <v>8720</v>
          </cell>
          <cell r="I1748">
            <v>0</v>
          </cell>
          <cell r="J1748">
            <v>1335902.983</v>
          </cell>
          <cell r="K1748">
            <v>1163711.2</v>
          </cell>
          <cell r="L1748">
            <v>1124.385</v>
          </cell>
          <cell r="M1748">
            <v>8720</v>
          </cell>
          <cell r="N1748">
            <v>3.8</v>
          </cell>
          <cell r="O1748">
            <v>1335904.0730000001</v>
          </cell>
          <cell r="P1748">
            <v>1163707.56</v>
          </cell>
          <cell r="Q1748">
            <v>0.72</v>
          </cell>
          <cell r="R1748">
            <v>0.27359999999999995</v>
          </cell>
          <cell r="S1748">
            <v>1124.6586</v>
          </cell>
          <cell r="T1748">
            <v>2189.4189999999999</v>
          </cell>
        </row>
        <row r="1749">
          <cell r="A1749">
            <v>8725</v>
          </cell>
          <cell r="B1749">
            <v>-4.5</v>
          </cell>
          <cell r="C1749">
            <v>1335897.166</v>
          </cell>
          <cell r="D1749">
            <v>1163714.33</v>
          </cell>
          <cell r="E1749">
            <v>-0.72</v>
          </cell>
          <cell r="F1749">
            <v>-0.32399999999999995</v>
          </cell>
          <cell r="G1749">
            <v>1124.2169999999999</v>
          </cell>
          <cell r="H1749">
            <v>8725</v>
          </cell>
          <cell r="I1749">
            <v>0</v>
          </cell>
          <cell r="J1749">
            <v>1335898.1459999999</v>
          </cell>
          <cell r="K1749">
            <v>1163709.9380000001</v>
          </cell>
          <cell r="L1749">
            <v>1124.5409999999999</v>
          </cell>
          <cell r="M1749">
            <v>8725</v>
          </cell>
          <cell r="N1749">
            <v>3.8</v>
          </cell>
          <cell r="O1749">
            <v>1335898.973</v>
          </cell>
          <cell r="P1749">
            <v>1163706.2290000001</v>
          </cell>
          <cell r="Q1749">
            <v>0.72</v>
          </cell>
          <cell r="R1749">
            <v>0.27359999999999995</v>
          </cell>
          <cell r="S1749">
            <v>1124.8145999999999</v>
          </cell>
          <cell r="T1749">
            <v>2190.4189999999999</v>
          </cell>
        </row>
        <row r="1750">
          <cell r="A1750">
            <v>8730</v>
          </cell>
          <cell r="B1750">
            <v>-4.5</v>
          </cell>
          <cell r="C1750">
            <v>1335892.567</v>
          </cell>
          <cell r="D1750">
            <v>1163713.4750000001</v>
          </cell>
          <cell r="E1750">
            <v>-0.72</v>
          </cell>
          <cell r="F1750">
            <v>-0.32399999999999995</v>
          </cell>
          <cell r="G1750">
            <v>1124.3719999999998</v>
          </cell>
          <cell r="H1750">
            <v>8730</v>
          </cell>
          <cell r="I1750">
            <v>0</v>
          </cell>
          <cell r="J1750">
            <v>1335893.2309999999</v>
          </cell>
          <cell r="K1750">
            <v>1163709.0249999999</v>
          </cell>
          <cell r="L1750">
            <v>1124.6959999999999</v>
          </cell>
          <cell r="M1750">
            <v>8730</v>
          </cell>
          <cell r="N1750">
            <v>3.8</v>
          </cell>
          <cell r="O1750">
            <v>1335893.7919999999</v>
          </cell>
          <cell r="P1750">
            <v>1163705.2660000001</v>
          </cell>
          <cell r="Q1750">
            <v>0.72</v>
          </cell>
          <cell r="R1750">
            <v>0.27359999999999995</v>
          </cell>
          <cell r="S1750">
            <v>1124.9695999999999</v>
          </cell>
          <cell r="T1750">
            <v>2191.4189999999999</v>
          </cell>
        </row>
        <row r="1751">
          <cell r="A1751">
            <v>8735</v>
          </cell>
          <cell r="B1751">
            <v>-4.5</v>
          </cell>
          <cell r="C1751">
            <v>1335887.919</v>
          </cell>
          <cell r="D1751">
            <v>1163712.9509999999</v>
          </cell>
          <cell r="E1751">
            <v>-0.72</v>
          </cell>
          <cell r="F1751">
            <v>-0.32399999999999995</v>
          </cell>
          <cell r="G1751">
            <v>1124.528</v>
          </cell>
          <cell r="H1751">
            <v>8735</v>
          </cell>
          <cell r="I1751">
            <v>0</v>
          </cell>
          <cell r="J1751">
            <v>1335888.264</v>
          </cell>
          <cell r="K1751">
            <v>1163708.4639999999</v>
          </cell>
          <cell r="L1751">
            <v>1124.8520000000001</v>
          </cell>
          <cell r="M1751">
            <v>8735</v>
          </cell>
          <cell r="N1751">
            <v>3.8</v>
          </cell>
          <cell r="O1751">
            <v>1335888.5549999999</v>
          </cell>
          <cell r="P1751">
            <v>1163704.675</v>
          </cell>
          <cell r="Q1751">
            <v>0.72</v>
          </cell>
          <cell r="R1751">
            <v>0.27359999999999995</v>
          </cell>
          <cell r="S1751">
            <v>1125.1256000000001</v>
          </cell>
          <cell r="T1751">
            <v>2192.4189999999999</v>
          </cell>
        </row>
        <row r="1752">
          <cell r="A1752">
            <v>8740</v>
          </cell>
          <cell r="B1752">
            <v>-4.5</v>
          </cell>
          <cell r="C1752">
            <v>1335883.2450000001</v>
          </cell>
          <cell r="D1752">
            <v>1163712.76</v>
          </cell>
          <cell r="E1752">
            <v>-0.72</v>
          </cell>
          <cell r="F1752">
            <v>-0.32399999999999995</v>
          </cell>
          <cell r="G1752">
            <v>1124.684</v>
          </cell>
          <cell r="H1752">
            <v>8740</v>
          </cell>
          <cell r="I1752">
            <v>0</v>
          </cell>
          <cell r="J1752">
            <v>1335883.2690000001</v>
          </cell>
          <cell r="K1752">
            <v>1163708.26</v>
          </cell>
          <cell r="L1752">
            <v>1125.008</v>
          </cell>
          <cell r="M1752">
            <v>8740</v>
          </cell>
          <cell r="N1752">
            <v>3.8</v>
          </cell>
          <cell r="O1752">
            <v>1335883.2890000001</v>
          </cell>
          <cell r="P1752">
            <v>1163704.46</v>
          </cell>
          <cell r="Q1752">
            <v>0.72</v>
          </cell>
          <cell r="R1752">
            <v>0.27359999999999995</v>
          </cell>
          <cell r="S1752">
            <v>1125.2816</v>
          </cell>
          <cell r="T1752">
            <v>2193.4189999999999</v>
          </cell>
        </row>
        <row r="1753">
          <cell r="A1753">
            <v>8745</v>
          </cell>
          <cell r="B1753">
            <v>-4.5010000000000003</v>
          </cell>
          <cell r="C1753">
            <v>1335878.561</v>
          </cell>
          <cell r="D1753">
            <v>1163712.902</v>
          </cell>
          <cell r="E1753">
            <v>-0.67500000000000004</v>
          </cell>
          <cell r="F1753">
            <v>-0.30381750000000002</v>
          </cell>
          <cell r="G1753">
            <v>1124.8601825000001</v>
          </cell>
          <cell r="H1753">
            <v>8745</v>
          </cell>
          <cell r="I1753">
            <v>0</v>
          </cell>
          <cell r="J1753">
            <v>1335878.2720000001</v>
          </cell>
          <cell r="K1753">
            <v>1163708.4110000001</v>
          </cell>
          <cell r="L1753">
            <v>1125.164</v>
          </cell>
          <cell r="M1753">
            <v>8745</v>
          </cell>
          <cell r="N1753">
            <v>3.7989999999999999</v>
          </cell>
          <cell r="O1753">
            <v>1335878.0279999999</v>
          </cell>
          <cell r="P1753">
            <v>1163704.6189999999</v>
          </cell>
          <cell r="Q1753">
            <v>0.67500000000000004</v>
          </cell>
          <cell r="R1753">
            <v>0.25643250000000001</v>
          </cell>
          <cell r="S1753">
            <v>1125.4204325000001</v>
          </cell>
          <cell r="T1753">
            <v>2194.4189999999999</v>
          </cell>
        </row>
        <row r="1754">
          <cell r="A1754">
            <v>8750</v>
          </cell>
          <cell r="B1754">
            <v>-4.5</v>
          </cell>
          <cell r="C1754">
            <v>1335873.827</v>
          </cell>
          <cell r="D1754">
            <v>1163713.344</v>
          </cell>
          <cell r="E1754">
            <v>-0.57799999999999996</v>
          </cell>
          <cell r="F1754">
            <v>-0.2601</v>
          </cell>
          <cell r="G1754">
            <v>1125.0599</v>
          </cell>
          <cell r="H1754">
            <v>8750</v>
          </cell>
          <cell r="I1754">
            <v>0</v>
          </cell>
          <cell r="J1754">
            <v>1335873.294</v>
          </cell>
          <cell r="K1754">
            <v>1163708.875</v>
          </cell>
          <cell r="L1754">
            <v>1125.32</v>
          </cell>
          <cell r="M1754">
            <v>8750</v>
          </cell>
          <cell r="N1754">
            <v>3.8</v>
          </cell>
          <cell r="O1754">
            <v>1335872.845</v>
          </cell>
          <cell r="P1754">
            <v>1163705.102</v>
          </cell>
          <cell r="Q1754">
            <v>0.57799999999999996</v>
          </cell>
          <cell r="R1754">
            <v>0.21963999999999997</v>
          </cell>
          <cell r="S1754">
            <v>1125.53964</v>
          </cell>
          <cell r="T1754">
            <v>2195.4189999999999</v>
          </cell>
        </row>
        <row r="1755">
          <cell r="A1755">
            <v>8755</v>
          </cell>
          <cell r="B1755">
            <v>-4.5</v>
          </cell>
          <cell r="C1755">
            <v>1335869.037</v>
          </cell>
          <cell r="D1755">
            <v>1163714.01</v>
          </cell>
          <cell r="E1755">
            <v>-0.48099999999999998</v>
          </cell>
          <cell r="F1755">
            <v>-0.21644999999999998</v>
          </cell>
          <cell r="G1755">
            <v>1125.25855</v>
          </cell>
          <cell r="H1755">
            <v>8755</v>
          </cell>
          <cell r="I1755">
            <v>0</v>
          </cell>
          <cell r="J1755">
            <v>1335868.3419999999</v>
          </cell>
          <cell r="K1755">
            <v>1163709.564</v>
          </cell>
          <cell r="L1755">
            <v>1125.4749999999999</v>
          </cell>
          <cell r="M1755">
            <v>8755</v>
          </cell>
          <cell r="N1755">
            <v>3.8</v>
          </cell>
          <cell r="O1755">
            <v>1335867.7560000001</v>
          </cell>
          <cell r="P1755">
            <v>1163705.81</v>
          </cell>
          <cell r="Q1755">
            <v>0.48099999999999998</v>
          </cell>
          <cell r="R1755">
            <v>0.18278</v>
          </cell>
          <cell r="S1755">
            <v>1125.65778</v>
          </cell>
          <cell r="T1755">
            <v>2196.4189999999999</v>
          </cell>
        </row>
        <row r="1756">
          <cell r="A1756">
            <v>8760</v>
          </cell>
          <cell r="B1756">
            <v>-4.5</v>
          </cell>
          <cell r="C1756">
            <v>1335864.1880000001</v>
          </cell>
          <cell r="D1756">
            <v>1163714.8219999999</v>
          </cell>
          <cell r="E1756">
            <v>-0.38300000000000001</v>
          </cell>
          <cell r="F1756">
            <v>-0.17235</v>
          </cell>
          <cell r="G1756">
            <v>1125.45865</v>
          </cell>
          <cell r="H1756">
            <v>8760</v>
          </cell>
          <cell r="I1756">
            <v>0</v>
          </cell>
          <cell r="J1756">
            <v>1335863.4110000001</v>
          </cell>
          <cell r="K1756">
            <v>1163710.389</v>
          </cell>
          <cell r="L1756">
            <v>1125.6310000000001</v>
          </cell>
          <cell r="M1756">
            <v>8760</v>
          </cell>
          <cell r="N1756">
            <v>3.8</v>
          </cell>
          <cell r="O1756">
            <v>1335862.7549999999</v>
          </cell>
          <cell r="P1756">
            <v>1163706.6459999999</v>
          </cell>
          <cell r="Q1756">
            <v>0.38300000000000001</v>
          </cell>
          <cell r="R1756">
            <v>0.14554</v>
          </cell>
          <cell r="S1756">
            <v>1125.7765400000001</v>
          </cell>
          <cell r="T1756">
            <v>2197.4189999999999</v>
          </cell>
        </row>
        <row r="1757">
          <cell r="A1757">
            <v>8765</v>
          </cell>
          <cell r="B1757">
            <v>-4.4379999999999997</v>
          </cell>
          <cell r="C1757">
            <v>1335859.2660000001</v>
          </cell>
          <cell r="D1757">
            <v>1163715.632</v>
          </cell>
          <cell r="E1757">
            <v>-0.28599999999999998</v>
          </cell>
          <cell r="F1757">
            <v>-0.12692679999999998</v>
          </cell>
          <cell r="G1757">
            <v>1125.6600731999999</v>
          </cell>
          <cell r="H1757">
            <v>8765</v>
          </cell>
          <cell r="I1757">
            <v>0</v>
          </cell>
          <cell r="J1757">
            <v>1335858.4879999999</v>
          </cell>
          <cell r="K1757">
            <v>1163711.263</v>
          </cell>
          <cell r="L1757">
            <v>1125.787</v>
          </cell>
          <cell r="M1757">
            <v>8765</v>
          </cell>
          <cell r="N1757">
            <v>3.8</v>
          </cell>
          <cell r="O1757">
            <v>1335857.8219999999</v>
          </cell>
          <cell r="P1757">
            <v>1163707.5220000001</v>
          </cell>
          <cell r="Q1757">
            <v>0.28599999999999998</v>
          </cell>
          <cell r="R1757">
            <v>0.10867999999999997</v>
          </cell>
          <cell r="S1757">
            <v>1125.8956800000001</v>
          </cell>
          <cell r="T1757">
            <v>2198.4189999999999</v>
          </cell>
        </row>
        <row r="1758">
          <cell r="A1758">
            <v>8770</v>
          </cell>
          <cell r="B1758">
            <v>-4.2969999999999997</v>
          </cell>
          <cell r="C1758">
            <v>1335854.318</v>
          </cell>
          <cell r="D1758">
            <v>1163716.3689999999</v>
          </cell>
          <cell r="E1758">
            <v>-0.2</v>
          </cell>
          <cell r="F1758">
            <v>-8.5939999999999989E-2</v>
          </cell>
          <cell r="G1758">
            <v>1125.85706</v>
          </cell>
          <cell r="H1758">
            <v>8770</v>
          </cell>
          <cell r="I1758">
            <v>0</v>
          </cell>
          <cell r="J1758">
            <v>1335853.5649999999</v>
          </cell>
          <cell r="K1758">
            <v>1163712.139</v>
          </cell>
          <cell r="L1758">
            <v>1125.943</v>
          </cell>
          <cell r="M1758">
            <v>8770</v>
          </cell>
          <cell r="N1758">
            <v>3.8</v>
          </cell>
          <cell r="O1758">
            <v>1335852.899</v>
          </cell>
          <cell r="P1758">
            <v>1163708.398</v>
          </cell>
          <cell r="Q1758">
            <v>0.189</v>
          </cell>
          <cell r="R1758">
            <v>7.1819999999999995E-2</v>
          </cell>
          <cell r="S1758">
            <v>1126.0148199999999</v>
          </cell>
          <cell r="T1758">
            <v>2199.4189999999999</v>
          </cell>
        </row>
        <row r="1759">
          <cell r="A1759">
            <v>8775</v>
          </cell>
          <cell r="B1759">
            <v>-4.1550000000000002</v>
          </cell>
          <cell r="C1759">
            <v>1335849.371</v>
          </cell>
          <cell r="D1759">
            <v>1163717.1070000001</v>
          </cell>
          <cell r="E1759">
            <v>-0.2</v>
          </cell>
          <cell r="F1759">
            <v>-8.3100000000000007E-2</v>
          </cell>
          <cell r="G1759">
            <v>1126.0228999999999</v>
          </cell>
          <cell r="H1759">
            <v>8775</v>
          </cell>
          <cell r="I1759">
            <v>0</v>
          </cell>
          <cell r="J1759">
            <v>1335848.6429999999</v>
          </cell>
          <cell r="K1759">
            <v>1163713.0149999999</v>
          </cell>
          <cell r="L1759">
            <v>1126.106</v>
          </cell>
          <cell r="M1759">
            <v>8775</v>
          </cell>
          <cell r="N1759">
            <v>3.8</v>
          </cell>
          <cell r="O1759">
            <v>1335847.977</v>
          </cell>
          <cell r="P1759">
            <v>1163709.274</v>
          </cell>
          <cell r="Q1759">
            <v>9.0999999999999998E-2</v>
          </cell>
          <cell r="R1759">
            <v>3.458E-2</v>
          </cell>
          <cell r="S1759">
            <v>1126.14058</v>
          </cell>
          <cell r="T1759">
            <v>2200.4189999999999</v>
          </cell>
        </row>
        <row r="1760">
          <cell r="A1760">
            <v>8780</v>
          </cell>
          <cell r="B1760">
            <v>-4.0140000000000002</v>
          </cell>
          <cell r="C1760">
            <v>1335844.4240000001</v>
          </cell>
          <cell r="D1760">
            <v>1163717.844</v>
          </cell>
          <cell r="E1760">
            <v>-0.2</v>
          </cell>
          <cell r="F1760">
            <v>-8.0280000000000004E-2</v>
          </cell>
          <cell r="G1760">
            <v>1126.1957200000002</v>
          </cell>
          <cell r="H1760">
            <v>8780</v>
          </cell>
          <cell r="I1760">
            <v>0</v>
          </cell>
          <cell r="J1760">
            <v>1335843.72</v>
          </cell>
          <cell r="K1760">
            <v>1163713.892</v>
          </cell>
          <cell r="L1760">
            <v>1126.2760000000001</v>
          </cell>
          <cell r="M1760">
            <v>8780</v>
          </cell>
          <cell r="N1760">
            <v>3.8</v>
          </cell>
          <cell r="O1760">
            <v>1335843.054</v>
          </cell>
          <cell r="P1760">
            <v>1163710.1499999999</v>
          </cell>
          <cell r="Q1760">
            <v>-6.0000000000000001E-3</v>
          </cell>
          <cell r="R1760">
            <v>-2.2799999999999999E-3</v>
          </cell>
          <cell r="S1760">
            <v>1126.2737200000001</v>
          </cell>
          <cell r="T1760">
            <v>2201.4189999999999</v>
          </cell>
        </row>
        <row r="1761">
          <cell r="A1761">
            <v>8785</v>
          </cell>
          <cell r="B1761">
            <v>-3.8730000000000002</v>
          </cell>
          <cell r="C1761">
            <v>1335839.476</v>
          </cell>
          <cell r="D1761">
            <v>1163718.581</v>
          </cell>
          <cell r="E1761">
            <v>-0.2</v>
          </cell>
          <cell r="F1761">
            <v>-7.7460000000000001E-2</v>
          </cell>
          <cell r="G1761">
            <v>1126.37754</v>
          </cell>
          <cell r="H1761">
            <v>8785</v>
          </cell>
          <cell r="I1761">
            <v>0</v>
          </cell>
          <cell r="J1761">
            <v>1335838.797</v>
          </cell>
          <cell r="K1761">
            <v>1163714.7679999999</v>
          </cell>
          <cell r="L1761">
            <v>1126.4549999999999</v>
          </cell>
          <cell r="M1761">
            <v>8785</v>
          </cell>
          <cell r="N1761">
            <v>3.8</v>
          </cell>
          <cell r="O1761">
            <v>1335838.132</v>
          </cell>
          <cell r="P1761">
            <v>1163711.027</v>
          </cell>
          <cell r="Q1761">
            <v>-0.10299999999999999</v>
          </cell>
          <cell r="R1761">
            <v>-3.9139999999999994E-2</v>
          </cell>
          <cell r="S1761">
            <v>1126.4158599999998</v>
          </cell>
          <cell r="T1761">
            <v>2202.4189999999999</v>
          </cell>
        </row>
        <row r="1762">
          <cell r="A1762">
            <v>8790</v>
          </cell>
          <cell r="B1762">
            <v>-3.8</v>
          </cell>
          <cell r="C1762">
            <v>1335834.541</v>
          </cell>
          <cell r="D1762">
            <v>1163719.385</v>
          </cell>
          <cell r="E1762">
            <v>-0.2</v>
          </cell>
          <cell r="F1762">
            <v>-7.5999999999999998E-2</v>
          </cell>
          <cell r="G1762">
            <v>1126.566</v>
          </cell>
          <cell r="H1762">
            <v>8790</v>
          </cell>
          <cell r="I1762">
            <v>0</v>
          </cell>
          <cell r="J1762">
            <v>1335833.875</v>
          </cell>
          <cell r="K1762">
            <v>1163715.6440000001</v>
          </cell>
          <cell r="L1762">
            <v>1126.6420000000001</v>
          </cell>
          <cell r="M1762">
            <v>8790</v>
          </cell>
          <cell r="N1762">
            <v>3.8</v>
          </cell>
          <cell r="O1762">
            <v>1335833.209</v>
          </cell>
          <cell r="P1762">
            <v>1163711.9029999999</v>
          </cell>
          <cell r="Q1762">
            <v>-0.2</v>
          </cell>
          <cell r="R1762">
            <v>-7.5999999999999998E-2</v>
          </cell>
          <cell r="S1762">
            <v>1126.566</v>
          </cell>
          <cell r="T1762">
            <v>2203.4189999999999</v>
          </cell>
        </row>
        <row r="1763">
          <cell r="A1763">
            <v>8795</v>
          </cell>
          <cell r="B1763">
            <v>-3.8</v>
          </cell>
          <cell r="C1763">
            <v>1335829.618</v>
          </cell>
          <cell r="D1763">
            <v>1163720.2609999999</v>
          </cell>
          <cell r="E1763">
            <v>-0.2</v>
          </cell>
          <cell r="F1763">
            <v>-7.5999999999999998E-2</v>
          </cell>
          <cell r="G1763">
            <v>1126.761</v>
          </cell>
          <cell r="H1763">
            <v>8795</v>
          </cell>
          <cell r="I1763">
            <v>0</v>
          </cell>
          <cell r="J1763">
            <v>1335828.952</v>
          </cell>
          <cell r="K1763">
            <v>1163716.52</v>
          </cell>
          <cell r="L1763">
            <v>1126.837</v>
          </cell>
          <cell r="M1763">
            <v>8795</v>
          </cell>
          <cell r="N1763">
            <v>3.8</v>
          </cell>
          <cell r="O1763">
            <v>1335828.2860000001</v>
          </cell>
          <cell r="P1763">
            <v>1163712.7790000001</v>
          </cell>
          <cell r="Q1763">
            <v>-0.2</v>
          </cell>
          <cell r="R1763">
            <v>-7.5999999999999998E-2</v>
          </cell>
          <cell r="S1763">
            <v>1126.761</v>
          </cell>
          <cell r="T1763">
            <v>2204.4189999999999</v>
          </cell>
        </row>
        <row r="1764">
          <cell r="A1764">
            <v>8800</v>
          </cell>
          <cell r="B1764">
            <v>-3.8</v>
          </cell>
          <cell r="C1764">
            <v>1335824.6950000001</v>
          </cell>
          <cell r="D1764">
            <v>1163721.138</v>
          </cell>
          <cell r="E1764">
            <v>-0.2</v>
          </cell>
          <cell r="F1764">
            <v>-7.5999999999999998E-2</v>
          </cell>
          <cell r="G1764">
            <v>1126.9649999999999</v>
          </cell>
          <cell r="H1764">
            <v>8800</v>
          </cell>
          <cell r="I1764">
            <v>0</v>
          </cell>
          <cell r="J1764">
            <v>1335824.03</v>
          </cell>
          <cell r="K1764">
            <v>1163717.3959999999</v>
          </cell>
          <cell r="L1764">
            <v>1127.0409999999999</v>
          </cell>
          <cell r="M1764">
            <v>8800</v>
          </cell>
          <cell r="N1764">
            <v>3.8</v>
          </cell>
          <cell r="O1764">
            <v>1335823.3640000001</v>
          </cell>
          <cell r="P1764">
            <v>1163713.655</v>
          </cell>
          <cell r="Q1764">
            <v>-0.2</v>
          </cell>
          <cell r="R1764">
            <v>-7.5999999999999998E-2</v>
          </cell>
          <cell r="S1764">
            <v>1126.9649999999999</v>
          </cell>
          <cell r="T1764">
            <v>2205.4189999999999</v>
          </cell>
        </row>
        <row r="1765">
          <cell r="A1765">
            <v>8805</v>
          </cell>
          <cell r="B1765">
            <v>-3.8</v>
          </cell>
          <cell r="C1765">
            <v>1335819.773</v>
          </cell>
          <cell r="D1765">
            <v>1163722.014</v>
          </cell>
          <cell r="E1765">
            <v>-0.2</v>
          </cell>
          <cell r="F1765">
            <v>-7.5999999999999998E-2</v>
          </cell>
          <cell r="G1765">
            <v>1127.1769999999999</v>
          </cell>
          <cell r="H1765">
            <v>8805</v>
          </cell>
          <cell r="I1765">
            <v>0</v>
          </cell>
          <cell r="J1765">
            <v>1335819.1070000001</v>
          </cell>
          <cell r="K1765">
            <v>1163718.273</v>
          </cell>
          <cell r="L1765">
            <v>1127.2529999999999</v>
          </cell>
          <cell r="M1765">
            <v>8805</v>
          </cell>
          <cell r="N1765">
            <v>3.8</v>
          </cell>
          <cell r="O1765">
            <v>1335818.4410000001</v>
          </cell>
          <cell r="P1765">
            <v>1163714.531</v>
          </cell>
          <cell r="Q1765">
            <v>-0.2</v>
          </cell>
          <cell r="R1765">
            <v>-7.5999999999999998E-2</v>
          </cell>
          <cell r="S1765">
            <v>1127.1769999999999</v>
          </cell>
          <cell r="T1765">
            <v>2206.4189999999999</v>
          </cell>
        </row>
        <row r="1766">
          <cell r="A1766">
            <v>8810</v>
          </cell>
          <cell r="B1766">
            <v>-3.8</v>
          </cell>
          <cell r="C1766">
            <v>1335814.8500000001</v>
          </cell>
          <cell r="D1766">
            <v>1163722.8899999999</v>
          </cell>
          <cell r="E1766">
            <v>-0.2</v>
          </cell>
          <cell r="F1766">
            <v>-7.5999999999999998E-2</v>
          </cell>
          <cell r="G1766">
            <v>1127.3969999999999</v>
          </cell>
          <cell r="H1766">
            <v>8810</v>
          </cell>
          <cell r="I1766">
            <v>0</v>
          </cell>
          <cell r="J1766">
            <v>1335814.1839999999</v>
          </cell>
          <cell r="K1766">
            <v>1163719.149</v>
          </cell>
          <cell r="L1766">
            <v>1127.473</v>
          </cell>
          <cell r="M1766">
            <v>8810</v>
          </cell>
          <cell r="N1766">
            <v>3.8</v>
          </cell>
          <cell r="O1766">
            <v>1335813.5179999999</v>
          </cell>
          <cell r="P1766">
            <v>1163715.4080000001</v>
          </cell>
          <cell r="Q1766">
            <v>-0.2</v>
          </cell>
          <cell r="R1766">
            <v>-7.5999999999999998E-2</v>
          </cell>
          <cell r="S1766">
            <v>1127.3969999999999</v>
          </cell>
          <cell r="T1766">
            <v>2207.4189999999999</v>
          </cell>
        </row>
        <row r="1767">
          <cell r="A1767">
            <v>8815</v>
          </cell>
          <cell r="B1767">
            <v>-3.8</v>
          </cell>
          <cell r="C1767">
            <v>1335809.9280000001</v>
          </cell>
          <cell r="D1767">
            <v>1163723.7660000001</v>
          </cell>
          <cell r="E1767">
            <v>-0.2</v>
          </cell>
          <cell r="F1767">
            <v>-7.5999999999999998E-2</v>
          </cell>
          <cell r="G1767">
            <v>1127.625</v>
          </cell>
          <cell r="H1767">
            <v>8815</v>
          </cell>
          <cell r="I1767">
            <v>0</v>
          </cell>
          <cell r="J1767">
            <v>1335809.2620000001</v>
          </cell>
          <cell r="K1767">
            <v>1163720.0249999999</v>
          </cell>
          <cell r="L1767">
            <v>1127.701</v>
          </cell>
          <cell r="M1767">
            <v>8815</v>
          </cell>
          <cell r="N1767">
            <v>3.8</v>
          </cell>
          <cell r="O1767">
            <v>1335808.5959999999</v>
          </cell>
          <cell r="P1767">
            <v>1163716.284</v>
          </cell>
          <cell r="Q1767">
            <v>-0.2</v>
          </cell>
          <cell r="R1767">
            <v>-7.5999999999999998E-2</v>
          </cell>
          <cell r="S1767">
            <v>1127.625</v>
          </cell>
          <cell r="T1767">
            <v>2208.4189999999999</v>
          </cell>
        </row>
        <row r="1768">
          <cell r="A1768">
            <v>8820</v>
          </cell>
          <cell r="B1768">
            <v>-3.8</v>
          </cell>
          <cell r="C1768">
            <v>1335805.0049999999</v>
          </cell>
          <cell r="D1768">
            <v>1163724.642</v>
          </cell>
          <cell r="E1768">
            <v>-0.2</v>
          </cell>
          <cell r="F1768">
            <v>-7.5999999999999998E-2</v>
          </cell>
          <cell r="G1768">
            <v>1127.8609999999999</v>
          </cell>
          <cell r="H1768">
            <v>8820</v>
          </cell>
          <cell r="I1768">
            <v>0</v>
          </cell>
          <cell r="J1768">
            <v>1335804.3389999999</v>
          </cell>
          <cell r="K1768">
            <v>1163720.9010000001</v>
          </cell>
          <cell r="L1768">
            <v>1127.9369999999999</v>
          </cell>
          <cell r="M1768">
            <v>8820</v>
          </cell>
          <cell r="N1768">
            <v>3.8</v>
          </cell>
          <cell r="O1768">
            <v>1335803.673</v>
          </cell>
          <cell r="P1768">
            <v>1163717.1599999999</v>
          </cell>
          <cell r="Q1768">
            <v>-0.2</v>
          </cell>
          <cell r="R1768">
            <v>-7.5999999999999998E-2</v>
          </cell>
          <cell r="S1768">
            <v>1127.8609999999999</v>
          </cell>
          <cell r="T1768">
            <v>2209.4189999999999</v>
          </cell>
        </row>
        <row r="1769">
          <cell r="A1769">
            <v>8825</v>
          </cell>
          <cell r="B1769">
            <v>-3.8</v>
          </cell>
          <cell r="C1769">
            <v>1335800.0819999999</v>
          </cell>
          <cell r="D1769">
            <v>1163725.5190000001</v>
          </cell>
          <cell r="E1769">
            <v>-0.2</v>
          </cell>
          <cell r="F1769">
            <v>-7.5999999999999998E-2</v>
          </cell>
          <cell r="G1769">
            <v>1128.0999999999999</v>
          </cell>
          <cell r="H1769">
            <v>8825</v>
          </cell>
          <cell r="I1769">
            <v>0</v>
          </cell>
          <cell r="J1769">
            <v>1335799.416</v>
          </cell>
          <cell r="K1769">
            <v>1163721.777</v>
          </cell>
          <cell r="L1769">
            <v>1128.1759999999999</v>
          </cell>
          <cell r="M1769">
            <v>8825</v>
          </cell>
          <cell r="N1769">
            <v>3.8</v>
          </cell>
          <cell r="O1769">
            <v>1335798.75</v>
          </cell>
          <cell r="P1769">
            <v>1163718.0360000001</v>
          </cell>
          <cell r="Q1769">
            <v>-0.2</v>
          </cell>
          <cell r="R1769">
            <v>-7.5999999999999998E-2</v>
          </cell>
          <cell r="S1769">
            <v>1128.0999999999999</v>
          </cell>
          <cell r="T1769">
            <v>2210.4189999999999</v>
          </cell>
        </row>
        <row r="1770">
          <cell r="A1770">
            <v>8830</v>
          </cell>
          <cell r="B1770">
            <v>-3.8</v>
          </cell>
          <cell r="C1770">
            <v>1335795.1599999999</v>
          </cell>
          <cell r="D1770">
            <v>1163726.395</v>
          </cell>
          <cell r="E1770">
            <v>-0.2</v>
          </cell>
          <cell r="F1770">
            <v>-7.5999999999999998E-2</v>
          </cell>
          <cell r="G1770">
            <v>1128.338</v>
          </cell>
          <cell r="H1770">
            <v>8830</v>
          </cell>
          <cell r="I1770">
            <v>0</v>
          </cell>
          <cell r="J1770">
            <v>1335794.4939999999</v>
          </cell>
          <cell r="K1770">
            <v>1163722.6540000001</v>
          </cell>
          <cell r="L1770">
            <v>1128.414</v>
          </cell>
          <cell r="M1770">
            <v>8830</v>
          </cell>
          <cell r="N1770">
            <v>3.8</v>
          </cell>
          <cell r="O1770">
            <v>1335793.828</v>
          </cell>
          <cell r="P1770">
            <v>1163718.912</v>
          </cell>
          <cell r="Q1770">
            <v>-0.2</v>
          </cell>
          <cell r="R1770">
            <v>-7.5999999999999998E-2</v>
          </cell>
          <cell r="S1770">
            <v>1128.338</v>
          </cell>
          <cell r="T1770">
            <v>2211.4189999999999</v>
          </cell>
        </row>
        <row r="1771">
          <cell r="A1771">
            <v>8835</v>
          </cell>
          <cell r="B1771">
            <v>-3.8</v>
          </cell>
          <cell r="C1771">
            <v>1335790.237</v>
          </cell>
          <cell r="D1771">
            <v>1163727.2709999999</v>
          </cell>
          <cell r="E1771">
            <v>-0.2</v>
          </cell>
          <cell r="F1771">
            <v>-7.5999999999999998E-2</v>
          </cell>
          <cell r="G1771">
            <v>1128.577</v>
          </cell>
          <cell r="H1771">
            <v>8835</v>
          </cell>
          <cell r="I1771">
            <v>0</v>
          </cell>
          <cell r="J1771">
            <v>1335789.571</v>
          </cell>
          <cell r="K1771">
            <v>1163723.53</v>
          </cell>
          <cell r="L1771">
            <v>1128.653</v>
          </cell>
          <cell r="M1771">
            <v>8835</v>
          </cell>
          <cell r="N1771">
            <v>3.8</v>
          </cell>
          <cell r="O1771">
            <v>1335788.905</v>
          </cell>
          <cell r="P1771">
            <v>1163719.7890000001</v>
          </cell>
          <cell r="Q1771">
            <v>-0.2</v>
          </cell>
          <cell r="R1771">
            <v>-7.5999999999999998E-2</v>
          </cell>
          <cell r="S1771">
            <v>1128.577</v>
          </cell>
          <cell r="T1771">
            <v>2212.4189999999999</v>
          </cell>
        </row>
        <row r="1772">
          <cell r="A1772">
            <v>8840</v>
          </cell>
          <cell r="B1772">
            <v>-3.8</v>
          </cell>
          <cell r="C1772">
            <v>1335785.314</v>
          </cell>
          <cell r="D1772">
            <v>1163728.1470000001</v>
          </cell>
          <cell r="E1772">
            <v>-0.2</v>
          </cell>
          <cell r="F1772">
            <v>-7.5999999999999998E-2</v>
          </cell>
          <cell r="G1772">
            <v>1128.8150000000001</v>
          </cell>
          <cell r="H1772">
            <v>8840</v>
          </cell>
          <cell r="I1772">
            <v>0</v>
          </cell>
          <cell r="J1772">
            <v>1335784.649</v>
          </cell>
          <cell r="K1772">
            <v>1163724.406</v>
          </cell>
          <cell r="L1772">
            <v>1128.8910000000001</v>
          </cell>
          <cell r="M1772">
            <v>8840</v>
          </cell>
          <cell r="N1772">
            <v>3.8</v>
          </cell>
          <cell r="O1772">
            <v>1335783.983</v>
          </cell>
          <cell r="P1772">
            <v>1163720.665</v>
          </cell>
          <cell r="Q1772">
            <v>-0.2</v>
          </cell>
          <cell r="R1772">
            <v>-7.5999999999999998E-2</v>
          </cell>
          <cell r="S1772">
            <v>1128.8150000000001</v>
          </cell>
          <cell r="T1772">
            <v>2213.4189999999999</v>
          </cell>
        </row>
        <row r="1773">
          <cell r="A1773">
            <v>8845</v>
          </cell>
          <cell r="B1773">
            <v>-3.8</v>
          </cell>
          <cell r="C1773">
            <v>1335780.392</v>
          </cell>
          <cell r="D1773">
            <v>1163729.023</v>
          </cell>
          <cell r="E1773">
            <v>-0.2</v>
          </cell>
          <cell r="F1773">
            <v>-7.5999999999999998E-2</v>
          </cell>
          <cell r="G1773">
            <v>1129.0540000000001</v>
          </cell>
          <cell r="H1773">
            <v>8845</v>
          </cell>
          <cell r="I1773">
            <v>0</v>
          </cell>
          <cell r="J1773">
            <v>1335779.726</v>
          </cell>
          <cell r="K1773">
            <v>1163725.2819999999</v>
          </cell>
          <cell r="L1773">
            <v>1129.1300000000001</v>
          </cell>
          <cell r="M1773">
            <v>8845</v>
          </cell>
          <cell r="N1773">
            <v>3.8</v>
          </cell>
          <cell r="O1773">
            <v>1335779.06</v>
          </cell>
          <cell r="P1773">
            <v>1163721.541</v>
          </cell>
          <cell r="Q1773">
            <v>-0.2</v>
          </cell>
          <cell r="R1773">
            <v>-7.5999999999999998E-2</v>
          </cell>
          <cell r="S1773">
            <v>1129.0540000000001</v>
          </cell>
          <cell r="T1773">
            <v>2214.4189999999999</v>
          </cell>
        </row>
        <row r="1774">
          <cell r="A1774">
            <v>8850</v>
          </cell>
          <cell r="B1774">
            <v>-3.8</v>
          </cell>
          <cell r="C1774">
            <v>1335775.469</v>
          </cell>
          <cell r="D1774">
            <v>1163729.8999999999</v>
          </cell>
          <cell r="E1774">
            <v>-0.2</v>
          </cell>
          <cell r="F1774">
            <v>-7.5999999999999998E-2</v>
          </cell>
          <cell r="G1774">
            <v>1129.2919999999999</v>
          </cell>
          <cell r="H1774">
            <v>8850</v>
          </cell>
          <cell r="I1774">
            <v>0</v>
          </cell>
          <cell r="J1774">
            <v>1335774.8030000001</v>
          </cell>
          <cell r="K1774">
            <v>1163726.1580000001</v>
          </cell>
          <cell r="L1774">
            <v>1129.3679999999999</v>
          </cell>
          <cell r="M1774">
            <v>8850</v>
          </cell>
          <cell r="N1774">
            <v>3.8</v>
          </cell>
          <cell r="O1774">
            <v>1335774.1370000001</v>
          </cell>
          <cell r="P1774">
            <v>1163722.4169999999</v>
          </cell>
          <cell r="Q1774">
            <v>-0.2</v>
          </cell>
          <cell r="R1774">
            <v>-7.5999999999999998E-2</v>
          </cell>
          <cell r="S1774">
            <v>1129.2919999999999</v>
          </cell>
          <cell r="T1774">
            <v>2215.4189999999999</v>
          </cell>
        </row>
        <row r="1775">
          <cell r="A1775">
            <v>8855</v>
          </cell>
          <cell r="B1775">
            <v>-3.8</v>
          </cell>
          <cell r="C1775">
            <v>1335770.547</v>
          </cell>
          <cell r="D1775">
            <v>1163730.7760000001</v>
          </cell>
          <cell r="E1775">
            <v>-0.2</v>
          </cell>
          <cell r="F1775">
            <v>-7.5999999999999998E-2</v>
          </cell>
          <cell r="G1775">
            <v>1129.5309999999999</v>
          </cell>
          <cell r="H1775">
            <v>8855</v>
          </cell>
          <cell r="I1775">
            <v>0</v>
          </cell>
          <cell r="J1775">
            <v>1335769.8810000001</v>
          </cell>
          <cell r="K1775">
            <v>1163727.0349999999</v>
          </cell>
          <cell r="L1775">
            <v>1129.607</v>
          </cell>
          <cell r="M1775">
            <v>8855</v>
          </cell>
          <cell r="N1775">
            <v>3.8</v>
          </cell>
          <cell r="O1775">
            <v>1335769.2150000001</v>
          </cell>
          <cell r="P1775">
            <v>1163723.2930000001</v>
          </cell>
          <cell r="Q1775">
            <v>-0.2</v>
          </cell>
          <cell r="R1775">
            <v>-7.5999999999999998E-2</v>
          </cell>
          <cell r="S1775">
            <v>1129.5309999999999</v>
          </cell>
          <cell r="T1775">
            <v>2216.4189999999999</v>
          </cell>
        </row>
        <row r="1776">
          <cell r="A1776">
            <v>8860</v>
          </cell>
          <cell r="B1776">
            <v>-3.8</v>
          </cell>
          <cell r="C1776">
            <v>1335765.6240000001</v>
          </cell>
          <cell r="D1776">
            <v>1163731.652</v>
          </cell>
          <cell r="E1776">
            <v>-0.2</v>
          </cell>
          <cell r="F1776">
            <v>-7.5999999999999998E-2</v>
          </cell>
          <cell r="G1776">
            <v>1129.769</v>
          </cell>
          <cell r="H1776">
            <v>8860</v>
          </cell>
          <cell r="I1776">
            <v>0</v>
          </cell>
          <cell r="J1776">
            <v>1335764.9580000001</v>
          </cell>
          <cell r="K1776">
            <v>1163727.9110000001</v>
          </cell>
          <cell r="L1776">
            <v>1129.845</v>
          </cell>
          <cell r="M1776">
            <v>8860</v>
          </cell>
          <cell r="N1776">
            <v>3.8</v>
          </cell>
          <cell r="O1776">
            <v>1335764.2919999999</v>
          </cell>
          <cell r="P1776">
            <v>1163724.17</v>
          </cell>
          <cell r="Q1776">
            <v>-0.2</v>
          </cell>
          <cell r="R1776">
            <v>-7.5999999999999998E-2</v>
          </cell>
          <cell r="S1776">
            <v>1129.769</v>
          </cell>
          <cell r="T1776">
            <v>2217.4189999999999</v>
          </cell>
        </row>
        <row r="1777">
          <cell r="A1777">
            <v>8865</v>
          </cell>
          <cell r="B1777">
            <v>-3.8</v>
          </cell>
          <cell r="C1777">
            <v>1335760.7009999999</v>
          </cell>
          <cell r="D1777">
            <v>1163732.5279999999</v>
          </cell>
          <cell r="E1777">
            <v>-0.2</v>
          </cell>
          <cell r="F1777">
            <v>-7.5999999999999998E-2</v>
          </cell>
          <cell r="G1777">
            <v>1130.008</v>
          </cell>
          <cell r="H1777">
            <v>8865</v>
          </cell>
          <cell r="I1777">
            <v>0</v>
          </cell>
          <cell r="J1777">
            <v>1335760.0349999999</v>
          </cell>
          <cell r="K1777">
            <v>1163728.787</v>
          </cell>
          <cell r="L1777">
            <v>1130.0840000000001</v>
          </cell>
          <cell r="M1777">
            <v>8865</v>
          </cell>
          <cell r="N1777">
            <v>3.8</v>
          </cell>
          <cell r="O1777">
            <v>1335759.3689999999</v>
          </cell>
          <cell r="P1777">
            <v>1163725.0460000001</v>
          </cell>
          <cell r="Q1777">
            <v>-0.2</v>
          </cell>
          <cell r="R1777">
            <v>-7.5999999999999998E-2</v>
          </cell>
          <cell r="S1777">
            <v>1130.008</v>
          </cell>
          <cell r="T1777">
            <v>2218.4189999999999</v>
          </cell>
        </row>
        <row r="1778">
          <cell r="A1778">
            <v>8870</v>
          </cell>
          <cell r="B1778">
            <v>-3.8</v>
          </cell>
          <cell r="C1778">
            <v>1335755.7790000001</v>
          </cell>
          <cell r="D1778">
            <v>1163733.4040000001</v>
          </cell>
          <cell r="E1778">
            <v>-0.2</v>
          </cell>
          <cell r="F1778">
            <v>-7.5999999999999998E-2</v>
          </cell>
          <cell r="G1778">
            <v>1130.2459999999999</v>
          </cell>
          <cell r="H1778">
            <v>8870</v>
          </cell>
          <cell r="I1778">
            <v>0</v>
          </cell>
          <cell r="J1778">
            <v>1335755.1129999999</v>
          </cell>
          <cell r="K1778">
            <v>1163729.6629999999</v>
          </cell>
          <cell r="L1778">
            <v>1130.3219999999999</v>
          </cell>
          <cell r="M1778">
            <v>8870</v>
          </cell>
          <cell r="N1778">
            <v>3.8</v>
          </cell>
          <cell r="O1778">
            <v>1335754.4469999999</v>
          </cell>
          <cell r="P1778">
            <v>1163725.922</v>
          </cell>
          <cell r="Q1778">
            <v>-0.2</v>
          </cell>
          <cell r="R1778">
            <v>-7.5999999999999998E-2</v>
          </cell>
          <cell r="S1778">
            <v>1130.2459999999999</v>
          </cell>
          <cell r="T1778">
            <v>2219.4189999999999</v>
          </cell>
        </row>
        <row r="1779">
          <cell r="A1779">
            <v>8875</v>
          </cell>
          <cell r="B1779">
            <v>-3.8</v>
          </cell>
          <cell r="C1779">
            <v>1335750.8559999999</v>
          </cell>
          <cell r="D1779">
            <v>1163734.281</v>
          </cell>
          <cell r="E1779">
            <v>-0.2</v>
          </cell>
          <cell r="F1779">
            <v>-7.5999999999999998E-2</v>
          </cell>
          <cell r="G1779">
            <v>1130.4849999999999</v>
          </cell>
          <cell r="H1779">
            <v>8875</v>
          </cell>
          <cell r="I1779">
            <v>0</v>
          </cell>
          <cell r="J1779">
            <v>1335750.19</v>
          </cell>
          <cell r="K1779">
            <v>1163730.5390000001</v>
          </cell>
          <cell r="L1779">
            <v>1130.5609999999999</v>
          </cell>
          <cell r="M1779">
            <v>8875</v>
          </cell>
          <cell r="N1779">
            <v>3.8</v>
          </cell>
          <cell r="O1779">
            <v>1335749.524</v>
          </cell>
          <cell r="P1779">
            <v>1163726.798</v>
          </cell>
          <cell r="Q1779">
            <v>-0.2</v>
          </cell>
          <cell r="R1779">
            <v>-7.5999999999999998E-2</v>
          </cell>
          <cell r="S1779">
            <v>1130.4849999999999</v>
          </cell>
          <cell r="T1779">
            <v>2220.4189999999999</v>
          </cell>
        </row>
        <row r="1780">
          <cell r="A1780">
            <v>8880</v>
          </cell>
          <cell r="B1780">
            <v>-3.8</v>
          </cell>
          <cell r="C1780">
            <v>1335745.933</v>
          </cell>
          <cell r="D1780">
            <v>1163735.1569999999</v>
          </cell>
          <cell r="E1780">
            <v>-0.2</v>
          </cell>
          <cell r="F1780">
            <v>-7.5999999999999998E-2</v>
          </cell>
          <cell r="G1780">
            <v>1130.723</v>
          </cell>
          <cell r="H1780">
            <v>8880</v>
          </cell>
          <cell r="I1780">
            <v>0</v>
          </cell>
          <cell r="J1780">
            <v>1335745.267</v>
          </cell>
          <cell r="K1780">
            <v>1163731.416</v>
          </cell>
          <cell r="L1780">
            <v>1130.799</v>
          </cell>
          <cell r="M1780">
            <v>8880</v>
          </cell>
          <cell r="N1780">
            <v>3.8</v>
          </cell>
          <cell r="O1780">
            <v>1335744.602</v>
          </cell>
          <cell r="P1780">
            <v>1163727.6740000001</v>
          </cell>
          <cell r="Q1780">
            <v>-0.2</v>
          </cell>
          <cell r="R1780">
            <v>-7.5999999999999998E-2</v>
          </cell>
          <cell r="S1780">
            <v>1130.723</v>
          </cell>
          <cell r="T1780">
            <v>2221.4189999999999</v>
          </cell>
        </row>
        <row r="1781">
          <cell r="A1781">
            <v>8885</v>
          </cell>
          <cell r="B1781">
            <v>-3.8</v>
          </cell>
          <cell r="C1781">
            <v>1335741.0109999999</v>
          </cell>
          <cell r="D1781">
            <v>1163736.0330000001</v>
          </cell>
          <cell r="E1781">
            <v>-0.2</v>
          </cell>
          <cell r="F1781">
            <v>-7.5999999999999998E-2</v>
          </cell>
          <cell r="G1781">
            <v>1130.962</v>
          </cell>
          <cell r="H1781">
            <v>8885</v>
          </cell>
          <cell r="I1781">
            <v>0</v>
          </cell>
          <cell r="J1781">
            <v>1335740.345</v>
          </cell>
          <cell r="K1781">
            <v>1163732.2919999999</v>
          </cell>
          <cell r="L1781">
            <v>1131.038</v>
          </cell>
          <cell r="M1781">
            <v>8885</v>
          </cell>
          <cell r="N1781">
            <v>3.8</v>
          </cell>
          <cell r="O1781">
            <v>1335739.679</v>
          </cell>
          <cell r="P1781">
            <v>1163728.551</v>
          </cell>
          <cell r="Q1781">
            <v>-0.2</v>
          </cell>
          <cell r="R1781">
            <v>-7.5999999999999998E-2</v>
          </cell>
          <cell r="S1781">
            <v>1130.962</v>
          </cell>
          <cell r="T1781">
            <v>2222.4189999999999</v>
          </cell>
        </row>
        <row r="1782">
          <cell r="A1782">
            <v>8890</v>
          </cell>
          <cell r="B1782">
            <v>-3.8</v>
          </cell>
          <cell r="C1782">
            <v>1335736.088</v>
          </cell>
          <cell r="D1782">
            <v>1163736.909</v>
          </cell>
          <cell r="E1782">
            <v>-0.2</v>
          </cell>
          <cell r="F1782">
            <v>-7.5999999999999998E-2</v>
          </cell>
          <cell r="G1782">
            <v>1131.2</v>
          </cell>
          <cell r="H1782">
            <v>8890</v>
          </cell>
          <cell r="I1782">
            <v>0</v>
          </cell>
          <cell r="J1782">
            <v>1335735.422</v>
          </cell>
          <cell r="K1782">
            <v>1163733.1680000001</v>
          </cell>
          <cell r="L1782">
            <v>1131.2760000000001</v>
          </cell>
          <cell r="M1782">
            <v>8890</v>
          </cell>
          <cell r="N1782">
            <v>3.8</v>
          </cell>
          <cell r="O1782">
            <v>1335734.7560000001</v>
          </cell>
          <cell r="P1782">
            <v>1163729.4269999999</v>
          </cell>
          <cell r="Q1782">
            <v>-0.2</v>
          </cell>
          <cell r="R1782">
            <v>-7.5999999999999998E-2</v>
          </cell>
          <cell r="S1782">
            <v>1131.2</v>
          </cell>
          <cell r="T1782">
            <v>2223.4189999999999</v>
          </cell>
        </row>
        <row r="1783">
          <cell r="A1783">
            <v>8895</v>
          </cell>
          <cell r="B1783">
            <v>-3.8</v>
          </cell>
          <cell r="C1783">
            <v>1335731.166</v>
          </cell>
          <cell r="D1783">
            <v>1163737.7849999999</v>
          </cell>
          <cell r="E1783">
            <v>-0.2</v>
          </cell>
          <cell r="F1783">
            <v>-7.5999999999999998E-2</v>
          </cell>
          <cell r="G1783">
            <v>1131.4390000000001</v>
          </cell>
          <cell r="H1783">
            <v>8895</v>
          </cell>
          <cell r="I1783">
            <v>0</v>
          </cell>
          <cell r="J1783">
            <v>1335730.5</v>
          </cell>
          <cell r="K1783">
            <v>1163734.044</v>
          </cell>
          <cell r="L1783">
            <v>1131.5150000000001</v>
          </cell>
          <cell r="M1783">
            <v>8895</v>
          </cell>
          <cell r="N1783">
            <v>3.8</v>
          </cell>
          <cell r="O1783">
            <v>1335729.834</v>
          </cell>
          <cell r="P1783">
            <v>1163730.3030000001</v>
          </cell>
          <cell r="Q1783">
            <v>-0.2</v>
          </cell>
          <cell r="R1783">
            <v>-7.5999999999999998E-2</v>
          </cell>
          <cell r="S1783">
            <v>1131.4390000000001</v>
          </cell>
          <cell r="T1783">
            <v>2224.4189999999999</v>
          </cell>
        </row>
        <row r="1784">
          <cell r="A1784">
            <v>8900</v>
          </cell>
          <cell r="B1784">
            <v>-3.8</v>
          </cell>
          <cell r="C1784">
            <v>1335726.243</v>
          </cell>
          <cell r="D1784">
            <v>1163738.662</v>
          </cell>
          <cell r="E1784">
            <v>-0.2</v>
          </cell>
          <cell r="F1784">
            <v>-7.5999999999999998E-2</v>
          </cell>
          <cell r="G1784">
            <v>1131.6769999999999</v>
          </cell>
          <cell r="H1784">
            <v>8900</v>
          </cell>
          <cell r="I1784">
            <v>0</v>
          </cell>
          <cell r="J1784">
            <v>1335725.577</v>
          </cell>
          <cell r="K1784">
            <v>1163734.92</v>
          </cell>
          <cell r="L1784">
            <v>1131.7529999999999</v>
          </cell>
          <cell r="M1784">
            <v>8900</v>
          </cell>
          <cell r="N1784">
            <v>3.8</v>
          </cell>
          <cell r="O1784">
            <v>1335724.9110000001</v>
          </cell>
          <cell r="P1784">
            <v>1163731.179</v>
          </cell>
          <cell r="Q1784">
            <v>-0.2</v>
          </cell>
          <cell r="R1784">
            <v>-7.5999999999999998E-2</v>
          </cell>
          <cell r="S1784">
            <v>1131.6769999999999</v>
          </cell>
          <cell r="T1784">
            <v>2225.4189999999999</v>
          </cell>
        </row>
        <row r="1785">
          <cell r="A1785">
            <v>8905</v>
          </cell>
          <cell r="B1785">
            <v>-3.8</v>
          </cell>
          <cell r="C1785">
            <v>1335721.32</v>
          </cell>
          <cell r="D1785">
            <v>1163739.5379999999</v>
          </cell>
          <cell r="E1785">
            <v>-0.2</v>
          </cell>
          <cell r="F1785">
            <v>-7.5999999999999998E-2</v>
          </cell>
          <cell r="G1785">
            <v>1131.9159999999999</v>
          </cell>
          <cell r="H1785">
            <v>8905</v>
          </cell>
          <cell r="I1785">
            <v>0</v>
          </cell>
          <cell r="J1785">
            <v>1335720.6540000001</v>
          </cell>
          <cell r="K1785">
            <v>1163735.797</v>
          </cell>
          <cell r="L1785">
            <v>1131.992</v>
          </cell>
          <cell r="M1785">
            <v>8905</v>
          </cell>
          <cell r="N1785">
            <v>3.8</v>
          </cell>
          <cell r="O1785">
            <v>1335719.9879999999</v>
          </cell>
          <cell r="P1785">
            <v>1163732.0549999999</v>
          </cell>
          <cell r="Q1785">
            <v>-0.2</v>
          </cell>
          <cell r="R1785">
            <v>-7.5999999999999998E-2</v>
          </cell>
          <cell r="S1785">
            <v>1131.9159999999999</v>
          </cell>
          <cell r="T1785">
            <v>2226.4189999999999</v>
          </cell>
        </row>
        <row r="1786">
          <cell r="A1786">
            <v>8910</v>
          </cell>
          <cell r="B1786">
            <v>-3.8</v>
          </cell>
          <cell r="C1786">
            <v>1335716.398</v>
          </cell>
          <cell r="D1786">
            <v>1163740.4140000001</v>
          </cell>
          <cell r="E1786">
            <v>-0.2</v>
          </cell>
          <cell r="F1786">
            <v>-7.5999999999999998E-2</v>
          </cell>
          <cell r="G1786">
            <v>1132.154</v>
          </cell>
          <cell r="H1786">
            <v>8910</v>
          </cell>
          <cell r="I1786">
            <v>0</v>
          </cell>
          <cell r="J1786">
            <v>1335715.7320000001</v>
          </cell>
          <cell r="K1786">
            <v>1163736.673</v>
          </cell>
          <cell r="L1786">
            <v>1132.23</v>
          </cell>
          <cell r="M1786">
            <v>8910</v>
          </cell>
          <cell r="N1786">
            <v>3.8</v>
          </cell>
          <cell r="O1786">
            <v>1335715.0660000001</v>
          </cell>
          <cell r="P1786">
            <v>1163732.932</v>
          </cell>
          <cell r="Q1786">
            <v>-0.2</v>
          </cell>
          <cell r="R1786">
            <v>-7.5999999999999998E-2</v>
          </cell>
          <cell r="S1786">
            <v>1132.154</v>
          </cell>
          <cell r="T1786">
            <v>2227.4189999999999</v>
          </cell>
        </row>
        <row r="1787">
          <cell r="A1787">
            <v>8915</v>
          </cell>
          <cell r="B1787">
            <v>-3.8</v>
          </cell>
          <cell r="C1787">
            <v>1335711.4750000001</v>
          </cell>
          <cell r="D1787">
            <v>1163741.29</v>
          </cell>
          <cell r="E1787">
            <v>-0.2</v>
          </cell>
          <cell r="F1787">
            <v>-7.5999999999999998E-2</v>
          </cell>
          <cell r="G1787">
            <v>1132.393</v>
          </cell>
          <cell r="H1787">
            <v>8915</v>
          </cell>
          <cell r="I1787">
            <v>0</v>
          </cell>
          <cell r="J1787">
            <v>1335710.8089999999</v>
          </cell>
          <cell r="K1787">
            <v>1163737.5490000001</v>
          </cell>
          <cell r="L1787">
            <v>1132.4690000000001</v>
          </cell>
          <cell r="M1787">
            <v>8915</v>
          </cell>
          <cell r="N1787">
            <v>3.8</v>
          </cell>
          <cell r="O1787">
            <v>1335710.1429999999</v>
          </cell>
          <cell r="P1787">
            <v>1163733.808</v>
          </cell>
          <cell r="Q1787">
            <v>-0.2</v>
          </cell>
          <cell r="R1787">
            <v>-7.5999999999999998E-2</v>
          </cell>
          <cell r="S1787">
            <v>1132.393</v>
          </cell>
          <cell r="T1787">
            <v>2228.4189999999999</v>
          </cell>
        </row>
        <row r="1788">
          <cell r="A1788">
            <v>8920</v>
          </cell>
          <cell r="B1788">
            <v>-3.8</v>
          </cell>
          <cell r="C1788">
            <v>1335706.5519999999</v>
          </cell>
          <cell r="D1788">
            <v>1163742.166</v>
          </cell>
          <cell r="E1788">
            <v>-0.2</v>
          </cell>
          <cell r="F1788">
            <v>-7.5999999999999998E-2</v>
          </cell>
          <cell r="G1788">
            <v>1132.6310000000001</v>
          </cell>
          <cell r="H1788">
            <v>8920</v>
          </cell>
          <cell r="I1788">
            <v>0</v>
          </cell>
          <cell r="J1788">
            <v>1335705.8859999999</v>
          </cell>
          <cell r="K1788">
            <v>1163738.425</v>
          </cell>
          <cell r="L1788">
            <v>1132.7070000000001</v>
          </cell>
          <cell r="M1788">
            <v>8920</v>
          </cell>
          <cell r="N1788">
            <v>3.8</v>
          </cell>
          <cell r="O1788">
            <v>1335705.2209999999</v>
          </cell>
          <cell r="P1788">
            <v>1163734.6839999999</v>
          </cell>
          <cell r="Q1788">
            <v>-0.2</v>
          </cell>
          <cell r="R1788">
            <v>-7.5999999999999998E-2</v>
          </cell>
          <cell r="S1788">
            <v>1132.6310000000001</v>
          </cell>
          <cell r="T1788">
            <v>2229.4189999999999</v>
          </cell>
        </row>
        <row r="1789">
          <cell r="A1789">
            <v>8925</v>
          </cell>
          <cell r="B1789">
            <v>-3.8</v>
          </cell>
          <cell r="C1789">
            <v>1335701.6299999999</v>
          </cell>
          <cell r="D1789">
            <v>1163743.0430000001</v>
          </cell>
          <cell r="E1789">
            <v>-0.2</v>
          </cell>
          <cell r="F1789">
            <v>-7.5999999999999998E-2</v>
          </cell>
          <cell r="G1789">
            <v>1132.8699999999999</v>
          </cell>
          <cell r="H1789">
            <v>8925</v>
          </cell>
          <cell r="I1789">
            <v>0</v>
          </cell>
          <cell r="J1789">
            <v>1335700.9639999999</v>
          </cell>
          <cell r="K1789">
            <v>1163739.301</v>
          </cell>
          <cell r="L1789">
            <v>1132.9459999999999</v>
          </cell>
          <cell r="M1789">
            <v>8925</v>
          </cell>
          <cell r="N1789">
            <v>3.8</v>
          </cell>
          <cell r="O1789">
            <v>1335700.298</v>
          </cell>
          <cell r="P1789">
            <v>1163735.56</v>
          </cell>
          <cell r="Q1789">
            <v>-0.2</v>
          </cell>
          <cell r="R1789">
            <v>-7.5999999999999998E-2</v>
          </cell>
          <cell r="S1789">
            <v>1132.8699999999999</v>
          </cell>
          <cell r="T1789">
            <v>2230.4189999999999</v>
          </cell>
        </row>
        <row r="1790">
          <cell r="A1790">
            <v>8930</v>
          </cell>
          <cell r="B1790">
            <v>-3.8</v>
          </cell>
          <cell r="C1790">
            <v>1335696.7069999999</v>
          </cell>
          <cell r="D1790">
            <v>1163743.919</v>
          </cell>
          <cell r="E1790">
            <v>-0.2</v>
          </cell>
          <cell r="F1790">
            <v>-7.5999999999999998E-2</v>
          </cell>
          <cell r="G1790">
            <v>1133.1079999999999</v>
          </cell>
          <cell r="H1790">
            <v>8930</v>
          </cell>
          <cell r="I1790">
            <v>0</v>
          </cell>
          <cell r="J1790">
            <v>1335696.041</v>
          </cell>
          <cell r="K1790">
            <v>1163740.1780000001</v>
          </cell>
          <cell r="L1790">
            <v>1133.184</v>
          </cell>
          <cell r="M1790">
            <v>8930</v>
          </cell>
          <cell r="N1790">
            <v>3.8</v>
          </cell>
          <cell r="O1790">
            <v>1335695.375</v>
          </cell>
          <cell r="P1790">
            <v>1163736.436</v>
          </cell>
          <cell r="Q1790">
            <v>-0.2</v>
          </cell>
          <cell r="R1790">
            <v>-7.5999999999999998E-2</v>
          </cell>
          <cell r="S1790">
            <v>1133.1079999999999</v>
          </cell>
          <cell r="T1790">
            <v>2231.4189999999999</v>
          </cell>
        </row>
        <row r="1791">
          <cell r="A1791">
            <v>8935</v>
          </cell>
          <cell r="B1791">
            <v>-3.8</v>
          </cell>
          <cell r="C1791">
            <v>1335691.784</v>
          </cell>
          <cell r="D1791">
            <v>1163744.7949999999</v>
          </cell>
          <cell r="E1791">
            <v>-0.2</v>
          </cell>
          <cell r="F1791">
            <v>-7.5999999999999998E-2</v>
          </cell>
          <cell r="G1791">
            <v>1133.347</v>
          </cell>
          <cell r="H1791">
            <v>8935</v>
          </cell>
          <cell r="I1791">
            <v>0</v>
          </cell>
          <cell r="J1791">
            <v>1335691.1189999999</v>
          </cell>
          <cell r="K1791">
            <v>1163741.054</v>
          </cell>
          <cell r="L1791">
            <v>1133.423</v>
          </cell>
          <cell r="M1791">
            <v>8935</v>
          </cell>
          <cell r="N1791">
            <v>3.8</v>
          </cell>
          <cell r="O1791">
            <v>1335690.453</v>
          </cell>
          <cell r="P1791">
            <v>1163737.3130000001</v>
          </cell>
          <cell r="Q1791">
            <v>-0.2</v>
          </cell>
          <cell r="R1791">
            <v>-7.5999999999999998E-2</v>
          </cell>
          <cell r="S1791">
            <v>1133.347</v>
          </cell>
          <cell r="T1791">
            <v>2232.4189999999999</v>
          </cell>
        </row>
        <row r="1792">
          <cell r="A1792">
            <v>8940</v>
          </cell>
          <cell r="B1792">
            <v>-3.8</v>
          </cell>
          <cell r="C1792">
            <v>1335686.862</v>
          </cell>
          <cell r="D1792">
            <v>1163745.6710000001</v>
          </cell>
          <cell r="E1792">
            <v>-0.2</v>
          </cell>
          <cell r="F1792">
            <v>-7.5999999999999998E-2</v>
          </cell>
          <cell r="G1792">
            <v>1133.585</v>
          </cell>
          <cell r="H1792">
            <v>8940</v>
          </cell>
          <cell r="I1792">
            <v>0</v>
          </cell>
          <cell r="J1792">
            <v>1335686.196</v>
          </cell>
          <cell r="K1792">
            <v>1163741.93</v>
          </cell>
          <cell r="L1792">
            <v>1133.6610000000001</v>
          </cell>
          <cell r="M1792">
            <v>8940</v>
          </cell>
          <cell r="N1792">
            <v>3.8</v>
          </cell>
          <cell r="O1792">
            <v>1335685.53</v>
          </cell>
          <cell r="P1792">
            <v>1163738.189</v>
          </cell>
          <cell r="Q1792">
            <v>-0.2</v>
          </cell>
          <cell r="R1792">
            <v>-7.5999999999999998E-2</v>
          </cell>
          <cell r="S1792">
            <v>1133.585</v>
          </cell>
          <cell r="T1792">
            <v>2233.4189999999999</v>
          </cell>
        </row>
        <row r="1793">
          <cell r="A1793">
            <v>8945</v>
          </cell>
          <cell r="B1793">
            <v>-3.8</v>
          </cell>
          <cell r="C1793">
            <v>1335681.939</v>
          </cell>
          <cell r="D1793">
            <v>1163746.547</v>
          </cell>
          <cell r="E1793">
            <v>-0.2</v>
          </cell>
          <cell r="F1793">
            <v>-7.5999999999999998E-2</v>
          </cell>
          <cell r="G1793">
            <v>1133.8240000000001</v>
          </cell>
          <cell r="H1793">
            <v>8945</v>
          </cell>
          <cell r="I1793">
            <v>0</v>
          </cell>
          <cell r="J1793">
            <v>1335681.273</v>
          </cell>
          <cell r="K1793">
            <v>1163742.8060000001</v>
          </cell>
          <cell r="L1793">
            <v>1133.9000000000001</v>
          </cell>
          <cell r="M1793">
            <v>8945</v>
          </cell>
          <cell r="N1793">
            <v>3.8</v>
          </cell>
          <cell r="O1793">
            <v>1335680.6070000001</v>
          </cell>
          <cell r="P1793">
            <v>1163739.0649999999</v>
          </cell>
          <cell r="Q1793">
            <v>-0.2</v>
          </cell>
          <cell r="R1793">
            <v>-7.5999999999999998E-2</v>
          </cell>
          <cell r="S1793">
            <v>1133.8240000000001</v>
          </cell>
          <cell r="T1793">
            <v>2234.4189999999999</v>
          </cell>
        </row>
        <row r="1794">
          <cell r="A1794">
            <v>8950</v>
          </cell>
          <cell r="B1794">
            <v>-3.8</v>
          </cell>
          <cell r="C1794">
            <v>1335677.017</v>
          </cell>
          <cell r="D1794">
            <v>1163747.4240000001</v>
          </cell>
          <cell r="E1794">
            <v>-0.2</v>
          </cell>
          <cell r="F1794">
            <v>-7.5999999999999998E-2</v>
          </cell>
          <cell r="G1794">
            <v>1134.0619999999999</v>
          </cell>
          <cell r="H1794">
            <v>8950</v>
          </cell>
          <cell r="I1794">
            <v>0</v>
          </cell>
          <cell r="J1794">
            <v>1335676.351</v>
          </cell>
          <cell r="K1794">
            <v>1163743.682</v>
          </cell>
          <cell r="L1794">
            <v>1134.1379999999999</v>
          </cell>
          <cell r="M1794">
            <v>8950</v>
          </cell>
          <cell r="N1794">
            <v>3.8</v>
          </cell>
          <cell r="O1794">
            <v>1335675.6850000001</v>
          </cell>
          <cell r="P1794">
            <v>1163739.9410000001</v>
          </cell>
          <cell r="Q1794">
            <v>-0.2</v>
          </cell>
          <cell r="R1794">
            <v>-7.5999999999999998E-2</v>
          </cell>
          <cell r="S1794">
            <v>1134.0619999999999</v>
          </cell>
          <cell r="T1794">
            <v>2235.4189999999999</v>
          </cell>
        </row>
        <row r="1795">
          <cell r="A1795">
            <v>8955</v>
          </cell>
          <cell r="B1795">
            <v>-3.8</v>
          </cell>
          <cell r="C1795">
            <v>1335672.094</v>
          </cell>
          <cell r="D1795">
            <v>1163748.3</v>
          </cell>
          <cell r="E1795">
            <v>-0.2</v>
          </cell>
          <cell r="F1795">
            <v>-7.5999999999999998E-2</v>
          </cell>
          <cell r="G1795">
            <v>1134.3009999999999</v>
          </cell>
          <cell r="H1795">
            <v>8955</v>
          </cell>
          <cell r="I1795">
            <v>0</v>
          </cell>
          <cell r="J1795">
            <v>1335671.4280000001</v>
          </cell>
          <cell r="K1795">
            <v>1163744.5589999999</v>
          </cell>
          <cell r="L1795">
            <v>1134.377</v>
          </cell>
          <cell r="M1795">
            <v>8955</v>
          </cell>
          <cell r="N1795">
            <v>3.8</v>
          </cell>
          <cell r="O1795">
            <v>1335670.7620000001</v>
          </cell>
          <cell r="P1795">
            <v>1163740.817</v>
          </cell>
          <cell r="Q1795">
            <v>-0.2</v>
          </cell>
          <cell r="R1795">
            <v>-7.5999999999999998E-2</v>
          </cell>
          <cell r="S1795">
            <v>1134.3009999999999</v>
          </cell>
          <cell r="T1795">
            <v>2236.4189999999999</v>
          </cell>
        </row>
        <row r="1796">
          <cell r="A1796">
            <v>8960</v>
          </cell>
          <cell r="B1796">
            <v>-3.8</v>
          </cell>
          <cell r="C1796">
            <v>1335667.1710000001</v>
          </cell>
          <cell r="D1796">
            <v>1163749.176</v>
          </cell>
          <cell r="E1796">
            <v>-0.2</v>
          </cell>
          <cell r="F1796">
            <v>-7.5999999999999998E-2</v>
          </cell>
          <cell r="G1796">
            <v>1134.539</v>
          </cell>
          <cell r="H1796">
            <v>8960</v>
          </cell>
          <cell r="I1796">
            <v>0</v>
          </cell>
          <cell r="J1796">
            <v>1335666.5049999999</v>
          </cell>
          <cell r="K1796">
            <v>1163745.4350000001</v>
          </cell>
          <cell r="L1796">
            <v>1134.615</v>
          </cell>
          <cell r="M1796">
            <v>8960</v>
          </cell>
          <cell r="N1796">
            <v>3.8</v>
          </cell>
          <cell r="O1796">
            <v>1335665.8400000001</v>
          </cell>
          <cell r="P1796">
            <v>1163741.6939999999</v>
          </cell>
          <cell r="Q1796">
            <v>-0.2</v>
          </cell>
          <cell r="R1796">
            <v>-7.5999999999999998E-2</v>
          </cell>
          <cell r="S1796">
            <v>1134.539</v>
          </cell>
          <cell r="T1796">
            <v>2237.4189999999999</v>
          </cell>
        </row>
        <row r="1797">
          <cell r="A1797">
            <v>8965</v>
          </cell>
          <cell r="B1797">
            <v>-3.8</v>
          </cell>
          <cell r="C1797">
            <v>1335662.2490000001</v>
          </cell>
          <cell r="D1797">
            <v>1163750.0519999999</v>
          </cell>
          <cell r="E1797">
            <v>-0.2</v>
          </cell>
          <cell r="F1797">
            <v>-7.5999999999999998E-2</v>
          </cell>
          <cell r="G1797">
            <v>1134.778</v>
          </cell>
          <cell r="H1797">
            <v>8965</v>
          </cell>
          <cell r="I1797">
            <v>0</v>
          </cell>
          <cell r="J1797">
            <v>1335661.5830000001</v>
          </cell>
          <cell r="K1797">
            <v>1163746.311</v>
          </cell>
          <cell r="L1797">
            <v>1134.854</v>
          </cell>
          <cell r="M1797">
            <v>8965</v>
          </cell>
          <cell r="N1797">
            <v>3.8</v>
          </cell>
          <cell r="O1797">
            <v>1335660.9169999999</v>
          </cell>
          <cell r="P1797">
            <v>1163742.57</v>
          </cell>
          <cell r="Q1797">
            <v>-0.2</v>
          </cell>
          <cell r="R1797">
            <v>-7.5999999999999998E-2</v>
          </cell>
          <cell r="S1797">
            <v>1134.778</v>
          </cell>
          <cell r="T1797">
            <v>2238.4189999999999</v>
          </cell>
        </row>
        <row r="1798">
          <cell r="A1798">
            <v>8970</v>
          </cell>
          <cell r="B1798">
            <v>-3.8</v>
          </cell>
          <cell r="C1798">
            <v>1335657.3259999999</v>
          </cell>
          <cell r="D1798">
            <v>1163750.9280000001</v>
          </cell>
          <cell r="E1798">
            <v>-0.2</v>
          </cell>
          <cell r="F1798">
            <v>-7.5999999999999998E-2</v>
          </cell>
          <cell r="G1798">
            <v>1135.0160000000001</v>
          </cell>
          <cell r="H1798">
            <v>8970</v>
          </cell>
          <cell r="I1798">
            <v>0</v>
          </cell>
          <cell r="J1798">
            <v>1335656.6599999999</v>
          </cell>
          <cell r="K1798">
            <v>1163747.1869999999</v>
          </cell>
          <cell r="L1798">
            <v>1135.0920000000001</v>
          </cell>
          <cell r="M1798">
            <v>8970</v>
          </cell>
          <cell r="N1798">
            <v>3.8</v>
          </cell>
          <cell r="O1798">
            <v>1335655.9939999999</v>
          </cell>
          <cell r="P1798">
            <v>1163743.446</v>
          </cell>
          <cell r="Q1798">
            <v>-0.2</v>
          </cell>
          <cell r="R1798">
            <v>-7.5999999999999998E-2</v>
          </cell>
          <cell r="S1798">
            <v>1135.0160000000001</v>
          </cell>
          <cell r="T1798">
            <v>2239.4189999999999</v>
          </cell>
        </row>
        <row r="1799">
          <cell r="A1799">
            <v>8975</v>
          </cell>
          <cell r="B1799">
            <v>-3.8</v>
          </cell>
          <cell r="C1799">
            <v>1335652.4029999999</v>
          </cell>
          <cell r="D1799">
            <v>1163751.8049999999</v>
          </cell>
          <cell r="E1799">
            <v>-0.2</v>
          </cell>
          <cell r="F1799">
            <v>-7.5999999999999998E-2</v>
          </cell>
          <cell r="G1799">
            <v>1135.2539999999999</v>
          </cell>
          <cell r="H1799">
            <v>8975</v>
          </cell>
          <cell r="I1799">
            <v>0</v>
          </cell>
          <cell r="J1799">
            <v>1335651.7379999999</v>
          </cell>
          <cell r="K1799">
            <v>1163748.0630000001</v>
          </cell>
          <cell r="L1799">
            <v>1135.33</v>
          </cell>
          <cell r="M1799">
            <v>8975</v>
          </cell>
          <cell r="N1799">
            <v>3.8</v>
          </cell>
          <cell r="O1799">
            <v>1335651.0719999999</v>
          </cell>
          <cell r="P1799">
            <v>1163744.3219999999</v>
          </cell>
          <cell r="Q1799">
            <v>-0.2</v>
          </cell>
          <cell r="R1799">
            <v>-7.5999999999999998E-2</v>
          </cell>
          <cell r="S1799">
            <v>1135.2539999999999</v>
          </cell>
          <cell r="T1799">
            <v>2240.4189999999999</v>
          </cell>
        </row>
        <row r="1800">
          <cell r="A1800">
            <v>8980</v>
          </cell>
          <cell r="B1800">
            <v>-3.8</v>
          </cell>
          <cell r="C1800">
            <v>1335647.4809999999</v>
          </cell>
          <cell r="D1800">
            <v>1163752.6810000001</v>
          </cell>
          <cell r="E1800">
            <v>-0.2</v>
          </cell>
          <cell r="F1800">
            <v>-7.5999999999999998E-2</v>
          </cell>
          <cell r="G1800">
            <v>1135.4929999999999</v>
          </cell>
          <cell r="H1800">
            <v>8980</v>
          </cell>
          <cell r="I1800">
            <v>0</v>
          </cell>
          <cell r="J1800">
            <v>1335646.8149999999</v>
          </cell>
          <cell r="K1800">
            <v>1163748.94</v>
          </cell>
          <cell r="L1800">
            <v>1135.569</v>
          </cell>
          <cell r="M1800">
            <v>8980</v>
          </cell>
          <cell r="N1800">
            <v>3.8</v>
          </cell>
          <cell r="O1800">
            <v>1335646.149</v>
          </cell>
          <cell r="P1800">
            <v>1163745.1980000001</v>
          </cell>
          <cell r="Q1800">
            <v>-0.2</v>
          </cell>
          <cell r="R1800">
            <v>-7.5999999999999998E-2</v>
          </cell>
          <cell r="S1800">
            <v>1135.4929999999999</v>
          </cell>
          <cell r="T1800">
            <v>2241.4189999999999</v>
          </cell>
        </row>
        <row r="1801">
          <cell r="A1801">
            <v>8985</v>
          </cell>
          <cell r="B1801">
            <v>-3.8</v>
          </cell>
          <cell r="C1801">
            <v>1335642.558</v>
          </cell>
          <cell r="D1801">
            <v>1163753.557</v>
          </cell>
          <cell r="E1801">
            <v>-0.2</v>
          </cell>
          <cell r="F1801">
            <v>-7.5999999999999998E-2</v>
          </cell>
          <cell r="G1801">
            <v>1135.731</v>
          </cell>
          <cell r="H1801">
            <v>8985</v>
          </cell>
          <cell r="I1801">
            <v>0</v>
          </cell>
          <cell r="J1801">
            <v>1335641.892</v>
          </cell>
          <cell r="K1801">
            <v>1163749.8160000001</v>
          </cell>
          <cell r="L1801">
            <v>1135.807</v>
          </cell>
          <cell r="M1801">
            <v>8985</v>
          </cell>
          <cell r="N1801">
            <v>3.8</v>
          </cell>
          <cell r="O1801">
            <v>1335641.226</v>
          </cell>
          <cell r="P1801">
            <v>1163746.075</v>
          </cell>
          <cell r="Q1801">
            <v>-0.2</v>
          </cell>
          <cell r="R1801">
            <v>-7.5999999999999998E-2</v>
          </cell>
          <cell r="S1801">
            <v>1135.731</v>
          </cell>
          <cell r="T1801">
            <v>2242.4189999999999</v>
          </cell>
        </row>
        <row r="1802">
          <cell r="A1802">
            <v>8990</v>
          </cell>
          <cell r="B1802">
            <v>-3.8</v>
          </cell>
          <cell r="C1802">
            <v>1335637.6359999999</v>
          </cell>
          <cell r="D1802">
            <v>1163754.433</v>
          </cell>
          <cell r="E1802">
            <v>-0.2</v>
          </cell>
          <cell r="F1802">
            <v>-7.5999999999999998E-2</v>
          </cell>
          <cell r="G1802">
            <v>1135.97</v>
          </cell>
          <cell r="H1802">
            <v>8990</v>
          </cell>
          <cell r="I1802">
            <v>0</v>
          </cell>
          <cell r="J1802">
            <v>1335636.97</v>
          </cell>
          <cell r="K1802">
            <v>1163750.692</v>
          </cell>
          <cell r="L1802">
            <v>1136.046</v>
          </cell>
          <cell r="M1802">
            <v>8990</v>
          </cell>
          <cell r="N1802">
            <v>3.8</v>
          </cell>
          <cell r="O1802">
            <v>1335636.304</v>
          </cell>
          <cell r="P1802">
            <v>1163746.9509999999</v>
          </cell>
          <cell r="Q1802">
            <v>-0.2</v>
          </cell>
          <cell r="R1802">
            <v>-7.5999999999999998E-2</v>
          </cell>
          <cell r="S1802">
            <v>1135.97</v>
          </cell>
          <cell r="T1802">
            <v>2243.4189999999999</v>
          </cell>
        </row>
        <row r="1803">
          <cell r="A1803">
            <v>8995</v>
          </cell>
          <cell r="B1803">
            <v>-3.8</v>
          </cell>
          <cell r="C1803">
            <v>1335632.7779999999</v>
          </cell>
          <cell r="D1803">
            <v>1163755.348</v>
          </cell>
          <cell r="E1803">
            <v>-0.2</v>
          </cell>
          <cell r="F1803">
            <v>-7.5999999999999998E-2</v>
          </cell>
          <cell r="G1803">
            <v>1136.2080000000001</v>
          </cell>
          <cell r="H1803">
            <v>8995</v>
          </cell>
          <cell r="I1803">
            <v>0</v>
          </cell>
          <cell r="J1803">
            <v>1335632.0560000001</v>
          </cell>
          <cell r="K1803">
            <v>1163751.6170000001</v>
          </cell>
          <cell r="L1803">
            <v>1136.2840000000001</v>
          </cell>
          <cell r="M1803">
            <v>8995</v>
          </cell>
          <cell r="N1803">
            <v>3.8</v>
          </cell>
          <cell r="O1803">
            <v>1335631.334</v>
          </cell>
          <cell r="P1803">
            <v>1163747.8870000001</v>
          </cell>
          <cell r="Q1803">
            <v>-0.2</v>
          </cell>
          <cell r="R1803">
            <v>-7.5999999999999998E-2</v>
          </cell>
          <cell r="S1803">
            <v>1136.2080000000001</v>
          </cell>
          <cell r="T1803">
            <v>2244.4189999999999</v>
          </cell>
        </row>
        <row r="1804">
          <cell r="A1804">
            <v>9000</v>
          </cell>
          <cell r="B1804">
            <v>-3.8</v>
          </cell>
          <cell r="C1804">
            <v>1335627.8689999999</v>
          </cell>
          <cell r="D1804">
            <v>1163756.298</v>
          </cell>
          <cell r="E1804">
            <v>-0.2</v>
          </cell>
          <cell r="F1804">
            <v>-7.5999999999999998E-2</v>
          </cell>
          <cell r="G1804">
            <v>1136.443</v>
          </cell>
          <cell r="H1804">
            <v>9000</v>
          </cell>
          <cell r="I1804">
            <v>0</v>
          </cell>
          <cell r="J1804">
            <v>1335627.1470000001</v>
          </cell>
          <cell r="K1804">
            <v>1163752.567</v>
          </cell>
          <cell r="L1804">
            <v>1136.519</v>
          </cell>
          <cell r="M1804">
            <v>9000</v>
          </cell>
          <cell r="N1804">
            <v>3.8</v>
          </cell>
          <cell r="O1804">
            <v>1335626.425</v>
          </cell>
          <cell r="P1804">
            <v>1163748.8370000001</v>
          </cell>
          <cell r="Q1804">
            <v>-0.2</v>
          </cell>
          <cell r="R1804">
            <v>-7.5999999999999998E-2</v>
          </cell>
          <cell r="S1804">
            <v>1136.443</v>
          </cell>
          <cell r="T1804">
            <v>2245.4189999999999</v>
          </cell>
        </row>
        <row r="1805">
          <cell r="A1805">
            <v>9005</v>
          </cell>
          <cell r="B1805">
            <v>-3.8</v>
          </cell>
          <cell r="C1805">
            <v>1335622.96</v>
          </cell>
          <cell r="D1805">
            <v>1163757.2479999999</v>
          </cell>
          <cell r="E1805">
            <v>-0.2</v>
          </cell>
          <cell r="F1805">
            <v>-7.5999999999999998E-2</v>
          </cell>
          <cell r="G1805">
            <v>1136.6689999999999</v>
          </cell>
          <cell r="H1805">
            <v>9005</v>
          </cell>
          <cell r="I1805">
            <v>0</v>
          </cell>
          <cell r="J1805">
            <v>1335622.2379999999</v>
          </cell>
          <cell r="K1805">
            <v>1163753.5179999999</v>
          </cell>
          <cell r="L1805">
            <v>1136.7449999999999</v>
          </cell>
          <cell r="M1805">
            <v>9005</v>
          </cell>
          <cell r="N1805">
            <v>3.8</v>
          </cell>
          <cell r="O1805">
            <v>1335621.5160000001</v>
          </cell>
          <cell r="P1805">
            <v>1163749.787</v>
          </cell>
          <cell r="Q1805">
            <v>-0.2</v>
          </cell>
          <cell r="R1805">
            <v>-7.5999999999999998E-2</v>
          </cell>
          <cell r="S1805">
            <v>1136.6689999999999</v>
          </cell>
          <cell r="T1805">
            <v>2246.4189999999999</v>
          </cell>
        </row>
        <row r="1806">
          <cell r="A1806">
            <v>9010</v>
          </cell>
          <cell r="B1806">
            <v>-3.8</v>
          </cell>
          <cell r="C1806">
            <v>1335618.0519999999</v>
          </cell>
          <cell r="D1806">
            <v>1163758.1980000001</v>
          </cell>
          <cell r="E1806">
            <v>-0.2</v>
          </cell>
          <cell r="F1806">
            <v>-7.5999999999999998E-2</v>
          </cell>
          <cell r="G1806">
            <v>1136.8879999999999</v>
          </cell>
          <cell r="H1806">
            <v>9010</v>
          </cell>
          <cell r="I1806">
            <v>0</v>
          </cell>
          <cell r="J1806">
            <v>1335617.3289999999</v>
          </cell>
          <cell r="K1806">
            <v>1163754.4680000001</v>
          </cell>
          <cell r="L1806">
            <v>1136.9639999999999</v>
          </cell>
          <cell r="M1806">
            <v>9010</v>
          </cell>
          <cell r="N1806">
            <v>3.8</v>
          </cell>
          <cell r="O1806">
            <v>1335616.6070000001</v>
          </cell>
          <cell r="P1806">
            <v>1163750.737</v>
          </cell>
          <cell r="Q1806">
            <v>-0.2</v>
          </cell>
          <cell r="R1806">
            <v>-7.5999999999999998E-2</v>
          </cell>
          <cell r="S1806">
            <v>1136.8879999999999</v>
          </cell>
          <cell r="T1806">
            <v>2247.4189999999999</v>
          </cell>
        </row>
        <row r="1807">
          <cell r="A1807">
            <v>9015</v>
          </cell>
          <cell r="B1807">
            <v>-3.8</v>
          </cell>
          <cell r="C1807">
            <v>1335613.1429999999</v>
          </cell>
          <cell r="D1807">
            <v>1163759.149</v>
          </cell>
          <cell r="E1807">
            <v>-0.2</v>
          </cell>
          <cell r="F1807">
            <v>-7.5999999999999998E-2</v>
          </cell>
          <cell r="G1807">
            <v>1137.098</v>
          </cell>
          <cell r="H1807">
            <v>9015</v>
          </cell>
          <cell r="I1807">
            <v>0</v>
          </cell>
          <cell r="J1807">
            <v>1335612.4210000001</v>
          </cell>
          <cell r="K1807">
            <v>1163755.4180000001</v>
          </cell>
          <cell r="L1807">
            <v>1137.174</v>
          </cell>
          <cell r="M1807">
            <v>9015</v>
          </cell>
          <cell r="N1807">
            <v>3.8</v>
          </cell>
          <cell r="O1807">
            <v>1335611.6980000001</v>
          </cell>
          <cell r="P1807">
            <v>1163751.6869999999</v>
          </cell>
          <cell r="Q1807">
            <v>-0.2</v>
          </cell>
          <cell r="R1807">
            <v>-7.5999999999999998E-2</v>
          </cell>
          <cell r="S1807">
            <v>1137.098</v>
          </cell>
          <cell r="T1807">
            <v>2248.4189999999999</v>
          </cell>
        </row>
        <row r="1808">
          <cell r="A1808">
            <v>9020</v>
          </cell>
          <cell r="B1808">
            <v>-3.8</v>
          </cell>
          <cell r="C1808">
            <v>1335608.2339999999</v>
          </cell>
          <cell r="D1808">
            <v>1163760.0989999999</v>
          </cell>
          <cell r="E1808">
            <v>-0.17899999999999999</v>
          </cell>
          <cell r="F1808">
            <v>-6.8019999999999997E-2</v>
          </cell>
          <cell r="G1808">
            <v>1137.30798</v>
          </cell>
          <cell r="H1808">
            <v>9020</v>
          </cell>
          <cell r="I1808">
            <v>0</v>
          </cell>
          <cell r="J1808">
            <v>1335607.5120000001</v>
          </cell>
          <cell r="K1808">
            <v>1163756.368</v>
          </cell>
          <cell r="L1808">
            <v>1137.376</v>
          </cell>
          <cell r="M1808">
            <v>9020</v>
          </cell>
          <cell r="N1808">
            <v>3.8</v>
          </cell>
          <cell r="O1808">
            <v>1335606.79</v>
          </cell>
          <cell r="P1808">
            <v>1163752.6370000001</v>
          </cell>
          <cell r="Q1808">
            <v>-0.2</v>
          </cell>
          <cell r="R1808">
            <v>-7.5999999999999998E-2</v>
          </cell>
          <cell r="S1808">
            <v>1137.3</v>
          </cell>
          <cell r="T1808">
            <v>2249.4189999999999</v>
          </cell>
        </row>
        <row r="1809">
          <cell r="A1809">
            <v>9025</v>
          </cell>
          <cell r="B1809">
            <v>-3.8</v>
          </cell>
          <cell r="C1809">
            <v>1335603.325</v>
          </cell>
          <cell r="D1809">
            <v>1163761.0490000001</v>
          </cell>
          <cell r="E1809">
            <v>-6.8000000000000005E-2</v>
          </cell>
          <cell r="F1809">
            <v>-2.5840000000000002E-2</v>
          </cell>
          <cell r="G1809">
            <v>1137.5441599999999</v>
          </cell>
          <cell r="H1809">
            <v>9025</v>
          </cell>
          <cell r="I1809">
            <v>0</v>
          </cell>
          <cell r="J1809">
            <v>1335602.6029999999</v>
          </cell>
          <cell r="K1809">
            <v>1163757.318</v>
          </cell>
          <cell r="L1809">
            <v>1137.57</v>
          </cell>
          <cell r="M1809">
            <v>9025</v>
          </cell>
          <cell r="N1809">
            <v>3.8</v>
          </cell>
          <cell r="O1809">
            <v>1335601.8810000001</v>
          </cell>
          <cell r="P1809">
            <v>1163753.5870000001</v>
          </cell>
          <cell r="Q1809">
            <v>-0.2</v>
          </cell>
          <cell r="R1809">
            <v>-7.5999999999999998E-2</v>
          </cell>
          <cell r="S1809">
            <v>1137.4939999999999</v>
          </cell>
          <cell r="T1809">
            <v>2250.4189999999999</v>
          </cell>
        </row>
        <row r="1810">
          <cell r="A1810">
            <v>9030</v>
          </cell>
          <cell r="B1810">
            <v>-3.8</v>
          </cell>
          <cell r="C1810">
            <v>1335598.416</v>
          </cell>
          <cell r="D1810">
            <v>1163761.9990000001</v>
          </cell>
          <cell r="E1810">
            <v>4.9000000000000002E-2</v>
          </cell>
          <cell r="F1810">
            <v>1.8620000000000001E-2</v>
          </cell>
          <cell r="G1810">
            <v>1137.77862</v>
          </cell>
          <cell r="H1810">
            <v>9030</v>
          </cell>
          <cell r="I1810">
            <v>0</v>
          </cell>
          <cell r="J1810">
            <v>1335597.6939999999</v>
          </cell>
          <cell r="K1810">
            <v>1163758.2679999999</v>
          </cell>
          <cell r="L1810">
            <v>1137.76</v>
          </cell>
          <cell r="M1810">
            <v>9030</v>
          </cell>
          <cell r="N1810">
            <v>3.8</v>
          </cell>
          <cell r="O1810">
            <v>1335596.9720000001</v>
          </cell>
          <cell r="P1810">
            <v>1163754.537</v>
          </cell>
          <cell r="Q1810">
            <v>-0.2</v>
          </cell>
          <cell r="R1810">
            <v>-7.5999999999999998E-2</v>
          </cell>
          <cell r="S1810">
            <v>1137.684</v>
          </cell>
          <cell r="T1810">
            <v>2251.4189999999999</v>
          </cell>
        </row>
        <row r="1811">
          <cell r="A1811">
            <v>9035</v>
          </cell>
          <cell r="B1811">
            <v>-3.8</v>
          </cell>
          <cell r="C1811">
            <v>1335593.507</v>
          </cell>
          <cell r="D1811">
            <v>1163762.949</v>
          </cell>
          <cell r="E1811">
            <v>0.17199999999999999</v>
          </cell>
          <cell r="F1811">
            <v>6.5360000000000001E-2</v>
          </cell>
          <cell r="G1811">
            <v>1138.0153600000001</v>
          </cell>
          <cell r="H1811">
            <v>9035</v>
          </cell>
          <cell r="I1811">
            <v>0</v>
          </cell>
          <cell r="J1811">
            <v>1335592.7849999999</v>
          </cell>
          <cell r="K1811">
            <v>1163759.2180000001</v>
          </cell>
          <cell r="L1811">
            <v>1137.95</v>
          </cell>
          <cell r="M1811">
            <v>9035</v>
          </cell>
          <cell r="N1811">
            <v>3.8</v>
          </cell>
          <cell r="O1811">
            <v>1335592.0630000001</v>
          </cell>
          <cell r="P1811">
            <v>1163755.487</v>
          </cell>
          <cell r="Q1811">
            <v>-0.2</v>
          </cell>
          <cell r="R1811">
            <v>-7.5999999999999998E-2</v>
          </cell>
          <cell r="S1811">
            <v>1137.874</v>
          </cell>
          <cell r="T1811">
            <v>2252.4189999999999</v>
          </cell>
        </row>
        <row r="1812">
          <cell r="A1812">
            <v>9040</v>
          </cell>
          <cell r="B1812">
            <v>-3.8</v>
          </cell>
          <cell r="C1812">
            <v>1335588.598</v>
          </cell>
          <cell r="D1812">
            <v>1163763.899</v>
          </cell>
          <cell r="E1812">
            <v>0.29799999999999999</v>
          </cell>
          <cell r="F1812">
            <v>0.11323999999999998</v>
          </cell>
          <cell r="G1812">
            <v>1138.25324</v>
          </cell>
          <cell r="H1812">
            <v>9040</v>
          </cell>
          <cell r="I1812">
            <v>0</v>
          </cell>
          <cell r="J1812">
            <v>1335587.8759999999</v>
          </cell>
          <cell r="K1812">
            <v>1163760.1680000001</v>
          </cell>
          <cell r="L1812">
            <v>1138.1400000000001</v>
          </cell>
          <cell r="M1812">
            <v>9040</v>
          </cell>
          <cell r="N1812">
            <v>3.8</v>
          </cell>
          <cell r="O1812">
            <v>1335587.1540000001</v>
          </cell>
          <cell r="P1812">
            <v>1163756.4380000001</v>
          </cell>
          <cell r="Q1812">
            <v>-0.29799999999999999</v>
          </cell>
          <cell r="R1812">
            <v>-0.11323999999999998</v>
          </cell>
          <cell r="S1812">
            <v>1138.0267600000002</v>
          </cell>
          <cell r="T1812">
            <v>2253.4189999999999</v>
          </cell>
        </row>
        <row r="1813">
          <cell r="A1813">
            <v>9045</v>
          </cell>
          <cell r="B1813">
            <v>-3.8</v>
          </cell>
          <cell r="C1813">
            <v>1335583.689</v>
          </cell>
          <cell r="D1813">
            <v>1163764.8489999999</v>
          </cell>
          <cell r="E1813">
            <v>0.42399999999999999</v>
          </cell>
          <cell r="F1813">
            <v>0.16111999999999999</v>
          </cell>
          <cell r="G1813">
            <v>1138.4911199999999</v>
          </cell>
          <cell r="H1813">
            <v>9045</v>
          </cell>
          <cell r="I1813">
            <v>0</v>
          </cell>
          <cell r="J1813">
            <v>1335582.9669999999</v>
          </cell>
          <cell r="K1813">
            <v>1163761.118</v>
          </cell>
          <cell r="L1813">
            <v>1138.33</v>
          </cell>
          <cell r="M1813">
            <v>9045</v>
          </cell>
          <cell r="N1813">
            <v>3.8</v>
          </cell>
          <cell r="O1813">
            <v>1335582.2450000001</v>
          </cell>
          <cell r="P1813">
            <v>1163757.388</v>
          </cell>
          <cell r="Q1813">
            <v>-0.42399999999999999</v>
          </cell>
          <cell r="R1813">
            <v>-0.16111999999999999</v>
          </cell>
          <cell r="S1813">
            <v>1138.1688799999999</v>
          </cell>
          <cell r="T1813">
            <v>2254.4189999999999</v>
          </cell>
        </row>
        <row r="1814">
          <cell r="A1814">
            <v>9050</v>
          </cell>
          <cell r="B1814">
            <v>-3.8</v>
          </cell>
          <cell r="C1814">
            <v>1335578.78</v>
          </cell>
          <cell r="D1814">
            <v>1163765.7990000001</v>
          </cell>
          <cell r="E1814">
            <v>0.55100000000000005</v>
          </cell>
          <cell r="F1814">
            <v>0.20937999999999998</v>
          </cell>
          <cell r="G1814">
            <v>1138.72938</v>
          </cell>
          <cell r="H1814">
            <v>9050</v>
          </cell>
          <cell r="I1814">
            <v>0</v>
          </cell>
          <cell r="J1814">
            <v>1335578.058</v>
          </cell>
          <cell r="K1814">
            <v>1163762.0689999999</v>
          </cell>
          <cell r="L1814">
            <v>1138.52</v>
          </cell>
          <cell r="M1814">
            <v>9050</v>
          </cell>
          <cell r="N1814">
            <v>3.8</v>
          </cell>
          <cell r="O1814">
            <v>1335577.3359999999</v>
          </cell>
          <cell r="P1814">
            <v>1163758.338</v>
          </cell>
          <cell r="Q1814">
            <v>-0.55100000000000005</v>
          </cell>
          <cell r="R1814">
            <v>-0.20937999999999998</v>
          </cell>
          <cell r="S1814">
            <v>1138.31062</v>
          </cell>
          <cell r="T1814">
            <v>2255.4189999999999</v>
          </cell>
        </row>
        <row r="1815">
          <cell r="A1815">
            <v>9055</v>
          </cell>
          <cell r="B1815">
            <v>-3.8</v>
          </cell>
          <cell r="C1815">
            <v>1335573.871</v>
          </cell>
          <cell r="D1815">
            <v>1163766.7490000001</v>
          </cell>
          <cell r="E1815">
            <v>0.67800000000000005</v>
          </cell>
          <cell r="F1815">
            <v>0.25763999999999998</v>
          </cell>
          <cell r="G1815">
            <v>1138.9666400000001</v>
          </cell>
          <cell r="H1815">
            <v>9055</v>
          </cell>
          <cell r="I1815">
            <v>0</v>
          </cell>
          <cell r="J1815">
            <v>1335573.149</v>
          </cell>
          <cell r="K1815">
            <v>1163763.0190000001</v>
          </cell>
          <cell r="L1815">
            <v>1138.7090000000001</v>
          </cell>
          <cell r="M1815">
            <v>9055</v>
          </cell>
          <cell r="N1815">
            <v>3.8</v>
          </cell>
          <cell r="O1815">
            <v>1335572.4269999999</v>
          </cell>
          <cell r="P1815">
            <v>1163759.2879999999</v>
          </cell>
          <cell r="Q1815">
            <v>-0.67800000000000005</v>
          </cell>
          <cell r="R1815">
            <v>-0.25763999999999998</v>
          </cell>
          <cell r="S1815">
            <v>1138.45136</v>
          </cell>
          <cell r="T1815">
            <v>2256.4189999999999</v>
          </cell>
        </row>
        <row r="1816">
          <cell r="A1816">
            <v>9060</v>
          </cell>
          <cell r="B1816">
            <v>-3.8</v>
          </cell>
          <cell r="C1816">
            <v>1335568.9280000001</v>
          </cell>
          <cell r="D1816">
            <v>1163767.6880000001</v>
          </cell>
          <cell r="E1816">
            <v>0.8</v>
          </cell>
          <cell r="F1816">
            <v>0.30399999999999999</v>
          </cell>
          <cell r="G1816">
            <v>1139.203</v>
          </cell>
          <cell r="H1816">
            <v>9060</v>
          </cell>
          <cell r="I1816">
            <v>0</v>
          </cell>
          <cell r="J1816">
            <v>1335568.237</v>
          </cell>
          <cell r="K1816">
            <v>1163763.952</v>
          </cell>
          <cell r="L1816">
            <v>1138.8989999999999</v>
          </cell>
          <cell r="M1816">
            <v>9060</v>
          </cell>
          <cell r="N1816">
            <v>3.8</v>
          </cell>
          <cell r="O1816">
            <v>1335567.5460000001</v>
          </cell>
          <cell r="P1816">
            <v>1163760.2150000001</v>
          </cell>
          <cell r="Q1816">
            <v>-0.8</v>
          </cell>
          <cell r="R1816">
            <v>-0.30399999999999999</v>
          </cell>
          <cell r="S1816">
            <v>1138.5949999999998</v>
          </cell>
          <cell r="T1816">
            <v>2257.4189999999999</v>
          </cell>
        </row>
        <row r="1817">
          <cell r="A1817">
            <v>9065</v>
          </cell>
          <cell r="B1817">
            <v>-3.8</v>
          </cell>
          <cell r="C1817">
            <v>1335563.97</v>
          </cell>
          <cell r="D1817">
            <v>1163768.58</v>
          </cell>
          <cell r="E1817">
            <v>0.8</v>
          </cell>
          <cell r="F1817">
            <v>0.30399999999999999</v>
          </cell>
          <cell r="G1817">
            <v>1139.393</v>
          </cell>
          <cell r="H1817">
            <v>9065</v>
          </cell>
          <cell r="I1817">
            <v>0</v>
          </cell>
          <cell r="J1817">
            <v>1335563.3160000001</v>
          </cell>
          <cell r="K1817">
            <v>1163764.8359999999</v>
          </cell>
          <cell r="L1817">
            <v>1139.0889999999999</v>
          </cell>
          <cell r="M1817">
            <v>9065</v>
          </cell>
          <cell r="N1817">
            <v>3.8</v>
          </cell>
          <cell r="O1817">
            <v>1335562.6629999999</v>
          </cell>
          <cell r="P1817">
            <v>1163761.0930000001</v>
          </cell>
          <cell r="Q1817">
            <v>-0.8</v>
          </cell>
          <cell r="R1817">
            <v>-0.30399999999999999</v>
          </cell>
          <cell r="S1817">
            <v>1138.7849999999999</v>
          </cell>
          <cell r="T1817">
            <v>2258.4189999999999</v>
          </cell>
        </row>
        <row r="1818">
          <cell r="A1818">
            <v>9070</v>
          </cell>
          <cell r="B1818">
            <v>-3.8</v>
          </cell>
          <cell r="C1818">
            <v>1335559.003</v>
          </cell>
          <cell r="D1818">
            <v>1163769.4210000001</v>
          </cell>
          <cell r="E1818">
            <v>0.8</v>
          </cell>
          <cell r="F1818">
            <v>0.30399999999999999</v>
          </cell>
          <cell r="G1818">
            <v>1139.5830000000001</v>
          </cell>
          <cell r="H1818">
            <v>9070</v>
          </cell>
          <cell r="I1818">
            <v>0</v>
          </cell>
          <cell r="J1818">
            <v>1335558.3859999999</v>
          </cell>
          <cell r="K1818">
            <v>1163765.672</v>
          </cell>
          <cell r="L1818">
            <v>1139.279</v>
          </cell>
          <cell r="M1818">
            <v>9070</v>
          </cell>
          <cell r="N1818">
            <v>3.8</v>
          </cell>
          <cell r="O1818">
            <v>1335557.77</v>
          </cell>
          <cell r="P1818">
            <v>1163761.922</v>
          </cell>
          <cell r="Q1818">
            <v>-0.8</v>
          </cell>
          <cell r="R1818">
            <v>-0.30399999999999999</v>
          </cell>
          <cell r="S1818">
            <v>1138.9749999999999</v>
          </cell>
          <cell r="T1818">
            <v>2259.4189999999999</v>
          </cell>
        </row>
        <row r="1819">
          <cell r="A1819">
            <v>9075</v>
          </cell>
          <cell r="B1819">
            <v>-3.8</v>
          </cell>
          <cell r="C1819">
            <v>1335554.027</v>
          </cell>
          <cell r="D1819">
            <v>1163770.213</v>
          </cell>
          <cell r="E1819">
            <v>0.8</v>
          </cell>
          <cell r="F1819">
            <v>0.30399999999999999</v>
          </cell>
          <cell r="G1819">
            <v>1139.7730000000001</v>
          </cell>
          <cell r="H1819">
            <v>9075</v>
          </cell>
          <cell r="I1819">
            <v>0</v>
          </cell>
          <cell r="J1819">
            <v>1335553.449</v>
          </cell>
          <cell r="K1819">
            <v>1163766.4580000001</v>
          </cell>
          <cell r="L1819">
            <v>1139.4690000000001</v>
          </cell>
          <cell r="M1819">
            <v>9075</v>
          </cell>
          <cell r="N1819">
            <v>3.8</v>
          </cell>
          <cell r="O1819">
            <v>1335552.8700000001</v>
          </cell>
          <cell r="P1819">
            <v>1163762.702</v>
          </cell>
          <cell r="Q1819">
            <v>-0.8</v>
          </cell>
          <cell r="R1819">
            <v>-0.30399999999999999</v>
          </cell>
          <cell r="S1819">
            <v>1139.165</v>
          </cell>
          <cell r="T1819">
            <v>2260.4189999999999</v>
          </cell>
        </row>
        <row r="1820">
          <cell r="A1820">
            <v>9080</v>
          </cell>
          <cell r="B1820">
            <v>-3.8</v>
          </cell>
          <cell r="C1820">
            <v>1335549.044</v>
          </cell>
          <cell r="D1820">
            <v>1163770.9550000001</v>
          </cell>
          <cell r="E1820">
            <v>0.8</v>
          </cell>
          <cell r="F1820">
            <v>0.30399999999999999</v>
          </cell>
          <cell r="G1820">
            <v>1139.9630000000002</v>
          </cell>
          <cell r="H1820">
            <v>9080</v>
          </cell>
          <cell r="I1820">
            <v>0</v>
          </cell>
          <cell r="J1820">
            <v>1335548.503</v>
          </cell>
          <cell r="K1820">
            <v>1163767.1939999999</v>
          </cell>
          <cell r="L1820">
            <v>1139.6590000000001</v>
          </cell>
          <cell r="M1820">
            <v>9080</v>
          </cell>
          <cell r="N1820">
            <v>3.8</v>
          </cell>
          <cell r="O1820">
            <v>1335547.9620000001</v>
          </cell>
          <cell r="P1820">
            <v>1163763.433</v>
          </cell>
          <cell r="Q1820">
            <v>-0.8</v>
          </cell>
          <cell r="R1820">
            <v>-0.30399999999999999</v>
          </cell>
          <cell r="S1820">
            <v>1139.355</v>
          </cell>
          <cell r="T1820">
            <v>2261.4189999999999</v>
          </cell>
        </row>
        <row r="1821">
          <cell r="A1821">
            <v>9085</v>
          </cell>
          <cell r="B1821">
            <v>-3.8</v>
          </cell>
          <cell r="C1821">
            <v>1335544.054</v>
          </cell>
          <cell r="D1821">
            <v>1163771.648</v>
          </cell>
          <cell r="E1821">
            <v>0.8</v>
          </cell>
          <cell r="F1821">
            <v>0.30399999999999999</v>
          </cell>
          <cell r="G1821">
            <v>1140.153</v>
          </cell>
          <cell r="H1821">
            <v>9085</v>
          </cell>
          <cell r="I1821">
            <v>0</v>
          </cell>
          <cell r="J1821">
            <v>1335543.551</v>
          </cell>
          <cell r="K1821">
            <v>1163767.8810000001</v>
          </cell>
          <cell r="L1821">
            <v>1139.8489999999999</v>
          </cell>
          <cell r="M1821">
            <v>9085</v>
          </cell>
          <cell r="N1821">
            <v>3.8</v>
          </cell>
          <cell r="O1821">
            <v>1335543.047</v>
          </cell>
          <cell r="P1821">
            <v>1163764.115</v>
          </cell>
          <cell r="Q1821">
            <v>-0.8</v>
          </cell>
          <cell r="R1821">
            <v>-0.30399999999999999</v>
          </cell>
          <cell r="S1821">
            <v>1139.5449999999998</v>
          </cell>
          <cell r="T1821">
            <v>2262.4189999999999</v>
          </cell>
        </row>
        <row r="1822">
          <cell r="A1822">
            <v>9090</v>
          </cell>
          <cell r="B1822">
            <v>-3.8</v>
          </cell>
          <cell r="C1822">
            <v>1335539.057</v>
          </cell>
          <cell r="D1822">
            <v>1163772.29</v>
          </cell>
          <cell r="E1822">
            <v>0.8</v>
          </cell>
          <cell r="F1822">
            <v>0.30399999999999999</v>
          </cell>
          <cell r="G1822">
            <v>1140.3430000000001</v>
          </cell>
          <cell r="H1822">
            <v>9090</v>
          </cell>
          <cell r="I1822">
            <v>0</v>
          </cell>
          <cell r="J1822">
            <v>1335538.591</v>
          </cell>
          <cell r="K1822">
            <v>1163768.5190000001</v>
          </cell>
          <cell r="L1822">
            <v>1140.039</v>
          </cell>
          <cell r="M1822">
            <v>9090</v>
          </cell>
          <cell r="N1822">
            <v>3.8</v>
          </cell>
          <cell r="O1822">
            <v>1335538.1259999999</v>
          </cell>
          <cell r="P1822">
            <v>1163764.747</v>
          </cell>
          <cell r="Q1822">
            <v>-0.8</v>
          </cell>
          <cell r="R1822">
            <v>-0.30399999999999999</v>
          </cell>
          <cell r="S1822">
            <v>1139.7349999999999</v>
          </cell>
          <cell r="T1822">
            <v>2263.4189999999999</v>
          </cell>
        </row>
        <row r="1823">
          <cell r="A1823">
            <v>9095</v>
          </cell>
          <cell r="B1823">
            <v>-3.8</v>
          </cell>
          <cell r="C1823">
            <v>1335534.054</v>
          </cell>
          <cell r="D1823">
            <v>1163772.882</v>
          </cell>
          <cell r="E1823">
            <v>0.8</v>
          </cell>
          <cell r="F1823">
            <v>0.30399999999999999</v>
          </cell>
          <cell r="G1823">
            <v>1140.5330000000001</v>
          </cell>
          <cell r="H1823">
            <v>9095</v>
          </cell>
          <cell r="I1823">
            <v>0</v>
          </cell>
          <cell r="J1823">
            <v>1335533.6259999999</v>
          </cell>
          <cell r="K1823">
            <v>1163769.1070000001</v>
          </cell>
          <cell r="L1823">
            <v>1140.229</v>
          </cell>
          <cell r="M1823">
            <v>9095</v>
          </cell>
          <cell r="N1823">
            <v>3.8</v>
          </cell>
          <cell r="O1823">
            <v>1335533.1980000001</v>
          </cell>
          <cell r="P1823">
            <v>1163765.331</v>
          </cell>
          <cell r="Q1823">
            <v>-0.8</v>
          </cell>
          <cell r="R1823">
            <v>-0.30399999999999999</v>
          </cell>
          <cell r="S1823">
            <v>1139.925</v>
          </cell>
          <cell r="T1823">
            <v>2264.4189999999999</v>
          </cell>
        </row>
        <row r="1824">
          <cell r="A1824">
            <v>9100</v>
          </cell>
          <cell r="B1824">
            <v>-3.8</v>
          </cell>
          <cell r="C1824">
            <v>1335529.0449999999</v>
          </cell>
          <cell r="D1824">
            <v>1163773.425</v>
          </cell>
          <cell r="E1824">
            <v>0.8</v>
          </cell>
          <cell r="F1824">
            <v>0.30399999999999999</v>
          </cell>
          <cell r="G1824">
            <v>1140.7230000000002</v>
          </cell>
          <cell r="H1824">
            <v>9100</v>
          </cell>
          <cell r="I1824">
            <v>0</v>
          </cell>
          <cell r="J1824">
            <v>1335528.655</v>
          </cell>
          <cell r="K1824">
            <v>1163769.645</v>
          </cell>
          <cell r="L1824">
            <v>1140.4190000000001</v>
          </cell>
          <cell r="M1824">
            <v>9100</v>
          </cell>
          <cell r="N1824">
            <v>3.8</v>
          </cell>
          <cell r="O1824">
            <v>1335528.2649999999</v>
          </cell>
          <cell r="P1824">
            <v>1163765.865</v>
          </cell>
          <cell r="Q1824">
            <v>-0.8</v>
          </cell>
          <cell r="R1824">
            <v>-0.30399999999999999</v>
          </cell>
          <cell r="S1824">
            <v>1140.115</v>
          </cell>
          <cell r="T1824">
            <v>2265.4189999999999</v>
          </cell>
        </row>
        <row r="1825">
          <cell r="A1825">
            <v>9105</v>
          </cell>
          <cell r="B1825">
            <v>-3.8</v>
          </cell>
          <cell r="C1825">
            <v>1335524.031</v>
          </cell>
          <cell r="D1825">
            <v>1163773.9169999999</v>
          </cell>
          <cell r="E1825">
            <v>0.8</v>
          </cell>
          <cell r="F1825">
            <v>0.30399999999999999</v>
          </cell>
          <cell r="G1825">
            <v>1140.913</v>
          </cell>
          <cell r="H1825">
            <v>9105</v>
          </cell>
          <cell r="I1825">
            <v>0</v>
          </cell>
          <cell r="J1825">
            <v>1335523.679</v>
          </cell>
          <cell r="K1825">
            <v>1163770.1329999999</v>
          </cell>
          <cell r="L1825">
            <v>1140.6089999999999</v>
          </cell>
          <cell r="M1825">
            <v>9105</v>
          </cell>
          <cell r="N1825">
            <v>3.8</v>
          </cell>
          <cell r="O1825">
            <v>1335523.327</v>
          </cell>
          <cell r="P1825">
            <v>1163766.3500000001</v>
          </cell>
          <cell r="Q1825">
            <v>-0.8</v>
          </cell>
          <cell r="R1825">
            <v>-0.30399999999999999</v>
          </cell>
          <cell r="S1825">
            <v>1140.3049999999998</v>
          </cell>
          <cell r="T1825">
            <v>2266.4189999999999</v>
          </cell>
        </row>
        <row r="1826">
          <cell r="A1826">
            <v>9110</v>
          </cell>
          <cell r="B1826">
            <v>-3.8</v>
          </cell>
          <cell r="C1826">
            <v>1335519.013</v>
          </cell>
          <cell r="D1826">
            <v>1163774.3589999999</v>
          </cell>
          <cell r="E1826">
            <v>0.8</v>
          </cell>
          <cell r="F1826">
            <v>0.30399999999999999</v>
          </cell>
          <cell r="G1826">
            <v>1141.1030000000001</v>
          </cell>
          <cell r="H1826">
            <v>9110</v>
          </cell>
          <cell r="I1826">
            <v>0</v>
          </cell>
          <cell r="J1826">
            <v>1335518.6980000001</v>
          </cell>
          <cell r="K1826">
            <v>1163770.5719999999</v>
          </cell>
          <cell r="L1826">
            <v>1140.799</v>
          </cell>
          <cell r="M1826">
            <v>9110</v>
          </cell>
          <cell r="N1826">
            <v>3.8</v>
          </cell>
          <cell r="O1826">
            <v>1335518.3840000001</v>
          </cell>
          <cell r="P1826">
            <v>1163766.7849999999</v>
          </cell>
          <cell r="Q1826">
            <v>-0.8</v>
          </cell>
          <cell r="R1826">
            <v>-0.30399999999999999</v>
          </cell>
          <cell r="S1826">
            <v>1140.4949999999999</v>
          </cell>
          <cell r="T1826">
            <v>2267.4189999999999</v>
          </cell>
        </row>
        <row r="1827">
          <cell r="A1827">
            <v>9115</v>
          </cell>
          <cell r="B1827">
            <v>-3.8</v>
          </cell>
          <cell r="C1827">
            <v>1335513.99</v>
          </cell>
          <cell r="D1827">
            <v>1163774.7509999999</v>
          </cell>
          <cell r="E1827">
            <v>0.8</v>
          </cell>
          <cell r="F1827">
            <v>0.30399999999999999</v>
          </cell>
          <cell r="G1827">
            <v>1141.2930000000001</v>
          </cell>
          <cell r="H1827">
            <v>9115</v>
          </cell>
          <cell r="I1827">
            <v>0</v>
          </cell>
          <cell r="J1827">
            <v>1335513.7139999999</v>
          </cell>
          <cell r="K1827">
            <v>1163770.9609999999</v>
          </cell>
          <cell r="L1827">
            <v>1140.989</v>
          </cell>
          <cell r="M1827">
            <v>9115</v>
          </cell>
          <cell r="N1827">
            <v>3.8</v>
          </cell>
          <cell r="O1827">
            <v>1335513.4369999999</v>
          </cell>
          <cell r="P1827">
            <v>1163767.1710000001</v>
          </cell>
          <cell r="Q1827">
            <v>-0.8</v>
          </cell>
          <cell r="R1827">
            <v>-0.30399999999999999</v>
          </cell>
          <cell r="S1827">
            <v>1140.6849999999999</v>
          </cell>
          <cell r="T1827">
            <v>2268.4189999999999</v>
          </cell>
        </row>
        <row r="1828">
          <cell r="A1828">
            <v>9120</v>
          </cell>
          <cell r="B1828">
            <v>-3.8</v>
          </cell>
          <cell r="C1828">
            <v>1335508.9639999999</v>
          </cell>
          <cell r="D1828">
            <v>1163775.0919999999</v>
          </cell>
          <cell r="E1828">
            <v>0.8</v>
          </cell>
          <cell r="F1828">
            <v>0.30399999999999999</v>
          </cell>
          <cell r="G1828">
            <v>1141.4830000000002</v>
          </cell>
          <cell r="H1828">
            <v>9120</v>
          </cell>
          <cell r="I1828">
            <v>0</v>
          </cell>
          <cell r="J1828">
            <v>1335508.7250000001</v>
          </cell>
          <cell r="K1828">
            <v>1163771.3</v>
          </cell>
          <cell r="L1828">
            <v>1141.1790000000001</v>
          </cell>
          <cell r="M1828">
            <v>9120</v>
          </cell>
          <cell r="N1828">
            <v>3.8</v>
          </cell>
          <cell r="O1828">
            <v>1335508.486</v>
          </cell>
          <cell r="P1828">
            <v>1163767.507</v>
          </cell>
          <cell r="Q1828">
            <v>-0.8</v>
          </cell>
          <cell r="R1828">
            <v>-0.30399999999999999</v>
          </cell>
          <cell r="S1828">
            <v>1140.875</v>
          </cell>
          <cell r="T1828">
            <v>2269.4189999999999</v>
          </cell>
        </row>
        <row r="1829">
          <cell r="A1829">
            <v>9125</v>
          </cell>
          <cell r="B1829">
            <v>-3.8</v>
          </cell>
          <cell r="C1829">
            <v>1335503.9339999999</v>
          </cell>
          <cell r="D1829">
            <v>1163775.3840000001</v>
          </cell>
          <cell r="E1829">
            <v>0.70899999999999996</v>
          </cell>
          <cell r="F1829">
            <v>0.26941999999999999</v>
          </cell>
          <cell r="G1829">
            <v>1141.63842</v>
          </cell>
          <cell r="H1829">
            <v>9125</v>
          </cell>
          <cell r="I1829">
            <v>0</v>
          </cell>
          <cell r="J1829">
            <v>1335503.7339999999</v>
          </cell>
          <cell r="K1829">
            <v>1163771.5889999999</v>
          </cell>
          <cell r="L1829">
            <v>1141.3689999999999</v>
          </cell>
          <cell r="M1829">
            <v>9125</v>
          </cell>
          <cell r="N1829">
            <v>3.8</v>
          </cell>
          <cell r="O1829">
            <v>1335503.5330000001</v>
          </cell>
          <cell r="P1829">
            <v>1163767.794</v>
          </cell>
          <cell r="Q1829">
            <v>-0.70899999999999996</v>
          </cell>
          <cell r="R1829">
            <v>-0.26941999999999999</v>
          </cell>
          <cell r="S1829">
            <v>1141.0995799999998</v>
          </cell>
          <cell r="T1829">
            <v>2270.4189999999999</v>
          </cell>
        </row>
        <row r="1830">
          <cell r="A1830">
            <v>9130</v>
          </cell>
          <cell r="B1830">
            <v>-3.8</v>
          </cell>
          <cell r="C1830">
            <v>1335498.9339999999</v>
          </cell>
          <cell r="D1830">
            <v>1163775.6399999999</v>
          </cell>
          <cell r="E1830">
            <v>0.56100000000000005</v>
          </cell>
          <cell r="F1830">
            <v>0.21318000000000001</v>
          </cell>
          <cell r="G1830">
            <v>1141.7721799999999</v>
          </cell>
          <cell r="H1830">
            <v>9130</v>
          </cell>
          <cell r="I1830">
            <v>0</v>
          </cell>
          <cell r="J1830">
            <v>1335498.74</v>
          </cell>
          <cell r="K1830">
            <v>1163771.845</v>
          </cell>
          <cell r="L1830">
            <v>1141.559</v>
          </cell>
          <cell r="M1830">
            <v>9130</v>
          </cell>
          <cell r="N1830">
            <v>3.8</v>
          </cell>
          <cell r="O1830">
            <v>1335498.5460000001</v>
          </cell>
          <cell r="P1830">
            <v>1163768.05</v>
          </cell>
          <cell r="Q1830">
            <v>-0.56100000000000005</v>
          </cell>
          <cell r="R1830">
            <v>-0.21318000000000001</v>
          </cell>
          <cell r="S1830">
            <v>1141.34582</v>
          </cell>
          <cell r="T1830">
            <v>2271.4189999999999</v>
          </cell>
        </row>
        <row r="1831">
          <cell r="A1831">
            <v>9135</v>
          </cell>
          <cell r="B1831">
            <v>-3.8</v>
          </cell>
          <cell r="C1831">
            <v>1335493.9410000001</v>
          </cell>
          <cell r="D1831">
            <v>1163775.895</v>
          </cell>
          <cell r="E1831">
            <v>0.41399999999999998</v>
          </cell>
          <cell r="F1831">
            <v>0.15731999999999999</v>
          </cell>
          <cell r="G1831">
            <v>1141.9063200000001</v>
          </cell>
          <cell r="H1831">
            <v>9135</v>
          </cell>
          <cell r="I1831">
            <v>0</v>
          </cell>
          <cell r="J1831">
            <v>1335493.747</v>
          </cell>
          <cell r="K1831">
            <v>1163772.1000000001</v>
          </cell>
          <cell r="L1831">
            <v>1141.749</v>
          </cell>
          <cell r="M1831">
            <v>9135</v>
          </cell>
          <cell r="N1831">
            <v>3.8</v>
          </cell>
          <cell r="O1831">
            <v>1335493.5530000001</v>
          </cell>
          <cell r="P1831">
            <v>1163768.3049999999</v>
          </cell>
          <cell r="Q1831">
            <v>-0.41399999999999998</v>
          </cell>
          <cell r="R1831">
            <v>-0.15731999999999999</v>
          </cell>
          <cell r="S1831">
            <v>1141.59168</v>
          </cell>
          <cell r="T1831">
            <v>2272.4189999999999</v>
          </cell>
        </row>
        <row r="1832">
          <cell r="A1832">
            <v>9140</v>
          </cell>
          <cell r="B1832">
            <v>-3.8</v>
          </cell>
          <cell r="C1832">
            <v>1335488.9469999999</v>
          </cell>
          <cell r="D1832">
            <v>1163776.1499999999</v>
          </cell>
          <cell r="E1832">
            <v>0.26600000000000001</v>
          </cell>
          <cell r="F1832">
            <v>0.10107999999999999</v>
          </cell>
          <cell r="G1832">
            <v>1142.04008</v>
          </cell>
          <cell r="H1832">
            <v>9140</v>
          </cell>
          <cell r="I1832">
            <v>0</v>
          </cell>
          <cell r="J1832">
            <v>1335488.753</v>
          </cell>
          <cell r="K1832">
            <v>1163772.355</v>
          </cell>
          <cell r="L1832">
            <v>1141.9390000000001</v>
          </cell>
          <cell r="M1832">
            <v>9140</v>
          </cell>
          <cell r="N1832">
            <v>3.8</v>
          </cell>
          <cell r="O1832">
            <v>1335488.5589999999</v>
          </cell>
          <cell r="P1832">
            <v>1163768.56</v>
          </cell>
          <cell r="Q1832">
            <v>-0.26600000000000001</v>
          </cell>
          <cell r="R1832">
            <v>-0.10107999999999999</v>
          </cell>
          <cell r="S1832">
            <v>1141.8379200000002</v>
          </cell>
          <cell r="T1832">
            <v>2273.4189999999999</v>
          </cell>
        </row>
        <row r="1833">
          <cell r="A1833">
            <v>9145</v>
          </cell>
          <cell r="B1833">
            <v>-3.8</v>
          </cell>
          <cell r="C1833">
            <v>1335483.9539999999</v>
          </cell>
          <cell r="D1833">
            <v>1163776.405</v>
          </cell>
          <cell r="E1833">
            <v>0.125</v>
          </cell>
          <cell r="F1833">
            <v>4.7500000000000001E-2</v>
          </cell>
          <cell r="G1833">
            <v>1142.1764999999998</v>
          </cell>
          <cell r="H1833">
            <v>9145</v>
          </cell>
          <cell r="I1833">
            <v>0</v>
          </cell>
          <cell r="J1833">
            <v>1335483.76</v>
          </cell>
          <cell r="K1833">
            <v>1163772.6100000001</v>
          </cell>
          <cell r="L1833">
            <v>1142.1289999999999</v>
          </cell>
          <cell r="M1833">
            <v>9145</v>
          </cell>
          <cell r="N1833">
            <v>3.8</v>
          </cell>
          <cell r="O1833">
            <v>1335483.5660000001</v>
          </cell>
          <cell r="P1833">
            <v>1163768.8149999999</v>
          </cell>
          <cell r="Q1833">
            <v>-0.2</v>
          </cell>
          <cell r="R1833">
            <v>-7.5999999999999998E-2</v>
          </cell>
          <cell r="S1833">
            <v>1142.0529999999999</v>
          </cell>
          <cell r="T1833">
            <v>2274.4189999999999</v>
          </cell>
        </row>
        <row r="1834">
          <cell r="A1834">
            <v>9150</v>
          </cell>
          <cell r="B1834">
            <v>-3.8</v>
          </cell>
          <cell r="C1834">
            <v>1335478.96</v>
          </cell>
          <cell r="D1834">
            <v>1163776.6599999999</v>
          </cell>
          <cell r="E1834">
            <v>-1.0999999999999999E-2</v>
          </cell>
          <cell r="F1834">
            <v>-4.1799999999999997E-3</v>
          </cell>
          <cell r="G1834">
            <v>1142.3148200000001</v>
          </cell>
          <cell r="H1834">
            <v>9150</v>
          </cell>
          <cell r="I1834">
            <v>0</v>
          </cell>
          <cell r="J1834">
            <v>1335478.7660000001</v>
          </cell>
          <cell r="K1834">
            <v>1163772.865</v>
          </cell>
          <cell r="L1834">
            <v>1142.319</v>
          </cell>
          <cell r="M1834">
            <v>9150</v>
          </cell>
          <cell r="N1834">
            <v>3.8</v>
          </cell>
          <cell r="O1834">
            <v>1335478.5719999999</v>
          </cell>
          <cell r="P1834">
            <v>1163769.07</v>
          </cell>
          <cell r="Q1834">
            <v>-0.2</v>
          </cell>
          <cell r="R1834">
            <v>-7.5999999999999998E-2</v>
          </cell>
          <cell r="S1834">
            <v>1142.2429999999999</v>
          </cell>
          <cell r="T1834">
            <v>2275.4189999999999</v>
          </cell>
        </row>
        <row r="1835">
          <cell r="A1835">
            <v>9155</v>
          </cell>
          <cell r="B1835">
            <v>-3.8</v>
          </cell>
          <cell r="C1835">
            <v>1335473.9669999999</v>
          </cell>
          <cell r="D1835">
            <v>1163776.916</v>
          </cell>
          <cell r="E1835">
            <v>-0.158</v>
          </cell>
          <cell r="F1835">
            <v>-6.0039999999999996E-2</v>
          </cell>
          <cell r="G1835">
            <v>1142.44696</v>
          </cell>
          <cell r="H1835">
            <v>9155</v>
          </cell>
          <cell r="I1835">
            <v>0</v>
          </cell>
          <cell r="J1835">
            <v>1335473.773</v>
          </cell>
          <cell r="K1835">
            <v>1163773.121</v>
          </cell>
          <cell r="L1835">
            <v>1142.5070000000001</v>
          </cell>
          <cell r="M1835">
            <v>9155</v>
          </cell>
          <cell r="N1835">
            <v>3.8</v>
          </cell>
          <cell r="O1835">
            <v>1335473.5789999999</v>
          </cell>
          <cell r="P1835">
            <v>1163769.3259999999</v>
          </cell>
          <cell r="Q1835">
            <v>-0.2</v>
          </cell>
          <cell r="R1835">
            <v>-7.5999999999999998E-2</v>
          </cell>
          <cell r="S1835">
            <v>1142.431</v>
          </cell>
          <cell r="T1835">
            <v>2276.4189999999999</v>
          </cell>
        </row>
        <row r="1836">
          <cell r="A1836">
            <v>9160</v>
          </cell>
          <cell r="B1836">
            <v>-3.8</v>
          </cell>
          <cell r="C1836">
            <v>1335468.973</v>
          </cell>
          <cell r="D1836">
            <v>1163777.1710000001</v>
          </cell>
          <cell r="E1836">
            <v>-0.2</v>
          </cell>
          <cell r="F1836">
            <v>-7.5999999999999998E-2</v>
          </cell>
          <cell r="G1836">
            <v>1142.6109999999999</v>
          </cell>
          <cell r="H1836">
            <v>9160</v>
          </cell>
          <cell r="I1836">
            <v>0</v>
          </cell>
          <cell r="J1836">
            <v>1335468.7790000001</v>
          </cell>
          <cell r="K1836">
            <v>1163773.3759999999</v>
          </cell>
          <cell r="L1836">
            <v>1142.6869999999999</v>
          </cell>
          <cell r="M1836">
            <v>9160</v>
          </cell>
          <cell r="N1836">
            <v>3.8</v>
          </cell>
          <cell r="O1836">
            <v>1335468.585</v>
          </cell>
          <cell r="P1836">
            <v>1163769.581</v>
          </cell>
          <cell r="Q1836">
            <v>-0.2</v>
          </cell>
          <cell r="R1836">
            <v>-7.5999999999999998E-2</v>
          </cell>
          <cell r="S1836">
            <v>1142.6109999999999</v>
          </cell>
          <cell r="T1836">
            <v>2277.4189999999999</v>
          </cell>
        </row>
        <row r="1837">
          <cell r="A1837">
            <v>9165</v>
          </cell>
          <cell r="B1837">
            <v>-3.8</v>
          </cell>
          <cell r="C1837">
            <v>1335463.98</v>
          </cell>
          <cell r="D1837">
            <v>1163777.426</v>
          </cell>
          <cell r="E1837">
            <v>-0.2</v>
          </cell>
          <cell r="F1837">
            <v>-7.5999999999999998E-2</v>
          </cell>
          <cell r="G1837">
            <v>1142.7829999999999</v>
          </cell>
          <cell r="H1837">
            <v>9165</v>
          </cell>
          <cell r="I1837">
            <v>0</v>
          </cell>
          <cell r="J1837">
            <v>1335463.7860000001</v>
          </cell>
          <cell r="K1837">
            <v>1163773.6310000001</v>
          </cell>
          <cell r="L1837">
            <v>1142.8589999999999</v>
          </cell>
          <cell r="M1837">
            <v>9165</v>
          </cell>
          <cell r="N1837">
            <v>3.8</v>
          </cell>
          <cell r="O1837">
            <v>1335463.5919999999</v>
          </cell>
          <cell r="P1837">
            <v>1163769.8359999999</v>
          </cell>
          <cell r="Q1837">
            <v>-0.2</v>
          </cell>
          <cell r="R1837">
            <v>-7.5999999999999998E-2</v>
          </cell>
          <cell r="S1837">
            <v>1142.7829999999999</v>
          </cell>
          <cell r="T1837">
            <v>2278.4189999999999</v>
          </cell>
        </row>
        <row r="1838">
          <cell r="A1838">
            <v>9170</v>
          </cell>
          <cell r="B1838">
            <v>-3.8</v>
          </cell>
          <cell r="C1838">
            <v>1335458.986</v>
          </cell>
          <cell r="D1838">
            <v>1163777.6810000001</v>
          </cell>
          <cell r="E1838">
            <v>-0.2</v>
          </cell>
          <cell r="F1838">
            <v>-7.5999999999999998E-2</v>
          </cell>
          <cell r="G1838">
            <v>1142.9479999999999</v>
          </cell>
          <cell r="H1838">
            <v>9170</v>
          </cell>
          <cell r="I1838">
            <v>0</v>
          </cell>
          <cell r="J1838">
            <v>1335458.7919999999</v>
          </cell>
          <cell r="K1838">
            <v>1163773.8859999999</v>
          </cell>
          <cell r="L1838">
            <v>1143.0239999999999</v>
          </cell>
          <cell r="M1838">
            <v>9170</v>
          </cell>
          <cell r="N1838">
            <v>3.8</v>
          </cell>
          <cell r="O1838">
            <v>1335458.598</v>
          </cell>
          <cell r="P1838">
            <v>1163770.091</v>
          </cell>
          <cell r="Q1838">
            <v>-0.2</v>
          </cell>
          <cell r="R1838">
            <v>-7.5999999999999998E-2</v>
          </cell>
          <cell r="S1838">
            <v>1142.9479999999999</v>
          </cell>
          <cell r="T1838">
            <v>2279.4189999999999</v>
          </cell>
        </row>
        <row r="1839">
          <cell r="A1839">
            <v>9175</v>
          </cell>
          <cell r="B1839">
            <v>-3.8</v>
          </cell>
          <cell r="C1839">
            <v>1335453.993</v>
          </cell>
          <cell r="D1839">
            <v>1163777.936</v>
          </cell>
          <cell r="E1839">
            <v>-0.2</v>
          </cell>
          <cell r="F1839">
            <v>-7.5999999999999998E-2</v>
          </cell>
          <cell r="G1839">
            <v>1143.105</v>
          </cell>
          <cell r="H1839">
            <v>9175</v>
          </cell>
          <cell r="I1839">
            <v>0</v>
          </cell>
          <cell r="J1839">
            <v>1335453.7990000001</v>
          </cell>
          <cell r="K1839">
            <v>1163774.1410000001</v>
          </cell>
          <cell r="L1839">
            <v>1143.181</v>
          </cell>
          <cell r="M1839">
            <v>9175</v>
          </cell>
          <cell r="N1839">
            <v>3.8</v>
          </cell>
          <cell r="O1839">
            <v>1335453.605</v>
          </cell>
          <cell r="P1839">
            <v>1163770.3459999999</v>
          </cell>
          <cell r="Q1839">
            <v>-0.2</v>
          </cell>
          <cell r="R1839">
            <v>-7.5999999999999998E-2</v>
          </cell>
          <cell r="S1839">
            <v>1143.105</v>
          </cell>
          <cell r="T1839">
            <v>2280.4189999999999</v>
          </cell>
        </row>
        <row r="1840">
          <cell r="A1840">
            <v>9180</v>
          </cell>
          <cell r="B1840">
            <v>-3.8</v>
          </cell>
          <cell r="C1840">
            <v>1335448.9990000001</v>
          </cell>
          <cell r="D1840">
            <v>1163778.1910000001</v>
          </cell>
          <cell r="E1840">
            <v>-0.2</v>
          </cell>
          <cell r="F1840">
            <v>-7.5999999999999998E-2</v>
          </cell>
          <cell r="G1840">
            <v>1143.2539999999999</v>
          </cell>
          <cell r="H1840">
            <v>9180</v>
          </cell>
          <cell r="I1840">
            <v>0</v>
          </cell>
          <cell r="J1840">
            <v>1335448.8049999999</v>
          </cell>
          <cell r="K1840">
            <v>1163774.3959999999</v>
          </cell>
          <cell r="L1840">
            <v>1143.33</v>
          </cell>
          <cell r="M1840">
            <v>9180</v>
          </cell>
          <cell r="N1840">
            <v>3.8</v>
          </cell>
          <cell r="O1840">
            <v>1335448.611</v>
          </cell>
          <cell r="P1840">
            <v>1163770.601</v>
          </cell>
          <cell r="Q1840">
            <v>-0.2</v>
          </cell>
          <cell r="R1840">
            <v>-7.5999999999999998E-2</v>
          </cell>
          <cell r="S1840">
            <v>1143.2539999999999</v>
          </cell>
          <cell r="T1840">
            <v>2281.4189999999999</v>
          </cell>
        </row>
        <row r="1841">
          <cell r="A1841">
            <v>9185</v>
          </cell>
          <cell r="B1841">
            <v>-3.8</v>
          </cell>
          <cell r="C1841">
            <v>1335444.0060000001</v>
          </cell>
          <cell r="D1841">
            <v>1163778.4469999999</v>
          </cell>
          <cell r="E1841">
            <v>-0.2</v>
          </cell>
          <cell r="F1841">
            <v>-7.5999999999999998E-2</v>
          </cell>
          <cell r="G1841">
            <v>1143.395</v>
          </cell>
          <cell r="H1841">
            <v>9185</v>
          </cell>
          <cell r="I1841">
            <v>0</v>
          </cell>
          <cell r="J1841">
            <v>1335443.8119999999</v>
          </cell>
          <cell r="K1841">
            <v>1163774.6510000001</v>
          </cell>
          <cell r="L1841">
            <v>1143.471</v>
          </cell>
          <cell r="M1841">
            <v>9185</v>
          </cell>
          <cell r="N1841">
            <v>3.8</v>
          </cell>
          <cell r="O1841">
            <v>1335443.618</v>
          </cell>
          <cell r="P1841">
            <v>1163770.8559999999</v>
          </cell>
          <cell r="Q1841">
            <v>-0.2</v>
          </cell>
          <cell r="R1841">
            <v>-7.5999999999999998E-2</v>
          </cell>
          <cell r="S1841">
            <v>1143.395</v>
          </cell>
          <cell r="T1841">
            <v>2282.4189999999999</v>
          </cell>
        </row>
        <row r="1842">
          <cell r="A1842">
            <v>9190</v>
          </cell>
          <cell r="B1842">
            <v>-3.8</v>
          </cell>
          <cell r="C1842">
            <v>1335439.08</v>
          </cell>
          <cell r="D1842">
            <v>1163778.7509999999</v>
          </cell>
          <cell r="E1842">
            <v>-0.2</v>
          </cell>
          <cell r="F1842">
            <v>-7.5999999999999998E-2</v>
          </cell>
          <cell r="G1842">
            <v>1143.528</v>
          </cell>
          <cell r="H1842">
            <v>9190</v>
          </cell>
          <cell r="I1842">
            <v>0</v>
          </cell>
          <cell r="J1842">
            <v>1335438.821</v>
          </cell>
          <cell r="K1842">
            <v>1163774.959</v>
          </cell>
          <cell r="L1842">
            <v>1143.604</v>
          </cell>
          <cell r="M1842">
            <v>9190</v>
          </cell>
          <cell r="N1842">
            <v>3.8</v>
          </cell>
          <cell r="O1842">
            <v>1335438.5630000001</v>
          </cell>
          <cell r="P1842">
            <v>1163771.1680000001</v>
          </cell>
          <cell r="Q1842">
            <v>-0.2</v>
          </cell>
          <cell r="R1842">
            <v>-7.5999999999999998E-2</v>
          </cell>
          <cell r="S1842">
            <v>1143.528</v>
          </cell>
          <cell r="T1842">
            <v>2283.4189999999999</v>
          </cell>
        </row>
        <row r="1843">
          <cell r="A1843">
            <v>9195</v>
          </cell>
          <cell r="B1843">
            <v>-3.8</v>
          </cell>
          <cell r="C1843">
            <v>1335434.091</v>
          </cell>
          <cell r="D1843">
            <v>1163779.0900000001</v>
          </cell>
          <cell r="E1843">
            <v>-0.2</v>
          </cell>
          <cell r="F1843">
            <v>-7.5999999999999998E-2</v>
          </cell>
          <cell r="G1843">
            <v>1143.653</v>
          </cell>
          <cell r="H1843">
            <v>9195</v>
          </cell>
          <cell r="I1843">
            <v>0</v>
          </cell>
          <cell r="J1843">
            <v>1335433.8330000001</v>
          </cell>
          <cell r="K1843">
            <v>1163775.2990000001</v>
          </cell>
          <cell r="L1843">
            <v>1143.729</v>
          </cell>
          <cell r="M1843">
            <v>9195</v>
          </cell>
          <cell r="N1843">
            <v>3.8</v>
          </cell>
          <cell r="O1843">
            <v>1335433.575</v>
          </cell>
          <cell r="P1843">
            <v>1163771.5079999999</v>
          </cell>
          <cell r="Q1843">
            <v>-0.2</v>
          </cell>
          <cell r="R1843">
            <v>-7.5999999999999998E-2</v>
          </cell>
          <cell r="S1843">
            <v>1143.653</v>
          </cell>
          <cell r="T1843">
            <v>2284.4189999999999</v>
          </cell>
        </row>
        <row r="1844">
          <cell r="A1844">
            <v>9200</v>
          </cell>
          <cell r="B1844">
            <v>-3.8</v>
          </cell>
          <cell r="C1844">
            <v>1335429.1029999999</v>
          </cell>
          <cell r="D1844">
            <v>1163779.43</v>
          </cell>
          <cell r="E1844">
            <v>-0.2</v>
          </cell>
          <cell r="F1844">
            <v>-7.5999999999999998E-2</v>
          </cell>
          <cell r="G1844">
            <v>1143.77</v>
          </cell>
          <cell r="H1844">
            <v>9200</v>
          </cell>
          <cell r="I1844">
            <v>0</v>
          </cell>
          <cell r="J1844">
            <v>1335428.845</v>
          </cell>
          <cell r="K1844">
            <v>1163775.639</v>
          </cell>
          <cell r="L1844">
            <v>1143.846</v>
          </cell>
          <cell r="M1844">
            <v>9200</v>
          </cell>
          <cell r="N1844">
            <v>3.8</v>
          </cell>
          <cell r="O1844">
            <v>1335428.5859999999</v>
          </cell>
          <cell r="P1844">
            <v>1163771.848</v>
          </cell>
          <cell r="Q1844">
            <v>-0.2</v>
          </cell>
          <cell r="R1844">
            <v>-7.5999999999999998E-2</v>
          </cell>
          <cell r="S1844">
            <v>1143.77</v>
          </cell>
          <cell r="T1844">
            <v>2285.4189999999999</v>
          </cell>
        </row>
        <row r="1845">
          <cell r="A1845">
            <v>9205</v>
          </cell>
          <cell r="B1845">
            <v>-3.8</v>
          </cell>
          <cell r="C1845">
            <v>1335424.1140000001</v>
          </cell>
          <cell r="D1845">
            <v>1163779.77</v>
          </cell>
          <cell r="E1845">
            <v>-0.107</v>
          </cell>
          <cell r="F1845">
            <v>-4.0659999999999995E-2</v>
          </cell>
          <cell r="G1845">
            <v>1143.91534</v>
          </cell>
          <cell r="H1845">
            <v>9205</v>
          </cell>
          <cell r="I1845">
            <v>0</v>
          </cell>
          <cell r="J1845">
            <v>1335423.8559999999</v>
          </cell>
          <cell r="K1845">
            <v>1163775.9779999999</v>
          </cell>
          <cell r="L1845">
            <v>1143.9559999999999</v>
          </cell>
          <cell r="M1845">
            <v>9205</v>
          </cell>
          <cell r="N1845">
            <v>3.8</v>
          </cell>
          <cell r="O1845">
            <v>1335423.598</v>
          </cell>
          <cell r="P1845">
            <v>1163772.1869999999</v>
          </cell>
          <cell r="Q1845">
            <v>-0.2</v>
          </cell>
          <cell r="R1845">
            <v>-7.5999999999999998E-2</v>
          </cell>
          <cell r="S1845">
            <v>1143.8799999999999</v>
          </cell>
          <cell r="T1845">
            <v>2286.4189999999999</v>
          </cell>
        </row>
        <row r="1846">
          <cell r="A1846">
            <v>9210</v>
          </cell>
          <cell r="B1846">
            <v>-3.8</v>
          </cell>
          <cell r="C1846">
            <v>1335419.1259999999</v>
          </cell>
          <cell r="D1846">
            <v>1163780.1089999999</v>
          </cell>
          <cell r="E1846">
            <v>-0.01</v>
          </cell>
          <cell r="F1846">
            <v>-3.8E-3</v>
          </cell>
          <cell r="G1846">
            <v>1144.0542</v>
          </cell>
          <cell r="H1846">
            <v>9210</v>
          </cell>
          <cell r="I1846">
            <v>0</v>
          </cell>
          <cell r="J1846">
            <v>1335418.868</v>
          </cell>
          <cell r="K1846">
            <v>1163776.318</v>
          </cell>
          <cell r="L1846">
            <v>1144.058</v>
          </cell>
          <cell r="M1846">
            <v>9210</v>
          </cell>
          <cell r="N1846">
            <v>3.8</v>
          </cell>
          <cell r="O1846">
            <v>1335418.6089999999</v>
          </cell>
          <cell r="P1846">
            <v>1163772.527</v>
          </cell>
          <cell r="Q1846">
            <v>-0.2</v>
          </cell>
          <cell r="R1846">
            <v>-7.5999999999999998E-2</v>
          </cell>
          <cell r="S1846">
            <v>1143.982</v>
          </cell>
          <cell r="T1846">
            <v>2287.4189999999999</v>
          </cell>
        </row>
        <row r="1847">
          <cell r="A1847">
            <v>9215</v>
          </cell>
          <cell r="B1847">
            <v>-3.8</v>
          </cell>
          <cell r="C1847">
            <v>1335414.1370000001</v>
          </cell>
          <cell r="D1847">
            <v>1163780.449</v>
          </cell>
          <cell r="E1847">
            <v>8.6999999999999994E-2</v>
          </cell>
          <cell r="F1847">
            <v>3.3059999999999992E-2</v>
          </cell>
          <cell r="G1847">
            <v>1144.18406</v>
          </cell>
          <cell r="H1847">
            <v>9215</v>
          </cell>
          <cell r="I1847">
            <v>0</v>
          </cell>
          <cell r="J1847">
            <v>1335413.879</v>
          </cell>
          <cell r="K1847">
            <v>1163776.6580000001</v>
          </cell>
          <cell r="L1847">
            <v>1144.1510000000001</v>
          </cell>
          <cell r="M1847">
            <v>9215</v>
          </cell>
          <cell r="N1847">
            <v>3.8</v>
          </cell>
          <cell r="O1847">
            <v>1335413.621</v>
          </cell>
          <cell r="P1847">
            <v>1163772.8670000001</v>
          </cell>
          <cell r="Q1847">
            <v>-0.2</v>
          </cell>
          <cell r="R1847">
            <v>-7.5999999999999998E-2</v>
          </cell>
          <cell r="S1847">
            <v>1144.075</v>
          </cell>
          <cell r="T1847">
            <v>2288.4189999999999</v>
          </cell>
        </row>
        <row r="1848">
          <cell r="A1848">
            <v>9220</v>
          </cell>
          <cell r="B1848">
            <v>-3.8</v>
          </cell>
          <cell r="C1848">
            <v>1335409.149</v>
          </cell>
          <cell r="D1848">
            <v>1163780.7890000001</v>
          </cell>
          <cell r="E1848">
            <v>0.184</v>
          </cell>
          <cell r="F1848">
            <v>6.9919999999999996E-2</v>
          </cell>
          <cell r="G1848">
            <v>1144.30792</v>
          </cell>
          <cell r="H1848">
            <v>9220</v>
          </cell>
          <cell r="I1848">
            <v>0</v>
          </cell>
          <cell r="J1848">
            <v>1335408.8910000001</v>
          </cell>
          <cell r="K1848">
            <v>1163776.9979999999</v>
          </cell>
          <cell r="L1848">
            <v>1144.2380000000001</v>
          </cell>
          <cell r="M1848">
            <v>9220</v>
          </cell>
          <cell r="N1848">
            <v>3.8</v>
          </cell>
          <cell r="O1848">
            <v>1335408.6329999999</v>
          </cell>
          <cell r="P1848">
            <v>1163773.206</v>
          </cell>
          <cell r="Q1848">
            <v>-0.2</v>
          </cell>
          <cell r="R1848">
            <v>-7.5999999999999998E-2</v>
          </cell>
          <cell r="S1848">
            <v>1144.162</v>
          </cell>
          <cell r="T1848">
            <v>2289.4189999999999</v>
          </cell>
        </row>
        <row r="1849">
          <cell r="A1849">
            <v>9225</v>
          </cell>
          <cell r="B1849">
            <v>-3.8</v>
          </cell>
          <cell r="C1849">
            <v>1335404.1599999999</v>
          </cell>
          <cell r="D1849">
            <v>1163781.128</v>
          </cell>
          <cell r="E1849">
            <v>0.28100000000000003</v>
          </cell>
          <cell r="F1849">
            <v>0.10678000000000001</v>
          </cell>
          <cell r="G1849">
            <v>1144.4297800000002</v>
          </cell>
          <cell r="H1849">
            <v>9225</v>
          </cell>
          <cell r="I1849">
            <v>0</v>
          </cell>
          <cell r="J1849">
            <v>1335403.902</v>
          </cell>
          <cell r="K1849">
            <v>1163777.3370000001</v>
          </cell>
          <cell r="L1849">
            <v>1144.3230000000001</v>
          </cell>
          <cell r="M1849">
            <v>9225</v>
          </cell>
          <cell r="N1849">
            <v>3.8</v>
          </cell>
          <cell r="O1849">
            <v>1335403.6440000001</v>
          </cell>
          <cell r="P1849">
            <v>1163773.5460000001</v>
          </cell>
          <cell r="Q1849">
            <v>-0.28100000000000003</v>
          </cell>
          <cell r="R1849">
            <v>-0.10678000000000001</v>
          </cell>
          <cell r="S1849">
            <v>1144.21622</v>
          </cell>
          <cell r="T1849">
            <v>2290.4189999999999</v>
          </cell>
        </row>
        <row r="1850">
          <cell r="A1850">
            <v>9230</v>
          </cell>
          <cell r="B1850">
            <v>-3.8</v>
          </cell>
          <cell r="C1850">
            <v>1335399.148</v>
          </cell>
          <cell r="D1850">
            <v>1163781.4609999999</v>
          </cell>
          <cell r="E1850">
            <v>0.378</v>
          </cell>
          <cell r="F1850">
            <v>0.14363999999999999</v>
          </cell>
          <cell r="G1850">
            <v>1144.5516399999999</v>
          </cell>
          <cell r="H1850">
            <v>9230</v>
          </cell>
          <cell r="I1850">
            <v>0</v>
          </cell>
          <cell r="J1850">
            <v>1335398.9129999999</v>
          </cell>
          <cell r="K1850">
            <v>1163777.6680000001</v>
          </cell>
          <cell r="L1850">
            <v>1144.4079999999999</v>
          </cell>
          <cell r="M1850">
            <v>9230</v>
          </cell>
          <cell r="N1850">
            <v>3.8</v>
          </cell>
          <cell r="O1850">
            <v>1335398.6780000001</v>
          </cell>
          <cell r="P1850">
            <v>1163773.875</v>
          </cell>
          <cell r="Q1850">
            <v>-0.378</v>
          </cell>
          <cell r="R1850">
            <v>-0.14363999999999999</v>
          </cell>
          <cell r="S1850">
            <v>1144.2643599999999</v>
          </cell>
          <cell r="T1850">
            <v>2291.4189999999999</v>
          </cell>
        </row>
        <row r="1851">
          <cell r="A1851">
            <v>9235</v>
          </cell>
          <cell r="B1851">
            <v>-3.8</v>
          </cell>
          <cell r="C1851">
            <v>1335394.0759999999</v>
          </cell>
          <cell r="D1851">
            <v>1163781.7279999999</v>
          </cell>
          <cell r="E1851">
            <v>0.47499999999999998</v>
          </cell>
          <cell r="F1851">
            <v>0.18049999999999999</v>
          </cell>
          <cell r="G1851">
            <v>1144.6734999999999</v>
          </cell>
          <cell r="H1851">
            <v>9235</v>
          </cell>
          <cell r="I1851">
            <v>0</v>
          </cell>
          <cell r="J1851">
            <v>1335393.92</v>
          </cell>
          <cell r="K1851">
            <v>1163777.9310000001</v>
          </cell>
          <cell r="L1851">
            <v>1144.4929999999999</v>
          </cell>
          <cell r="M1851">
            <v>9235</v>
          </cell>
          <cell r="N1851">
            <v>3.8</v>
          </cell>
          <cell r="O1851">
            <v>1335393.7649999999</v>
          </cell>
          <cell r="P1851">
            <v>1163774.1340000001</v>
          </cell>
          <cell r="Q1851">
            <v>-0.47499999999999998</v>
          </cell>
          <cell r="R1851">
            <v>-0.18049999999999999</v>
          </cell>
          <cell r="S1851">
            <v>1144.3125</v>
          </cell>
          <cell r="T1851">
            <v>2292.4189999999999</v>
          </cell>
        </row>
        <row r="1852">
          <cell r="A1852">
            <v>9240</v>
          </cell>
          <cell r="B1852">
            <v>-3.8</v>
          </cell>
          <cell r="C1852">
            <v>1335388.94</v>
          </cell>
          <cell r="D1852">
            <v>1163781.851</v>
          </cell>
          <cell r="E1852">
            <v>0.57199999999999995</v>
          </cell>
          <cell r="F1852">
            <v>0.21735999999999994</v>
          </cell>
          <cell r="G1852">
            <v>1144.7953600000001</v>
          </cell>
          <cell r="H1852">
            <v>9240</v>
          </cell>
          <cell r="I1852">
            <v>0</v>
          </cell>
          <cell r="J1852">
            <v>1335388.922</v>
          </cell>
          <cell r="K1852">
            <v>1163778.051</v>
          </cell>
          <cell r="L1852">
            <v>1144.578</v>
          </cell>
          <cell r="M1852">
            <v>9240</v>
          </cell>
          <cell r="N1852">
            <v>3.8</v>
          </cell>
          <cell r="O1852">
            <v>1335388.9040000001</v>
          </cell>
          <cell r="P1852">
            <v>1163774.2509999999</v>
          </cell>
          <cell r="Q1852">
            <v>-0.57199999999999995</v>
          </cell>
          <cell r="R1852">
            <v>-0.21735999999999994</v>
          </cell>
          <cell r="S1852">
            <v>1144.3606399999999</v>
          </cell>
          <cell r="T1852">
            <v>2293.4189999999999</v>
          </cell>
        </row>
        <row r="1853">
          <cell r="A1853">
            <v>9245</v>
          </cell>
          <cell r="B1853">
            <v>-3.8</v>
          </cell>
          <cell r="C1853">
            <v>1335383.747</v>
          </cell>
          <cell r="D1853">
            <v>1163781.7490000001</v>
          </cell>
          <cell r="E1853">
            <v>0.66</v>
          </cell>
          <cell r="F1853">
            <v>0.25080000000000002</v>
          </cell>
          <cell r="G1853">
            <v>1144.9138</v>
          </cell>
          <cell r="H1853">
            <v>9245</v>
          </cell>
          <cell r="I1853">
            <v>0</v>
          </cell>
          <cell r="J1853">
            <v>1335383.923</v>
          </cell>
          <cell r="K1853">
            <v>1163777.953</v>
          </cell>
          <cell r="L1853">
            <v>1144.663</v>
          </cell>
          <cell r="M1853">
            <v>9245</v>
          </cell>
          <cell r="N1853">
            <v>3.8</v>
          </cell>
          <cell r="O1853">
            <v>1335384.1000000001</v>
          </cell>
          <cell r="P1853">
            <v>1163774.1569999999</v>
          </cell>
          <cell r="Q1853">
            <v>-0.66</v>
          </cell>
          <cell r="R1853">
            <v>-0.25080000000000002</v>
          </cell>
          <cell r="S1853">
            <v>1144.4122</v>
          </cell>
          <cell r="T1853">
            <v>2294.4189999999999</v>
          </cell>
        </row>
        <row r="1854">
          <cell r="A1854">
            <v>9250</v>
          </cell>
          <cell r="B1854">
            <v>-3.8</v>
          </cell>
          <cell r="C1854">
            <v>1335378.544</v>
          </cell>
          <cell r="D1854">
            <v>1163781.3559999999</v>
          </cell>
          <cell r="E1854">
            <v>0.66</v>
          </cell>
          <cell r="F1854">
            <v>0.25080000000000002</v>
          </cell>
          <cell r="G1854">
            <v>1144.9988000000001</v>
          </cell>
          <cell r="H1854">
            <v>9250</v>
          </cell>
          <cell r="I1854">
            <v>0</v>
          </cell>
          <cell r="J1854">
            <v>1335378.9380000001</v>
          </cell>
          <cell r="K1854">
            <v>1163777.577</v>
          </cell>
          <cell r="L1854">
            <v>1144.748</v>
          </cell>
          <cell r="M1854">
            <v>9250</v>
          </cell>
          <cell r="N1854">
            <v>3.8</v>
          </cell>
          <cell r="O1854">
            <v>1335379.3330000001</v>
          </cell>
          <cell r="P1854">
            <v>1163773.797</v>
          </cell>
          <cell r="Q1854">
            <v>-0.66</v>
          </cell>
          <cell r="R1854">
            <v>-0.25080000000000002</v>
          </cell>
          <cell r="S1854">
            <v>1144.4972</v>
          </cell>
          <cell r="T1854">
            <v>2295.4189999999999</v>
          </cell>
        </row>
        <row r="1855">
          <cell r="A1855">
            <v>9255</v>
          </cell>
          <cell r="B1855">
            <v>-3.8</v>
          </cell>
          <cell r="C1855">
            <v>1335373.372</v>
          </cell>
          <cell r="D1855">
            <v>1163780.665</v>
          </cell>
          <cell r="E1855">
            <v>0.66</v>
          </cell>
          <cell r="F1855">
            <v>0.25080000000000002</v>
          </cell>
          <cell r="G1855">
            <v>1145.0838000000001</v>
          </cell>
          <cell r="H1855">
            <v>9255</v>
          </cell>
          <cell r="I1855">
            <v>0</v>
          </cell>
          <cell r="J1855">
            <v>1335373.983</v>
          </cell>
          <cell r="K1855">
            <v>1163776.915</v>
          </cell>
          <cell r="L1855">
            <v>1144.8330000000001</v>
          </cell>
          <cell r="M1855">
            <v>9255</v>
          </cell>
          <cell r="N1855">
            <v>3.8</v>
          </cell>
          <cell r="O1855">
            <v>1335374.594</v>
          </cell>
          <cell r="P1855">
            <v>1163773.1640000001</v>
          </cell>
          <cell r="Q1855">
            <v>-0.66</v>
          </cell>
          <cell r="R1855">
            <v>-0.25080000000000002</v>
          </cell>
          <cell r="S1855">
            <v>1144.5822000000001</v>
          </cell>
          <cell r="T1855">
            <v>2296.4189999999999</v>
          </cell>
        </row>
        <row r="1856">
          <cell r="A1856">
            <v>9260</v>
          </cell>
          <cell r="B1856">
            <v>-3.8</v>
          </cell>
          <cell r="C1856">
            <v>1335368.2479999999</v>
          </cell>
          <cell r="D1856">
            <v>1163779.679</v>
          </cell>
          <cell r="E1856">
            <v>0.66</v>
          </cell>
          <cell r="F1856">
            <v>0.25080000000000002</v>
          </cell>
          <cell r="G1856">
            <v>1145.1698000000001</v>
          </cell>
          <cell r="H1856">
            <v>9260</v>
          </cell>
          <cell r="I1856">
            <v>0</v>
          </cell>
          <cell r="J1856">
            <v>1335369.074</v>
          </cell>
          <cell r="K1856">
            <v>1163775.969</v>
          </cell>
          <cell r="L1856">
            <v>1144.9190000000001</v>
          </cell>
          <cell r="M1856">
            <v>9260</v>
          </cell>
          <cell r="N1856">
            <v>3.8</v>
          </cell>
          <cell r="O1856">
            <v>1335369.899</v>
          </cell>
          <cell r="P1856">
            <v>1163772.26</v>
          </cell>
          <cell r="Q1856">
            <v>-0.66</v>
          </cell>
          <cell r="R1856">
            <v>-0.25080000000000002</v>
          </cell>
          <cell r="S1856">
            <v>1144.6682000000001</v>
          </cell>
          <cell r="T1856">
            <v>2297.4189999999999</v>
          </cell>
        </row>
        <row r="1857">
          <cell r="A1857">
            <v>9265</v>
          </cell>
          <cell r="B1857">
            <v>-3.8</v>
          </cell>
          <cell r="C1857">
            <v>1335363.19</v>
          </cell>
          <cell r="D1857">
            <v>1163778.399</v>
          </cell>
          <cell r="E1857">
            <v>0.66</v>
          </cell>
          <cell r="F1857">
            <v>0.25080000000000002</v>
          </cell>
          <cell r="G1857">
            <v>1145.2547999999999</v>
          </cell>
          <cell r="H1857">
            <v>9265</v>
          </cell>
          <cell r="I1857">
            <v>0</v>
          </cell>
          <cell r="J1857">
            <v>1335364.227</v>
          </cell>
          <cell r="K1857">
            <v>1163774.743</v>
          </cell>
          <cell r="L1857">
            <v>1145.0039999999999</v>
          </cell>
          <cell r="M1857">
            <v>9265</v>
          </cell>
          <cell r="N1857">
            <v>3.8</v>
          </cell>
          <cell r="O1857">
            <v>1335365.264</v>
          </cell>
          <cell r="P1857">
            <v>1163771.088</v>
          </cell>
          <cell r="Q1857">
            <v>-0.66</v>
          </cell>
          <cell r="R1857">
            <v>-0.25080000000000002</v>
          </cell>
          <cell r="S1857">
            <v>1144.7531999999999</v>
          </cell>
          <cell r="T1857">
            <v>2298.4189999999999</v>
          </cell>
        </row>
        <row r="1858">
          <cell r="A1858">
            <v>9270</v>
          </cell>
          <cell r="B1858">
            <v>-3.8</v>
          </cell>
          <cell r="C1858">
            <v>1335358.213</v>
          </cell>
          <cell r="D1858">
            <v>1163776.831</v>
          </cell>
          <cell r="E1858">
            <v>0.66</v>
          </cell>
          <cell r="F1858">
            <v>0.25080000000000002</v>
          </cell>
          <cell r="G1858">
            <v>1145.3398</v>
          </cell>
          <cell r="H1858">
            <v>9270</v>
          </cell>
          <cell r="I1858">
            <v>0</v>
          </cell>
          <cell r="J1858">
            <v>1335359.459</v>
          </cell>
          <cell r="K1858">
            <v>1163773.2409999999</v>
          </cell>
          <cell r="L1858">
            <v>1145.0889999999999</v>
          </cell>
          <cell r="M1858">
            <v>9270</v>
          </cell>
          <cell r="N1858">
            <v>3.8</v>
          </cell>
          <cell r="O1858">
            <v>1335360.7039999999</v>
          </cell>
          <cell r="P1858">
            <v>1163769.6510000001</v>
          </cell>
          <cell r="Q1858">
            <v>-0.66</v>
          </cell>
          <cell r="R1858">
            <v>-0.25080000000000002</v>
          </cell>
          <cell r="S1858">
            <v>1144.8381999999999</v>
          </cell>
          <cell r="T1858">
            <v>2299.4189999999999</v>
          </cell>
        </row>
        <row r="1859">
          <cell r="A1859">
            <v>9275</v>
          </cell>
          <cell r="B1859">
            <v>-3.8</v>
          </cell>
          <cell r="C1859">
            <v>1335353.335</v>
          </cell>
          <cell r="D1859">
            <v>1163774.98</v>
          </cell>
          <cell r="E1859">
            <v>0.66</v>
          </cell>
          <cell r="F1859">
            <v>0.25080000000000002</v>
          </cell>
          <cell r="G1859">
            <v>1145.4248</v>
          </cell>
          <cell r="H1859">
            <v>9275</v>
          </cell>
          <cell r="I1859">
            <v>0</v>
          </cell>
          <cell r="J1859">
            <v>1335354.7849999999</v>
          </cell>
          <cell r="K1859">
            <v>1163771.4680000001</v>
          </cell>
          <cell r="L1859">
            <v>1145.174</v>
          </cell>
          <cell r="M1859">
            <v>9275</v>
          </cell>
          <cell r="N1859">
            <v>3.8</v>
          </cell>
          <cell r="O1859">
            <v>1335356.2350000001</v>
          </cell>
          <cell r="P1859">
            <v>1163767.9550000001</v>
          </cell>
          <cell r="Q1859">
            <v>-0.66</v>
          </cell>
          <cell r="R1859">
            <v>-0.25080000000000002</v>
          </cell>
          <cell r="S1859">
            <v>1144.9232</v>
          </cell>
          <cell r="T1859">
            <v>2300.4189999999999</v>
          </cell>
        </row>
        <row r="1860">
          <cell r="A1860">
            <v>9280</v>
          </cell>
          <cell r="B1860">
            <v>-3.8</v>
          </cell>
          <cell r="C1860">
            <v>1335348.571</v>
          </cell>
          <cell r="D1860">
            <v>1163772.852</v>
          </cell>
          <cell r="E1860">
            <v>0.66</v>
          </cell>
          <cell r="F1860">
            <v>0.25080000000000002</v>
          </cell>
          <cell r="G1860">
            <v>1145.5098</v>
          </cell>
          <cell r="H1860">
            <v>9280</v>
          </cell>
          <cell r="I1860">
            <v>0</v>
          </cell>
          <cell r="J1860">
            <v>1335350.22</v>
          </cell>
          <cell r="K1860">
            <v>1163769.4280000001</v>
          </cell>
          <cell r="L1860">
            <v>1145.259</v>
          </cell>
          <cell r="M1860">
            <v>9280</v>
          </cell>
          <cell r="N1860">
            <v>3.8</v>
          </cell>
          <cell r="O1860">
            <v>1335351.8689999999</v>
          </cell>
          <cell r="P1860">
            <v>1163766.0049999999</v>
          </cell>
          <cell r="Q1860">
            <v>-0.66</v>
          </cell>
          <cell r="R1860">
            <v>-0.25080000000000002</v>
          </cell>
          <cell r="S1860">
            <v>1145.0082</v>
          </cell>
          <cell r="T1860">
            <v>2301.4189999999999</v>
          </cell>
        </row>
        <row r="1861">
          <cell r="A1861">
            <v>9285</v>
          </cell>
          <cell r="B1861">
            <v>-3.8</v>
          </cell>
          <cell r="C1861">
            <v>1335343.9380000001</v>
          </cell>
          <cell r="D1861">
            <v>1163770.4539999999</v>
          </cell>
          <cell r="E1861">
            <v>0.66</v>
          </cell>
          <cell r="F1861">
            <v>0.25080000000000002</v>
          </cell>
          <cell r="G1861">
            <v>1145.5948000000001</v>
          </cell>
          <cell r="H1861">
            <v>9285</v>
          </cell>
          <cell r="I1861">
            <v>0</v>
          </cell>
          <cell r="J1861">
            <v>1335345.78</v>
          </cell>
          <cell r="K1861">
            <v>1163767.1299999999</v>
          </cell>
          <cell r="L1861">
            <v>1145.3440000000001</v>
          </cell>
          <cell r="M1861">
            <v>9285</v>
          </cell>
          <cell r="N1861">
            <v>3.8</v>
          </cell>
          <cell r="O1861">
            <v>1335347.6229999999</v>
          </cell>
          <cell r="P1861">
            <v>1163763.807</v>
          </cell>
          <cell r="Q1861">
            <v>-0.66</v>
          </cell>
          <cell r="R1861">
            <v>-0.25080000000000002</v>
          </cell>
          <cell r="S1861">
            <v>1145.0932</v>
          </cell>
          <cell r="T1861">
            <v>2302.4189999999999</v>
          </cell>
        </row>
        <row r="1862">
          <cell r="A1862">
            <v>9290</v>
          </cell>
          <cell r="B1862">
            <v>-3.8</v>
          </cell>
          <cell r="C1862">
            <v>1335339.449</v>
          </cell>
          <cell r="D1862">
            <v>1163767.7930000001</v>
          </cell>
          <cell r="E1862">
            <v>0.66</v>
          </cell>
          <cell r="F1862">
            <v>0.25080000000000002</v>
          </cell>
          <cell r="G1862">
            <v>1145.6798000000001</v>
          </cell>
          <cell r="H1862">
            <v>9290</v>
          </cell>
          <cell r="I1862">
            <v>0</v>
          </cell>
          <cell r="J1862">
            <v>1335341.48</v>
          </cell>
          <cell r="K1862">
            <v>1163764.581</v>
          </cell>
          <cell r="L1862">
            <v>1145.4290000000001</v>
          </cell>
          <cell r="M1862">
            <v>9290</v>
          </cell>
          <cell r="N1862">
            <v>3.8</v>
          </cell>
          <cell r="O1862">
            <v>1335343.5109999999</v>
          </cell>
          <cell r="P1862">
            <v>1163761.3689999999</v>
          </cell>
          <cell r="Q1862">
            <v>-0.66</v>
          </cell>
          <cell r="R1862">
            <v>-0.25080000000000002</v>
          </cell>
          <cell r="S1862">
            <v>1145.1782000000001</v>
          </cell>
          <cell r="T1862">
            <v>2303.4189999999999</v>
          </cell>
        </row>
        <row r="1863">
          <cell r="A1863">
            <v>9295</v>
          </cell>
          <cell r="B1863">
            <v>-3.8</v>
          </cell>
          <cell r="C1863">
            <v>1335335.121</v>
          </cell>
          <cell r="D1863">
            <v>1163764.879</v>
          </cell>
          <cell r="E1863">
            <v>0.66</v>
          </cell>
          <cell r="F1863">
            <v>0.25080000000000002</v>
          </cell>
          <cell r="G1863">
            <v>1145.7647999999999</v>
          </cell>
          <cell r="H1863">
            <v>9295</v>
          </cell>
          <cell r="I1863">
            <v>0</v>
          </cell>
          <cell r="J1863">
            <v>1335337.3330000001</v>
          </cell>
          <cell r="K1863">
            <v>1163761.7890000001</v>
          </cell>
          <cell r="L1863">
            <v>1145.5139999999999</v>
          </cell>
          <cell r="M1863">
            <v>9295</v>
          </cell>
          <cell r="N1863">
            <v>3.8</v>
          </cell>
          <cell r="O1863">
            <v>1335339.5449999999</v>
          </cell>
          <cell r="P1863">
            <v>1163758.699</v>
          </cell>
          <cell r="Q1863">
            <v>-0.66</v>
          </cell>
          <cell r="R1863">
            <v>-0.25080000000000002</v>
          </cell>
          <cell r="S1863">
            <v>1145.2631999999999</v>
          </cell>
          <cell r="T1863">
            <v>2304.4189999999999</v>
          </cell>
        </row>
        <row r="1864">
          <cell r="A1864">
            <v>9300</v>
          </cell>
          <cell r="B1864">
            <v>-3.8</v>
          </cell>
          <cell r="C1864">
            <v>1335330.9669999999</v>
          </cell>
          <cell r="D1864">
            <v>1163761.7209999999</v>
          </cell>
          <cell r="E1864">
            <v>0.66</v>
          </cell>
          <cell r="F1864">
            <v>0.25080000000000002</v>
          </cell>
          <cell r="G1864">
            <v>1145.8498</v>
          </cell>
          <cell r="H1864">
            <v>9300</v>
          </cell>
          <cell r="I1864">
            <v>0</v>
          </cell>
          <cell r="J1864">
            <v>1335333.3529999999</v>
          </cell>
          <cell r="K1864">
            <v>1163758.764</v>
          </cell>
          <cell r="L1864">
            <v>1145.5989999999999</v>
          </cell>
          <cell r="M1864">
            <v>9300</v>
          </cell>
          <cell r="N1864">
            <v>3.8</v>
          </cell>
          <cell r="O1864">
            <v>1335335.7390000001</v>
          </cell>
          <cell r="P1864">
            <v>1163755.8060000001</v>
          </cell>
          <cell r="Q1864">
            <v>-0.66</v>
          </cell>
          <cell r="R1864">
            <v>-0.25080000000000002</v>
          </cell>
          <cell r="S1864">
            <v>1145.3481999999999</v>
          </cell>
          <cell r="T1864">
            <v>2305.4189999999999</v>
          </cell>
        </row>
        <row r="1865">
          <cell r="A1865">
            <v>9305</v>
          </cell>
          <cell r="B1865">
            <v>-3.8</v>
          </cell>
          <cell r="C1865">
            <v>1335327.0020000001</v>
          </cell>
          <cell r="D1865">
            <v>1163758.33</v>
          </cell>
          <cell r="E1865">
            <v>0.66</v>
          </cell>
          <cell r="F1865">
            <v>0.25080000000000002</v>
          </cell>
          <cell r="G1865">
            <v>1145.9348</v>
          </cell>
          <cell r="H1865">
            <v>9305</v>
          </cell>
          <cell r="I1865">
            <v>0</v>
          </cell>
          <cell r="J1865">
            <v>1335329.554</v>
          </cell>
          <cell r="K1865">
            <v>1163755.514</v>
          </cell>
          <cell r="L1865">
            <v>1145.684</v>
          </cell>
          <cell r="M1865">
            <v>9305</v>
          </cell>
          <cell r="N1865">
            <v>3.8</v>
          </cell>
          <cell r="O1865">
            <v>1335332.105</v>
          </cell>
          <cell r="P1865">
            <v>1163752.6980000001</v>
          </cell>
          <cell r="Q1865">
            <v>-0.66</v>
          </cell>
          <cell r="R1865">
            <v>-0.25080000000000002</v>
          </cell>
          <cell r="S1865">
            <v>1145.4331999999999</v>
          </cell>
          <cell r="T1865">
            <v>2306.4189999999999</v>
          </cell>
        </row>
        <row r="1866">
          <cell r="A1866">
            <v>9310</v>
          </cell>
          <cell r="B1866">
            <v>-3.8</v>
          </cell>
          <cell r="C1866">
            <v>1335323.2379999999</v>
          </cell>
          <cell r="D1866">
            <v>1163754.7169999999</v>
          </cell>
          <cell r="E1866">
            <v>0.66</v>
          </cell>
          <cell r="F1866">
            <v>0.25080000000000002</v>
          </cell>
          <cell r="G1866">
            <v>1146.0198</v>
          </cell>
          <cell r="H1866">
            <v>9310</v>
          </cell>
          <cell r="I1866">
            <v>0</v>
          </cell>
          <cell r="J1866">
            <v>1335325.9469999999</v>
          </cell>
          <cell r="K1866">
            <v>1163752.0519999999</v>
          </cell>
          <cell r="L1866">
            <v>1145.769</v>
          </cell>
          <cell r="M1866">
            <v>9310</v>
          </cell>
          <cell r="N1866">
            <v>3.8</v>
          </cell>
          <cell r="O1866">
            <v>1335328.656</v>
          </cell>
          <cell r="P1866">
            <v>1163749.388</v>
          </cell>
          <cell r="Q1866">
            <v>-0.66</v>
          </cell>
          <cell r="R1866">
            <v>-0.25080000000000002</v>
          </cell>
          <cell r="S1866">
            <v>1145.5182</v>
          </cell>
          <cell r="T1866">
            <v>2307.4189999999999</v>
          </cell>
        </row>
        <row r="1867">
          <cell r="A1867">
            <v>9315</v>
          </cell>
          <cell r="B1867">
            <v>-3.8</v>
          </cell>
          <cell r="C1867">
            <v>1335319.6950000001</v>
          </cell>
          <cell r="D1867">
            <v>1163750.9099999999</v>
          </cell>
          <cell r="E1867">
            <v>0.59499999999999997</v>
          </cell>
          <cell r="F1867">
            <v>0.22609999999999997</v>
          </cell>
          <cell r="G1867">
            <v>1146.0821000000001</v>
          </cell>
          <cell r="H1867">
            <v>9315</v>
          </cell>
          <cell r="I1867">
            <v>0</v>
          </cell>
          <cell r="J1867">
            <v>1335322.541</v>
          </cell>
          <cell r="K1867">
            <v>1163748.3929999999</v>
          </cell>
          <cell r="L1867">
            <v>1145.856</v>
          </cell>
          <cell r="M1867">
            <v>9315</v>
          </cell>
          <cell r="N1867">
            <v>3.8</v>
          </cell>
          <cell r="O1867">
            <v>1335325.388</v>
          </cell>
          <cell r="P1867">
            <v>1163745.875</v>
          </cell>
          <cell r="Q1867">
            <v>-0.59499999999999997</v>
          </cell>
          <cell r="R1867">
            <v>-0.22609999999999997</v>
          </cell>
          <cell r="S1867">
            <v>1145.6298999999999</v>
          </cell>
          <cell r="T1867">
            <v>2308.4189999999999</v>
          </cell>
        </row>
        <row r="1868">
          <cell r="A1868">
            <v>9320</v>
          </cell>
          <cell r="B1868">
            <v>-3.8</v>
          </cell>
          <cell r="C1868">
            <v>1335316.365</v>
          </cell>
          <cell r="D1868">
            <v>1163746.9879999999</v>
          </cell>
          <cell r="E1868">
            <v>0.51300000000000001</v>
          </cell>
          <cell r="F1868">
            <v>0.19494</v>
          </cell>
          <cell r="G1868">
            <v>1146.1459400000001</v>
          </cell>
          <cell r="H1868">
            <v>9320</v>
          </cell>
          <cell r="I1868">
            <v>0</v>
          </cell>
          <cell r="J1868">
            <v>1335319.3049999999</v>
          </cell>
          <cell r="K1868">
            <v>1163744.581</v>
          </cell>
          <cell r="L1868">
            <v>1145.951</v>
          </cell>
          <cell r="M1868">
            <v>9320</v>
          </cell>
          <cell r="N1868">
            <v>3.8</v>
          </cell>
          <cell r="O1868">
            <v>1335322.246</v>
          </cell>
          <cell r="P1868">
            <v>1163742.1740000001</v>
          </cell>
          <cell r="Q1868">
            <v>-0.51300000000000001</v>
          </cell>
          <cell r="R1868">
            <v>-0.19494</v>
          </cell>
          <cell r="S1868">
            <v>1145.7560599999999</v>
          </cell>
          <cell r="T1868">
            <v>2309.4189999999999</v>
          </cell>
        </row>
        <row r="1869">
          <cell r="A1869">
            <v>9325</v>
          </cell>
          <cell r="B1869">
            <v>-3.8</v>
          </cell>
          <cell r="C1869">
            <v>1335313.193</v>
          </cell>
          <cell r="D1869">
            <v>1163743.0120000001</v>
          </cell>
          <cell r="E1869">
            <v>0.43</v>
          </cell>
          <cell r="F1869">
            <v>0.16339999999999999</v>
          </cell>
          <cell r="G1869">
            <v>1146.2194</v>
          </cell>
          <cell r="H1869">
            <v>9325</v>
          </cell>
          <cell r="I1869">
            <v>0</v>
          </cell>
          <cell r="J1869">
            <v>1335316.1869999999</v>
          </cell>
          <cell r="K1869">
            <v>1163740.673</v>
          </cell>
          <cell r="L1869">
            <v>1146.056</v>
          </cell>
          <cell r="M1869">
            <v>9325</v>
          </cell>
          <cell r="N1869">
            <v>3.8</v>
          </cell>
          <cell r="O1869">
            <v>1335319.182</v>
          </cell>
          <cell r="P1869">
            <v>1163738.3330000001</v>
          </cell>
          <cell r="Q1869">
            <v>-0.43</v>
          </cell>
          <cell r="R1869">
            <v>-0.16339999999999999</v>
          </cell>
          <cell r="S1869">
            <v>1145.8926000000001</v>
          </cell>
          <cell r="T1869">
            <v>2310.4189999999999</v>
          </cell>
        </row>
        <row r="1870">
          <cell r="A1870">
            <v>9330</v>
          </cell>
          <cell r="B1870">
            <v>-3.8</v>
          </cell>
          <cell r="C1870">
            <v>1335310.1170000001</v>
          </cell>
          <cell r="D1870">
            <v>1163739.0319999999</v>
          </cell>
          <cell r="E1870">
            <v>0.34699999999999998</v>
          </cell>
          <cell r="F1870">
            <v>0.13185999999999998</v>
          </cell>
          <cell r="G1870">
            <v>1146.30486</v>
          </cell>
          <cell r="H1870">
            <v>9330</v>
          </cell>
          <cell r="I1870">
            <v>0</v>
          </cell>
          <cell r="J1870">
            <v>1335313.1299999999</v>
          </cell>
          <cell r="K1870">
            <v>1163736.716</v>
          </cell>
          <cell r="L1870">
            <v>1146.173</v>
          </cell>
          <cell r="M1870">
            <v>9330</v>
          </cell>
          <cell r="N1870">
            <v>3.8</v>
          </cell>
          <cell r="O1870">
            <v>1335316.1429999999</v>
          </cell>
          <cell r="P1870">
            <v>1163734.4010000001</v>
          </cell>
          <cell r="Q1870">
            <v>-0.34699999999999998</v>
          </cell>
          <cell r="R1870">
            <v>-0.13185999999999998</v>
          </cell>
          <cell r="S1870">
            <v>1146.04114</v>
          </cell>
          <cell r="T1870">
            <v>2311.4189999999999</v>
          </cell>
        </row>
        <row r="1871">
          <cell r="A1871">
            <v>9335</v>
          </cell>
          <cell r="B1871">
            <v>-3.8</v>
          </cell>
          <cell r="C1871">
            <v>1335307.07</v>
          </cell>
          <cell r="D1871">
            <v>1163735.067</v>
          </cell>
          <cell r="E1871">
            <v>0.26400000000000001</v>
          </cell>
          <cell r="F1871">
            <v>0.10032000000000001</v>
          </cell>
          <cell r="G1871">
            <v>1146.4013199999999</v>
          </cell>
          <cell r="H1871">
            <v>9335</v>
          </cell>
          <cell r="I1871">
            <v>0</v>
          </cell>
          <cell r="J1871">
            <v>1335310.0830000001</v>
          </cell>
          <cell r="K1871">
            <v>1163732.7520000001</v>
          </cell>
          <cell r="L1871">
            <v>1146.3009999999999</v>
          </cell>
          <cell r="M1871">
            <v>9335</v>
          </cell>
          <cell r="N1871">
            <v>3.8</v>
          </cell>
          <cell r="O1871">
            <v>1335313.0959999999</v>
          </cell>
          <cell r="P1871">
            <v>1163730.436</v>
          </cell>
          <cell r="Q1871">
            <v>-0.26400000000000001</v>
          </cell>
          <cell r="R1871">
            <v>-0.10032000000000001</v>
          </cell>
          <cell r="S1871">
            <v>1146.2006799999999</v>
          </cell>
          <cell r="T1871">
            <v>2312.4189999999999</v>
          </cell>
        </row>
        <row r="1872">
          <cell r="A1872">
            <v>9340</v>
          </cell>
          <cell r="B1872">
            <v>-3.8</v>
          </cell>
          <cell r="C1872">
            <v>1335304.023</v>
          </cell>
          <cell r="D1872">
            <v>1163731.1029999999</v>
          </cell>
          <cell r="E1872">
            <v>0.18099999999999999</v>
          </cell>
          <cell r="F1872">
            <v>6.8779999999999994E-2</v>
          </cell>
          <cell r="G1872">
            <v>1146.5077800000001</v>
          </cell>
          <cell r="H1872">
            <v>9340</v>
          </cell>
          <cell r="I1872">
            <v>0</v>
          </cell>
          <cell r="J1872">
            <v>1335307.0360000001</v>
          </cell>
          <cell r="K1872">
            <v>1163728.787</v>
          </cell>
          <cell r="L1872">
            <v>1146.4390000000001</v>
          </cell>
          <cell r="M1872">
            <v>9340</v>
          </cell>
          <cell r="N1872">
            <v>3.8</v>
          </cell>
          <cell r="O1872">
            <v>1335310.0490000001</v>
          </cell>
          <cell r="P1872">
            <v>1163726.4720000001</v>
          </cell>
          <cell r="Q1872">
            <v>-0.18099999999999999</v>
          </cell>
          <cell r="R1872">
            <v>-6.8779999999999994E-2</v>
          </cell>
          <cell r="S1872">
            <v>1146.37022</v>
          </cell>
          <cell r="T1872">
            <v>2313.4189999999999</v>
          </cell>
        </row>
        <row r="1873">
          <cell r="A1873">
            <v>9345</v>
          </cell>
          <cell r="B1873">
            <v>-3.8</v>
          </cell>
          <cell r="C1873">
            <v>1335300.977</v>
          </cell>
          <cell r="D1873">
            <v>1163727.138</v>
          </cell>
          <cell r="E1873">
            <v>9.8000000000000004E-2</v>
          </cell>
          <cell r="F1873">
            <v>3.7240000000000002E-2</v>
          </cell>
          <cell r="G1873">
            <v>1146.6252400000001</v>
          </cell>
          <cell r="H1873">
            <v>9345</v>
          </cell>
          <cell r="I1873">
            <v>0</v>
          </cell>
          <cell r="J1873">
            <v>1335303.99</v>
          </cell>
          <cell r="K1873">
            <v>1163724.8230000001</v>
          </cell>
          <cell r="L1873">
            <v>1146.588</v>
          </cell>
          <cell r="M1873">
            <v>9345</v>
          </cell>
          <cell r="N1873">
            <v>3.8</v>
          </cell>
          <cell r="O1873">
            <v>1335307.003</v>
          </cell>
          <cell r="P1873">
            <v>1163722.507</v>
          </cell>
          <cell r="Q1873">
            <v>-9.8000000000000004E-2</v>
          </cell>
          <cell r="R1873">
            <v>-3.7240000000000002E-2</v>
          </cell>
          <cell r="S1873">
            <v>1146.5507599999999</v>
          </cell>
          <cell r="T1873">
            <v>2314.4189999999999</v>
          </cell>
        </row>
        <row r="1874">
          <cell r="A1874">
            <v>9350</v>
          </cell>
          <cell r="B1874">
            <v>-3.8</v>
          </cell>
          <cell r="C1874">
            <v>1335297.93</v>
          </cell>
          <cell r="D1874">
            <v>1163723.1740000001</v>
          </cell>
          <cell r="E1874">
            <v>1.6E-2</v>
          </cell>
          <cell r="F1874">
            <v>6.0800000000000003E-3</v>
          </cell>
          <cell r="G1874">
            <v>1146.7540800000002</v>
          </cell>
          <cell r="H1874">
            <v>9350</v>
          </cell>
          <cell r="I1874">
            <v>0</v>
          </cell>
          <cell r="J1874">
            <v>1335300.943</v>
          </cell>
          <cell r="K1874">
            <v>1163720.858</v>
          </cell>
          <cell r="L1874">
            <v>1146.748</v>
          </cell>
          <cell r="M1874">
            <v>9350</v>
          </cell>
          <cell r="N1874">
            <v>3.8</v>
          </cell>
          <cell r="O1874">
            <v>1335303.956</v>
          </cell>
          <cell r="P1874">
            <v>1163718.5430000001</v>
          </cell>
          <cell r="Q1874">
            <v>-1.6E-2</v>
          </cell>
          <cell r="R1874">
            <v>-6.0800000000000003E-3</v>
          </cell>
          <cell r="S1874">
            <v>1146.7419199999999</v>
          </cell>
          <cell r="T1874">
            <v>2315.4189999999999</v>
          </cell>
        </row>
        <row r="1875">
          <cell r="A1875">
            <v>9355</v>
          </cell>
          <cell r="B1875">
            <v>-3.8</v>
          </cell>
          <cell r="C1875">
            <v>1335294.8829999999</v>
          </cell>
          <cell r="D1875">
            <v>1163719.21</v>
          </cell>
          <cell r="E1875">
            <v>-6.7000000000000004E-2</v>
          </cell>
          <cell r="F1875">
            <v>-2.546E-2</v>
          </cell>
          <cell r="G1875">
            <v>1146.89354</v>
          </cell>
          <cell r="H1875">
            <v>9355</v>
          </cell>
          <cell r="I1875">
            <v>0</v>
          </cell>
          <cell r="J1875">
            <v>1335297.8959999999</v>
          </cell>
          <cell r="K1875">
            <v>1163716.8940000001</v>
          </cell>
          <cell r="L1875">
            <v>1146.9190000000001</v>
          </cell>
          <cell r="M1875">
            <v>9355</v>
          </cell>
          <cell r="N1875">
            <v>3.8</v>
          </cell>
          <cell r="O1875">
            <v>1335300.909</v>
          </cell>
          <cell r="P1875">
            <v>1163714.578</v>
          </cell>
          <cell r="Q1875">
            <v>6.7000000000000004E-2</v>
          </cell>
          <cell r="R1875">
            <v>2.546E-2</v>
          </cell>
          <cell r="S1875">
            <v>1146.9444600000002</v>
          </cell>
          <cell r="T1875">
            <v>2316.4189999999999</v>
          </cell>
        </row>
        <row r="1876">
          <cell r="A1876">
            <v>9360</v>
          </cell>
          <cell r="B1876">
            <v>-3.8</v>
          </cell>
          <cell r="C1876">
            <v>1335291.8359999999</v>
          </cell>
          <cell r="D1876">
            <v>1163715.2450000001</v>
          </cell>
          <cell r="E1876">
            <v>-0.15</v>
          </cell>
          <cell r="F1876">
            <v>-5.6999999999999995E-2</v>
          </cell>
          <cell r="G1876">
            <v>1147.0429999999999</v>
          </cell>
          <cell r="H1876">
            <v>9360</v>
          </cell>
          <cell r="I1876">
            <v>0</v>
          </cell>
          <cell r="J1876">
            <v>1335294.8489999999</v>
          </cell>
          <cell r="K1876">
            <v>1163712.929</v>
          </cell>
          <cell r="L1876">
            <v>1147.0999999999999</v>
          </cell>
          <cell r="M1876">
            <v>9360</v>
          </cell>
          <cell r="N1876">
            <v>3.8</v>
          </cell>
          <cell r="O1876">
            <v>1335297.862</v>
          </cell>
          <cell r="P1876">
            <v>1163710.6140000001</v>
          </cell>
          <cell r="Q1876">
            <v>0.15</v>
          </cell>
          <cell r="R1876">
            <v>5.6999999999999995E-2</v>
          </cell>
          <cell r="S1876">
            <v>1147.1569999999999</v>
          </cell>
          <cell r="T1876">
            <v>2317.4189999999999</v>
          </cell>
        </row>
        <row r="1877">
          <cell r="A1877">
            <v>9365</v>
          </cell>
          <cell r="B1877">
            <v>-3.8</v>
          </cell>
          <cell r="C1877">
            <v>1335288.7890000001</v>
          </cell>
          <cell r="D1877">
            <v>1163711.281</v>
          </cell>
          <cell r="E1877">
            <v>-0.23300000000000001</v>
          </cell>
          <cell r="F1877">
            <v>-8.8539999999999994E-2</v>
          </cell>
          <cell r="G1877">
            <v>1147.2044599999999</v>
          </cell>
          <cell r="H1877">
            <v>9365</v>
          </cell>
          <cell r="I1877">
            <v>0</v>
          </cell>
          <cell r="J1877">
            <v>1335291.8019999999</v>
          </cell>
          <cell r="K1877">
            <v>1163708.9650000001</v>
          </cell>
          <cell r="L1877">
            <v>1147.2929999999999</v>
          </cell>
          <cell r="M1877">
            <v>9365</v>
          </cell>
          <cell r="N1877">
            <v>3.8</v>
          </cell>
          <cell r="O1877">
            <v>1335294.8149999999</v>
          </cell>
          <cell r="P1877">
            <v>1163706.649</v>
          </cell>
          <cell r="Q1877">
            <v>0.23300000000000001</v>
          </cell>
          <cell r="R1877">
            <v>8.8539999999999994E-2</v>
          </cell>
          <cell r="S1877">
            <v>1147.3815399999999</v>
          </cell>
          <cell r="T1877">
            <v>2318.4189999999999</v>
          </cell>
        </row>
        <row r="1878">
          <cell r="A1878">
            <v>9370</v>
          </cell>
          <cell r="B1878">
            <v>-3.8</v>
          </cell>
          <cell r="C1878">
            <v>1335285.7439999999</v>
          </cell>
          <cell r="D1878">
            <v>1163707.318</v>
          </cell>
          <cell r="E1878">
            <v>-0.316</v>
          </cell>
          <cell r="F1878">
            <v>-0.12007999999999999</v>
          </cell>
          <cell r="G1878">
            <v>1147.3759200000002</v>
          </cell>
          <cell r="H1878">
            <v>9370</v>
          </cell>
          <cell r="I1878">
            <v>0</v>
          </cell>
          <cell r="J1878">
            <v>1335288.7549999999</v>
          </cell>
          <cell r="K1878">
            <v>1163705.0009999999</v>
          </cell>
          <cell r="L1878">
            <v>1147.4960000000001</v>
          </cell>
          <cell r="M1878">
            <v>9370</v>
          </cell>
          <cell r="N1878">
            <v>3.8</v>
          </cell>
          <cell r="O1878">
            <v>1335291.767</v>
          </cell>
          <cell r="P1878">
            <v>1163702.6839999999</v>
          </cell>
          <cell r="Q1878">
            <v>0.316</v>
          </cell>
          <cell r="R1878">
            <v>0.12007999999999999</v>
          </cell>
          <cell r="S1878">
            <v>1147.61608</v>
          </cell>
          <cell r="T1878">
            <v>2319.4189999999999</v>
          </cell>
        </row>
        <row r="1879">
          <cell r="A1879">
            <v>9375</v>
          </cell>
          <cell r="B1879">
            <v>-3.8</v>
          </cell>
          <cell r="C1879">
            <v>1335282.702</v>
          </cell>
          <cell r="D1879">
            <v>1163703.395</v>
          </cell>
          <cell r="E1879">
            <v>-0.39900000000000002</v>
          </cell>
          <cell r="F1879">
            <v>-0.15162</v>
          </cell>
          <cell r="G1879">
            <v>1147.5503799999999</v>
          </cell>
          <cell r="H1879">
            <v>9375</v>
          </cell>
          <cell r="I1879">
            <v>0</v>
          </cell>
          <cell r="J1879">
            <v>1335285.692</v>
          </cell>
          <cell r="K1879">
            <v>1163701.0490000001</v>
          </cell>
          <cell r="L1879">
            <v>1147.702</v>
          </cell>
          <cell r="M1879">
            <v>9375</v>
          </cell>
          <cell r="N1879">
            <v>3.8</v>
          </cell>
          <cell r="O1879">
            <v>1335288.682</v>
          </cell>
          <cell r="P1879">
            <v>1163698.7039999999</v>
          </cell>
          <cell r="Q1879">
            <v>0.39900000000000002</v>
          </cell>
          <cell r="R1879">
            <v>0.15162</v>
          </cell>
          <cell r="S1879">
            <v>1147.8536200000001</v>
          </cell>
          <cell r="T1879">
            <v>2320.4189999999999</v>
          </cell>
        </row>
        <row r="1880">
          <cell r="A1880">
            <v>9380</v>
          </cell>
          <cell r="B1880">
            <v>-3.8</v>
          </cell>
          <cell r="C1880">
            <v>1335279.629</v>
          </cell>
          <cell r="D1880">
            <v>1163699.554</v>
          </cell>
          <cell r="E1880">
            <v>-0.48099999999999998</v>
          </cell>
          <cell r="F1880">
            <v>-0.18278</v>
          </cell>
          <cell r="G1880">
            <v>1147.7252199999998</v>
          </cell>
          <cell r="H1880">
            <v>9380</v>
          </cell>
          <cell r="I1880">
            <v>0</v>
          </cell>
          <cell r="J1880">
            <v>1335282.568</v>
          </cell>
          <cell r="K1880">
            <v>1163697.145</v>
          </cell>
          <cell r="L1880">
            <v>1147.9079999999999</v>
          </cell>
          <cell r="M1880">
            <v>9380</v>
          </cell>
          <cell r="N1880">
            <v>3.8</v>
          </cell>
          <cell r="O1880">
            <v>1335285.507</v>
          </cell>
          <cell r="P1880">
            <v>1163694.737</v>
          </cell>
          <cell r="Q1880">
            <v>0.48099999999999998</v>
          </cell>
          <cell r="R1880">
            <v>0.18278</v>
          </cell>
          <cell r="S1880">
            <v>1148.09078</v>
          </cell>
          <cell r="T1880">
            <v>2321.4189999999999</v>
          </cell>
        </row>
        <row r="1881">
          <cell r="A1881">
            <v>9385</v>
          </cell>
          <cell r="B1881">
            <v>-3.8</v>
          </cell>
          <cell r="C1881">
            <v>1335276.48</v>
          </cell>
          <cell r="D1881">
            <v>1163695.8319999999</v>
          </cell>
          <cell r="E1881">
            <v>-0.54</v>
          </cell>
          <cell r="F1881">
            <v>-0.20519999999999999</v>
          </cell>
          <cell r="G1881">
            <v>1147.9097999999999</v>
          </cell>
          <cell r="H1881">
            <v>9385</v>
          </cell>
          <cell r="I1881">
            <v>0</v>
          </cell>
          <cell r="J1881">
            <v>1335279.3389999999</v>
          </cell>
          <cell r="K1881">
            <v>1163693.328</v>
          </cell>
          <cell r="L1881">
            <v>1148.115</v>
          </cell>
          <cell r="M1881">
            <v>9385</v>
          </cell>
          <cell r="N1881">
            <v>3.8</v>
          </cell>
          <cell r="O1881">
            <v>1335282.1980000001</v>
          </cell>
          <cell r="P1881">
            <v>1163690.824</v>
          </cell>
          <cell r="Q1881">
            <v>0.54</v>
          </cell>
          <cell r="R1881">
            <v>0.20519999999999999</v>
          </cell>
          <cell r="S1881">
            <v>1148.3202000000001</v>
          </cell>
          <cell r="T1881">
            <v>2322.4189999999999</v>
          </cell>
        </row>
        <row r="1882">
          <cell r="A1882">
            <v>9390</v>
          </cell>
          <cell r="B1882">
            <v>-3.8</v>
          </cell>
          <cell r="C1882">
            <v>1335273.2109999999</v>
          </cell>
          <cell r="D1882">
            <v>1163692.23</v>
          </cell>
          <cell r="E1882">
            <v>-0.54</v>
          </cell>
          <cell r="F1882">
            <v>-0.20519999999999999</v>
          </cell>
          <cell r="G1882">
            <v>1148.1157999999998</v>
          </cell>
          <cell r="H1882">
            <v>9390</v>
          </cell>
          <cell r="I1882">
            <v>0</v>
          </cell>
          <cell r="J1882">
            <v>1335275.9779999999</v>
          </cell>
          <cell r="K1882">
            <v>1163689.6259999999</v>
          </cell>
          <cell r="L1882">
            <v>1148.3209999999999</v>
          </cell>
          <cell r="M1882">
            <v>9390</v>
          </cell>
          <cell r="N1882">
            <v>3.8</v>
          </cell>
          <cell r="O1882">
            <v>1335278.746</v>
          </cell>
          <cell r="P1882">
            <v>1163687.0220000001</v>
          </cell>
          <cell r="Q1882">
            <v>0.54</v>
          </cell>
          <cell r="R1882">
            <v>0.20519999999999999</v>
          </cell>
          <cell r="S1882">
            <v>1148.5262</v>
          </cell>
          <cell r="T1882">
            <v>2323.4189999999999</v>
          </cell>
        </row>
        <row r="1883">
          <cell r="A1883">
            <v>9395</v>
          </cell>
          <cell r="B1883">
            <v>-3.8</v>
          </cell>
          <cell r="C1883">
            <v>1335269.8149999999</v>
          </cell>
          <cell r="D1883">
            <v>1163688.7479999999</v>
          </cell>
          <cell r="E1883">
            <v>-0.54</v>
          </cell>
          <cell r="F1883">
            <v>-0.20519999999999999</v>
          </cell>
          <cell r="G1883">
            <v>1148.3217999999999</v>
          </cell>
          <cell r="H1883">
            <v>9395</v>
          </cell>
          <cell r="I1883">
            <v>0</v>
          </cell>
          <cell r="J1883">
            <v>1335272.4879999999</v>
          </cell>
          <cell r="K1883">
            <v>1163686.047</v>
          </cell>
          <cell r="L1883">
            <v>1148.527</v>
          </cell>
          <cell r="M1883">
            <v>9395</v>
          </cell>
          <cell r="N1883">
            <v>3.8</v>
          </cell>
          <cell r="O1883">
            <v>1335275.1599999999</v>
          </cell>
          <cell r="P1883">
            <v>1163683.3459999999</v>
          </cell>
          <cell r="Q1883">
            <v>0.54</v>
          </cell>
          <cell r="R1883">
            <v>0.20519999999999999</v>
          </cell>
          <cell r="S1883">
            <v>1148.7322000000001</v>
          </cell>
          <cell r="T1883">
            <v>2324.4189999999999</v>
          </cell>
        </row>
        <row r="1884">
          <cell r="A1884">
            <v>9400</v>
          </cell>
          <cell r="B1884">
            <v>-3.8</v>
          </cell>
          <cell r="C1884">
            <v>1335266.297</v>
          </cell>
          <cell r="D1884">
            <v>1163685.389</v>
          </cell>
          <cell r="E1884">
            <v>-0.54</v>
          </cell>
          <cell r="F1884">
            <v>-0.20519999999999999</v>
          </cell>
          <cell r="G1884">
            <v>1148.5277999999998</v>
          </cell>
          <cell r="H1884">
            <v>9400</v>
          </cell>
          <cell r="I1884">
            <v>0</v>
          </cell>
          <cell r="J1884">
            <v>1335268.871</v>
          </cell>
          <cell r="K1884">
            <v>1163682.594</v>
          </cell>
          <cell r="L1884">
            <v>1148.7329999999999</v>
          </cell>
          <cell r="M1884">
            <v>9400</v>
          </cell>
          <cell r="N1884">
            <v>3.8</v>
          </cell>
          <cell r="O1884">
            <v>1335271.446</v>
          </cell>
          <cell r="P1884">
            <v>1163679.7990000001</v>
          </cell>
          <cell r="Q1884">
            <v>0.54</v>
          </cell>
          <cell r="R1884">
            <v>0.20519999999999999</v>
          </cell>
          <cell r="S1884">
            <v>1148.9382000000001</v>
          </cell>
          <cell r="T1884">
            <v>2325.4189999999999</v>
          </cell>
        </row>
        <row r="1885">
          <cell r="A1885">
            <v>9405</v>
          </cell>
          <cell r="B1885">
            <v>-3.8</v>
          </cell>
          <cell r="C1885">
            <v>1335262.6610000001</v>
          </cell>
          <cell r="D1885">
            <v>1163682.1580000001</v>
          </cell>
          <cell r="E1885">
            <v>-0.54</v>
          </cell>
          <cell r="F1885">
            <v>-0.20519999999999999</v>
          </cell>
          <cell r="G1885">
            <v>1148.7338</v>
          </cell>
          <cell r="H1885">
            <v>9405</v>
          </cell>
          <cell r="I1885">
            <v>0</v>
          </cell>
          <cell r="J1885">
            <v>1335265.1340000001</v>
          </cell>
          <cell r="K1885">
            <v>1163679.273</v>
          </cell>
          <cell r="L1885">
            <v>1148.9390000000001</v>
          </cell>
          <cell r="M1885">
            <v>9405</v>
          </cell>
          <cell r="N1885">
            <v>3.8</v>
          </cell>
          <cell r="O1885">
            <v>1335267.6070000001</v>
          </cell>
          <cell r="P1885">
            <v>1163676.388</v>
          </cell>
          <cell r="Q1885">
            <v>0.54</v>
          </cell>
          <cell r="R1885">
            <v>0.20519999999999999</v>
          </cell>
          <cell r="S1885">
            <v>1149.1442000000002</v>
          </cell>
          <cell r="T1885">
            <v>2326.4189999999999</v>
          </cell>
        </row>
        <row r="1886">
          <cell r="A1886">
            <v>9410</v>
          </cell>
          <cell r="B1886">
            <v>-3.8</v>
          </cell>
          <cell r="C1886">
            <v>1335258.912</v>
          </cell>
          <cell r="D1886">
            <v>1163679.0589999999</v>
          </cell>
          <cell r="E1886">
            <v>-0.54</v>
          </cell>
          <cell r="F1886">
            <v>-0.20519999999999999</v>
          </cell>
          <cell r="G1886">
            <v>1148.9407999999999</v>
          </cell>
          <cell r="H1886">
            <v>9410</v>
          </cell>
          <cell r="I1886">
            <v>0</v>
          </cell>
          <cell r="J1886">
            <v>1335261.281</v>
          </cell>
          <cell r="K1886">
            <v>1163676.0870000001</v>
          </cell>
          <cell r="L1886">
            <v>1149.146</v>
          </cell>
          <cell r="M1886">
            <v>9410</v>
          </cell>
          <cell r="N1886">
            <v>3.8</v>
          </cell>
          <cell r="O1886">
            <v>1335263.649</v>
          </cell>
          <cell r="P1886">
            <v>1163673.1159999999</v>
          </cell>
          <cell r="Q1886">
            <v>0.54</v>
          </cell>
          <cell r="R1886">
            <v>0.20519999999999999</v>
          </cell>
          <cell r="S1886">
            <v>1149.3512000000001</v>
          </cell>
          <cell r="T1886">
            <v>2327.4189999999999</v>
          </cell>
        </row>
        <row r="1887">
          <cell r="A1887">
            <v>9415</v>
          </cell>
          <cell r="B1887">
            <v>-3.8</v>
          </cell>
          <cell r="C1887">
            <v>1335255.0549999999</v>
          </cell>
          <cell r="D1887">
            <v>1163676.095</v>
          </cell>
          <cell r="E1887">
            <v>-0.54</v>
          </cell>
          <cell r="F1887">
            <v>-0.20519999999999999</v>
          </cell>
          <cell r="G1887">
            <v>1149.1468</v>
          </cell>
          <cell r="H1887">
            <v>9415</v>
          </cell>
          <cell r="I1887">
            <v>0</v>
          </cell>
          <cell r="J1887">
            <v>1335257.3160000001</v>
          </cell>
          <cell r="K1887">
            <v>1163673.041</v>
          </cell>
          <cell r="L1887">
            <v>1149.3520000000001</v>
          </cell>
          <cell r="M1887">
            <v>9415</v>
          </cell>
          <cell r="N1887">
            <v>3.8</v>
          </cell>
          <cell r="O1887">
            <v>1335259.577</v>
          </cell>
          <cell r="P1887">
            <v>1163669.987</v>
          </cell>
          <cell r="Q1887">
            <v>0.54</v>
          </cell>
          <cell r="R1887">
            <v>0.20519999999999999</v>
          </cell>
          <cell r="S1887">
            <v>1149.5572000000002</v>
          </cell>
          <cell r="T1887">
            <v>2328.4189999999999</v>
          </cell>
        </row>
        <row r="1888">
          <cell r="A1888">
            <v>9420</v>
          </cell>
          <cell r="B1888">
            <v>-3.8</v>
          </cell>
          <cell r="C1888">
            <v>1335251.095</v>
          </cell>
          <cell r="D1888">
            <v>1163673.2720000001</v>
          </cell>
          <cell r="E1888">
            <v>-0.54</v>
          </cell>
          <cell r="F1888">
            <v>-0.20519999999999999</v>
          </cell>
          <cell r="G1888">
            <v>1149.3527999999999</v>
          </cell>
          <cell r="H1888">
            <v>9420</v>
          </cell>
          <cell r="I1888">
            <v>0</v>
          </cell>
          <cell r="J1888">
            <v>1335253.2450000001</v>
          </cell>
          <cell r="K1888">
            <v>1163670.139</v>
          </cell>
          <cell r="L1888">
            <v>1149.558</v>
          </cell>
          <cell r="M1888">
            <v>9420</v>
          </cell>
          <cell r="N1888">
            <v>3.8</v>
          </cell>
          <cell r="O1888">
            <v>1335255.3959999999</v>
          </cell>
          <cell r="P1888">
            <v>1163667.0060000001</v>
          </cell>
          <cell r="Q1888">
            <v>0.54</v>
          </cell>
          <cell r="R1888">
            <v>0.20519999999999999</v>
          </cell>
          <cell r="S1888">
            <v>1149.7632000000001</v>
          </cell>
          <cell r="T1888">
            <v>2329.4189999999999</v>
          </cell>
        </row>
        <row r="1889">
          <cell r="A1889">
            <v>9425</v>
          </cell>
          <cell r="B1889">
            <v>-3.8</v>
          </cell>
          <cell r="C1889">
            <v>1335247.0360000001</v>
          </cell>
          <cell r="D1889">
            <v>1163670.591</v>
          </cell>
          <cell r="E1889">
            <v>-0.54</v>
          </cell>
          <cell r="F1889">
            <v>-0.20519999999999999</v>
          </cell>
          <cell r="G1889">
            <v>1149.5587999999998</v>
          </cell>
          <cell r="H1889">
            <v>9425</v>
          </cell>
          <cell r="I1889">
            <v>0</v>
          </cell>
          <cell r="J1889">
            <v>1335249.0730000001</v>
          </cell>
          <cell r="K1889">
            <v>1163667.3829999999</v>
          </cell>
          <cell r="L1889">
            <v>1149.7639999999999</v>
          </cell>
          <cell r="M1889">
            <v>9425</v>
          </cell>
          <cell r="N1889">
            <v>3.8</v>
          </cell>
          <cell r="O1889">
            <v>1335251.1100000001</v>
          </cell>
          <cell r="P1889">
            <v>1163664.176</v>
          </cell>
          <cell r="Q1889">
            <v>0.54</v>
          </cell>
          <cell r="R1889">
            <v>0.20519999999999999</v>
          </cell>
          <cell r="S1889">
            <v>1149.9692</v>
          </cell>
          <cell r="T1889">
            <v>2330.4189999999999</v>
          </cell>
        </row>
        <row r="1890">
          <cell r="A1890">
            <v>9430</v>
          </cell>
          <cell r="B1890">
            <v>-3.8</v>
          </cell>
          <cell r="C1890">
            <v>1335242.8840000001</v>
          </cell>
          <cell r="D1890">
            <v>1163668.057</v>
          </cell>
          <cell r="E1890">
            <v>-0.54</v>
          </cell>
          <cell r="F1890">
            <v>-0.20519999999999999</v>
          </cell>
          <cell r="G1890">
            <v>1149.7647999999999</v>
          </cell>
          <cell r="H1890">
            <v>9430</v>
          </cell>
          <cell r="I1890">
            <v>0</v>
          </cell>
          <cell r="J1890">
            <v>1335244.8049999999</v>
          </cell>
          <cell r="K1890">
            <v>1163664.7790000001</v>
          </cell>
          <cell r="L1890">
            <v>1149.97</v>
          </cell>
          <cell r="M1890">
            <v>9430</v>
          </cell>
          <cell r="N1890">
            <v>3.8</v>
          </cell>
          <cell r="O1890">
            <v>1335246.727</v>
          </cell>
          <cell r="P1890">
            <v>1163661.5</v>
          </cell>
          <cell r="Q1890">
            <v>0.54</v>
          </cell>
          <cell r="R1890">
            <v>0.20519999999999999</v>
          </cell>
          <cell r="S1890">
            <v>1150.1752000000001</v>
          </cell>
          <cell r="T1890">
            <v>2331.4189999999999</v>
          </cell>
        </row>
        <row r="1891">
          <cell r="A1891">
            <v>9435</v>
          </cell>
          <cell r="B1891">
            <v>-3.8</v>
          </cell>
          <cell r="C1891">
            <v>1335238.6440000001</v>
          </cell>
          <cell r="D1891">
            <v>1163665.673</v>
          </cell>
          <cell r="E1891">
            <v>-0.54</v>
          </cell>
          <cell r="F1891">
            <v>-0.20519999999999999</v>
          </cell>
          <cell r="G1891">
            <v>1149.9717999999998</v>
          </cell>
          <cell r="H1891">
            <v>9435</v>
          </cell>
          <cell r="I1891">
            <v>0</v>
          </cell>
          <cell r="J1891">
            <v>1335240.4469999999</v>
          </cell>
          <cell r="K1891">
            <v>1163662.328</v>
          </cell>
          <cell r="L1891">
            <v>1150.1769999999999</v>
          </cell>
          <cell r="M1891">
            <v>9435</v>
          </cell>
          <cell r="N1891">
            <v>3.8</v>
          </cell>
          <cell r="O1891">
            <v>1335242.2509999999</v>
          </cell>
          <cell r="P1891">
            <v>1163658.983</v>
          </cell>
          <cell r="Q1891">
            <v>0.54</v>
          </cell>
          <cell r="R1891">
            <v>0.20519999999999999</v>
          </cell>
          <cell r="S1891">
            <v>1150.3822</v>
          </cell>
          <cell r="T1891">
            <v>2332.4189999999999</v>
          </cell>
        </row>
        <row r="1892">
          <cell r="A1892">
            <v>9440</v>
          </cell>
          <cell r="B1892">
            <v>-3.8</v>
          </cell>
          <cell r="C1892">
            <v>1335234.3060000001</v>
          </cell>
          <cell r="D1892">
            <v>1163663.423</v>
          </cell>
          <cell r="E1892">
            <v>-0.443</v>
          </cell>
          <cell r="F1892">
            <v>-0.16833999999999999</v>
          </cell>
          <cell r="G1892">
            <v>1150.2146600000001</v>
          </cell>
          <cell r="H1892">
            <v>9440</v>
          </cell>
          <cell r="I1892">
            <v>0</v>
          </cell>
          <cell r="J1892">
            <v>1335236.0090000001</v>
          </cell>
          <cell r="K1892">
            <v>1163660.0260000001</v>
          </cell>
          <cell r="L1892">
            <v>1150.383</v>
          </cell>
          <cell r="M1892">
            <v>9440</v>
          </cell>
          <cell r="N1892">
            <v>3.8</v>
          </cell>
          <cell r="O1892">
            <v>1335237.7120000001</v>
          </cell>
          <cell r="P1892">
            <v>1163656.629</v>
          </cell>
          <cell r="Q1892">
            <v>0.443</v>
          </cell>
          <cell r="R1892">
            <v>0.16833999999999999</v>
          </cell>
          <cell r="S1892">
            <v>1150.55134</v>
          </cell>
          <cell r="T1892">
            <v>2333.4189999999999</v>
          </cell>
        </row>
        <row r="1893">
          <cell r="A1893">
            <v>9445</v>
          </cell>
          <cell r="B1893">
            <v>-3.8</v>
          </cell>
          <cell r="C1893">
            <v>1335229.875</v>
          </cell>
          <cell r="D1893">
            <v>1163661.257</v>
          </cell>
          <cell r="E1893">
            <v>-0.34699999999999998</v>
          </cell>
          <cell r="F1893">
            <v>-0.13185999999999998</v>
          </cell>
          <cell r="G1893">
            <v>1150.45714</v>
          </cell>
          <cell r="H1893">
            <v>9445</v>
          </cell>
          <cell r="I1893">
            <v>0</v>
          </cell>
          <cell r="J1893">
            <v>1335231.517</v>
          </cell>
          <cell r="K1893">
            <v>1163657.83</v>
          </cell>
          <cell r="L1893">
            <v>1150.5889999999999</v>
          </cell>
          <cell r="M1893">
            <v>9445</v>
          </cell>
          <cell r="N1893">
            <v>3.8</v>
          </cell>
          <cell r="O1893">
            <v>1335233.159</v>
          </cell>
          <cell r="P1893">
            <v>1163654.4029999999</v>
          </cell>
          <cell r="Q1893">
            <v>0.34699999999999998</v>
          </cell>
          <cell r="R1893">
            <v>0.13185999999999998</v>
          </cell>
          <cell r="S1893">
            <v>1150.7208599999999</v>
          </cell>
          <cell r="T1893">
            <v>2334.4189999999999</v>
          </cell>
        </row>
        <row r="1894">
          <cell r="A1894">
            <v>9450</v>
          </cell>
          <cell r="B1894">
            <v>-3.8</v>
          </cell>
          <cell r="C1894">
            <v>1335225.378</v>
          </cell>
          <cell r="D1894">
            <v>1163659.1240000001</v>
          </cell>
          <cell r="E1894">
            <v>-0.25</v>
          </cell>
          <cell r="F1894">
            <v>-9.5000000000000001E-2</v>
          </cell>
          <cell r="G1894">
            <v>1150.7</v>
          </cell>
          <cell r="H1894">
            <v>9450</v>
          </cell>
          <cell r="I1894">
            <v>0</v>
          </cell>
          <cell r="J1894">
            <v>1335227</v>
          </cell>
          <cell r="K1894">
            <v>1163655.6869999999</v>
          </cell>
          <cell r="L1894">
            <v>1150.7950000000001</v>
          </cell>
          <cell r="M1894">
            <v>9450</v>
          </cell>
          <cell r="N1894">
            <v>3.8</v>
          </cell>
          <cell r="O1894">
            <v>1335228.622</v>
          </cell>
          <cell r="P1894">
            <v>1163652.25</v>
          </cell>
          <cell r="Q1894">
            <v>0.25</v>
          </cell>
          <cell r="R1894">
            <v>9.5000000000000001E-2</v>
          </cell>
          <cell r="S1894">
            <v>1150.8900000000001</v>
          </cell>
          <cell r="T1894">
            <v>2335.4189999999999</v>
          </cell>
        </row>
        <row r="1895">
          <cell r="A1895">
            <v>9455</v>
          </cell>
          <cell r="B1895">
            <v>-3.8</v>
          </cell>
          <cell r="C1895">
            <v>1335220.8559999999</v>
          </cell>
          <cell r="D1895">
            <v>1163656.99</v>
          </cell>
          <cell r="E1895">
            <v>-0.2</v>
          </cell>
          <cell r="F1895">
            <v>-7.5999999999999998E-2</v>
          </cell>
          <cell r="G1895">
            <v>1150.9259999999999</v>
          </cell>
          <cell r="H1895">
            <v>9455</v>
          </cell>
          <cell r="I1895">
            <v>0</v>
          </cell>
          <cell r="J1895">
            <v>1335222.4779999999</v>
          </cell>
          <cell r="K1895">
            <v>1163653.5530000001</v>
          </cell>
          <cell r="L1895">
            <v>1151.002</v>
          </cell>
          <cell r="M1895">
            <v>9455</v>
          </cell>
          <cell r="N1895">
            <v>3.8</v>
          </cell>
          <cell r="O1895">
            <v>1335224.1000000001</v>
          </cell>
          <cell r="P1895">
            <v>1163650.1170000001</v>
          </cell>
          <cell r="Q1895">
            <v>0.154</v>
          </cell>
          <cell r="R1895">
            <v>5.8519999999999996E-2</v>
          </cell>
          <cell r="S1895">
            <v>1151.06052</v>
          </cell>
          <cell r="T1895">
            <v>2336.4189999999999</v>
          </cell>
        </row>
        <row r="1896">
          <cell r="A1896">
            <v>9460</v>
          </cell>
          <cell r="B1896">
            <v>-3.8</v>
          </cell>
          <cell r="C1896">
            <v>1335216.335</v>
          </cell>
          <cell r="D1896">
            <v>1163654.8559999999</v>
          </cell>
          <cell r="E1896">
            <v>-0.2</v>
          </cell>
          <cell r="F1896">
            <v>-7.5999999999999998E-2</v>
          </cell>
          <cell r="G1896">
            <v>1151.1320000000001</v>
          </cell>
          <cell r="H1896">
            <v>9460</v>
          </cell>
          <cell r="I1896">
            <v>0</v>
          </cell>
          <cell r="J1896">
            <v>1335217.956</v>
          </cell>
          <cell r="K1896">
            <v>1163651.419</v>
          </cell>
          <cell r="L1896">
            <v>1151.2080000000001</v>
          </cell>
          <cell r="M1896">
            <v>9460</v>
          </cell>
          <cell r="N1896">
            <v>3.8</v>
          </cell>
          <cell r="O1896">
            <v>1335219.578</v>
          </cell>
          <cell r="P1896">
            <v>1163647.983</v>
          </cell>
          <cell r="Q1896">
            <v>5.8000000000000003E-2</v>
          </cell>
          <cell r="R1896">
            <v>2.2040000000000001E-2</v>
          </cell>
          <cell r="S1896">
            <v>1151.2300400000001</v>
          </cell>
          <cell r="T1896">
            <v>2337.4189999999999</v>
          </cell>
        </row>
        <row r="1897">
          <cell r="A1897">
            <v>9465</v>
          </cell>
          <cell r="B1897">
            <v>-3.8</v>
          </cell>
          <cell r="C1897">
            <v>1335211.8130000001</v>
          </cell>
          <cell r="D1897">
            <v>1163652.7220000001</v>
          </cell>
          <cell r="E1897">
            <v>-0.2</v>
          </cell>
          <cell r="F1897">
            <v>-7.5999999999999998E-2</v>
          </cell>
          <cell r="G1897">
            <v>1151.338</v>
          </cell>
          <cell r="H1897">
            <v>9465</v>
          </cell>
          <cell r="I1897">
            <v>0</v>
          </cell>
          <cell r="J1897">
            <v>1335213.4339999999</v>
          </cell>
          <cell r="K1897">
            <v>1163649.2860000001</v>
          </cell>
          <cell r="L1897">
            <v>1151.414</v>
          </cell>
          <cell r="M1897">
            <v>9465</v>
          </cell>
          <cell r="N1897">
            <v>3.8</v>
          </cell>
          <cell r="O1897">
            <v>1335215.0560000001</v>
          </cell>
          <cell r="P1897">
            <v>1163645.8489999999</v>
          </cell>
          <cell r="Q1897">
            <v>-3.9E-2</v>
          </cell>
          <cell r="R1897">
            <v>-1.482E-2</v>
          </cell>
          <cell r="S1897">
            <v>1151.3991799999999</v>
          </cell>
          <cell r="T1897">
            <v>2338.4189999999999</v>
          </cell>
        </row>
        <row r="1898">
          <cell r="A1898">
            <v>9470</v>
          </cell>
          <cell r="B1898">
            <v>-3.8</v>
          </cell>
          <cell r="C1898">
            <v>1335207.291</v>
          </cell>
          <cell r="D1898">
            <v>1163650.588</v>
          </cell>
          <cell r="E1898">
            <v>-0.2</v>
          </cell>
          <cell r="F1898">
            <v>-7.5999999999999998E-2</v>
          </cell>
          <cell r="G1898">
            <v>1151.5439999999999</v>
          </cell>
          <cell r="H1898">
            <v>9470</v>
          </cell>
          <cell r="I1898">
            <v>0</v>
          </cell>
          <cell r="J1898">
            <v>1335208.9129999999</v>
          </cell>
          <cell r="K1898">
            <v>1163647.152</v>
          </cell>
          <cell r="L1898">
            <v>1151.6199999999999</v>
          </cell>
          <cell r="M1898">
            <v>9470</v>
          </cell>
          <cell r="N1898">
            <v>3.8</v>
          </cell>
          <cell r="O1898">
            <v>1335210.534</v>
          </cell>
          <cell r="P1898">
            <v>1163643.7150000001</v>
          </cell>
          <cell r="Q1898">
            <v>-0.13500000000000001</v>
          </cell>
          <cell r="R1898">
            <v>-5.1299999999999998E-2</v>
          </cell>
          <cell r="S1898">
            <v>1151.5686999999998</v>
          </cell>
          <cell r="T1898">
            <v>2339.4189999999999</v>
          </cell>
        </row>
        <row r="1899">
          <cell r="A1899">
            <v>9475</v>
          </cell>
          <cell r="B1899">
            <v>-3.8</v>
          </cell>
          <cell r="C1899">
            <v>1335202.7690000001</v>
          </cell>
          <cell r="D1899">
            <v>1163648.4550000001</v>
          </cell>
          <cell r="E1899">
            <v>-0.2</v>
          </cell>
          <cell r="F1899">
            <v>-7.5999999999999998E-2</v>
          </cell>
          <cell r="G1899">
            <v>1151.75</v>
          </cell>
          <cell r="H1899">
            <v>9475</v>
          </cell>
          <cell r="I1899">
            <v>0</v>
          </cell>
          <cell r="J1899">
            <v>1335204.3910000001</v>
          </cell>
          <cell r="K1899">
            <v>1163645.0179999999</v>
          </cell>
          <cell r="L1899">
            <v>1151.826</v>
          </cell>
          <cell r="M1899">
            <v>9475</v>
          </cell>
          <cell r="N1899">
            <v>3.8</v>
          </cell>
          <cell r="O1899">
            <v>1335206.013</v>
          </cell>
          <cell r="P1899">
            <v>1163641.581</v>
          </cell>
          <cell r="Q1899">
            <v>-0.2</v>
          </cell>
          <cell r="R1899">
            <v>-7.5999999999999998E-2</v>
          </cell>
          <cell r="S1899">
            <v>1151.75</v>
          </cell>
          <cell r="T1899">
            <v>2340.4189999999999</v>
          </cell>
        </row>
        <row r="1900">
          <cell r="A1900">
            <v>9480</v>
          </cell>
          <cell r="B1900">
            <v>-3.8</v>
          </cell>
          <cell r="C1900">
            <v>1335198.247</v>
          </cell>
          <cell r="D1900">
            <v>1163646.321</v>
          </cell>
          <cell r="E1900">
            <v>-0.2</v>
          </cell>
          <cell r="F1900">
            <v>-7.5999999999999998E-2</v>
          </cell>
          <cell r="G1900">
            <v>1151.9569999999999</v>
          </cell>
          <cell r="H1900">
            <v>9480</v>
          </cell>
          <cell r="I1900">
            <v>0</v>
          </cell>
          <cell r="J1900">
            <v>1335199.8689999999</v>
          </cell>
          <cell r="K1900">
            <v>1163642.8840000001</v>
          </cell>
          <cell r="L1900">
            <v>1152.0329999999999</v>
          </cell>
          <cell r="M1900">
            <v>9480</v>
          </cell>
          <cell r="N1900">
            <v>3.8</v>
          </cell>
          <cell r="O1900">
            <v>1335201.4909999999</v>
          </cell>
          <cell r="P1900">
            <v>1163639.4480000001</v>
          </cell>
          <cell r="Q1900">
            <v>-0.2</v>
          </cell>
          <cell r="R1900">
            <v>-7.5999999999999998E-2</v>
          </cell>
          <cell r="S1900">
            <v>1151.9569999999999</v>
          </cell>
          <cell r="T1900">
            <v>2341.4189999999999</v>
          </cell>
        </row>
        <row r="1901">
          <cell r="A1901">
            <v>9485</v>
          </cell>
          <cell r="B1901">
            <v>-3.8</v>
          </cell>
          <cell r="C1901">
            <v>1335193.7250000001</v>
          </cell>
          <cell r="D1901">
            <v>1163644.1869999999</v>
          </cell>
          <cell r="E1901">
            <v>-0.2</v>
          </cell>
          <cell r="F1901">
            <v>-7.5999999999999998E-2</v>
          </cell>
          <cell r="G1901">
            <v>1152.163</v>
          </cell>
          <cell r="H1901">
            <v>9485</v>
          </cell>
          <cell r="I1901">
            <v>0</v>
          </cell>
          <cell r="J1901">
            <v>1335195.3470000001</v>
          </cell>
          <cell r="K1901">
            <v>1163640.75</v>
          </cell>
          <cell r="L1901">
            <v>1152.239</v>
          </cell>
          <cell r="M1901">
            <v>9485</v>
          </cell>
          <cell r="N1901">
            <v>3.8</v>
          </cell>
          <cell r="O1901">
            <v>1335196.969</v>
          </cell>
          <cell r="P1901">
            <v>1163637.314</v>
          </cell>
          <cell r="Q1901">
            <v>-0.2</v>
          </cell>
          <cell r="R1901">
            <v>-7.5999999999999998E-2</v>
          </cell>
          <cell r="S1901">
            <v>1152.163</v>
          </cell>
          <cell r="T1901">
            <v>2342.4189999999999</v>
          </cell>
        </row>
        <row r="1902">
          <cell r="A1902">
            <v>9490</v>
          </cell>
          <cell r="B1902">
            <v>-3.8</v>
          </cell>
          <cell r="C1902">
            <v>1335189.2039999999</v>
          </cell>
          <cell r="D1902">
            <v>1163642.0530000001</v>
          </cell>
          <cell r="E1902">
            <v>-0.2</v>
          </cell>
          <cell r="F1902">
            <v>-7.5999999999999998E-2</v>
          </cell>
          <cell r="G1902">
            <v>1152.3689999999999</v>
          </cell>
          <cell r="H1902">
            <v>9490</v>
          </cell>
          <cell r="I1902">
            <v>0</v>
          </cell>
          <cell r="J1902">
            <v>1335190.825</v>
          </cell>
          <cell r="K1902">
            <v>1163638.6159999999</v>
          </cell>
          <cell r="L1902">
            <v>1152.4449999999999</v>
          </cell>
          <cell r="M1902">
            <v>9490</v>
          </cell>
          <cell r="N1902">
            <v>3.8</v>
          </cell>
          <cell r="O1902">
            <v>1335192.4469999999</v>
          </cell>
          <cell r="P1902">
            <v>1163635.18</v>
          </cell>
          <cell r="Q1902">
            <v>-0.2</v>
          </cell>
          <cell r="R1902">
            <v>-7.5999999999999998E-2</v>
          </cell>
          <cell r="S1902">
            <v>1152.3689999999999</v>
          </cell>
          <cell r="T1902">
            <v>2343.4189999999999</v>
          </cell>
        </row>
        <row r="1903">
          <cell r="A1903">
            <v>9495</v>
          </cell>
          <cell r="B1903">
            <v>-3.8</v>
          </cell>
          <cell r="C1903">
            <v>1335184.682</v>
          </cell>
          <cell r="D1903">
            <v>1163639.919</v>
          </cell>
          <cell r="E1903">
            <v>-0.2</v>
          </cell>
          <cell r="F1903">
            <v>-7.5999999999999998E-2</v>
          </cell>
          <cell r="G1903">
            <v>1152.575</v>
          </cell>
          <cell r="H1903">
            <v>9495</v>
          </cell>
          <cell r="I1903">
            <v>0</v>
          </cell>
          <cell r="J1903">
            <v>1335186.304</v>
          </cell>
          <cell r="K1903">
            <v>1163636.483</v>
          </cell>
          <cell r="L1903">
            <v>1152.6510000000001</v>
          </cell>
          <cell r="M1903">
            <v>9495</v>
          </cell>
          <cell r="N1903">
            <v>3.8</v>
          </cell>
          <cell r="O1903">
            <v>1335187.925</v>
          </cell>
          <cell r="P1903">
            <v>1163633.0460000001</v>
          </cell>
          <cell r="Q1903">
            <v>-0.2</v>
          </cell>
          <cell r="R1903">
            <v>-7.5999999999999998E-2</v>
          </cell>
          <cell r="S1903">
            <v>1152.575</v>
          </cell>
          <cell r="T1903">
            <v>2344.4189999999999</v>
          </cell>
        </row>
        <row r="1904">
          <cell r="A1904">
            <v>9500</v>
          </cell>
          <cell r="B1904">
            <v>-3.8</v>
          </cell>
          <cell r="C1904">
            <v>1335180.1599999999</v>
          </cell>
          <cell r="D1904">
            <v>1163637.7849999999</v>
          </cell>
          <cell r="E1904">
            <v>-0.2</v>
          </cell>
          <cell r="F1904">
            <v>-7.5999999999999998E-2</v>
          </cell>
          <cell r="G1904">
            <v>1152.7819999999999</v>
          </cell>
          <cell r="H1904">
            <v>9500</v>
          </cell>
          <cell r="I1904">
            <v>0</v>
          </cell>
          <cell r="J1904">
            <v>1335181.7819999999</v>
          </cell>
          <cell r="K1904">
            <v>1163634.3489999999</v>
          </cell>
          <cell r="L1904">
            <v>1152.8579999999999</v>
          </cell>
          <cell r="M1904">
            <v>9500</v>
          </cell>
          <cell r="N1904">
            <v>3.8</v>
          </cell>
          <cell r="O1904">
            <v>1335183.4029999999</v>
          </cell>
          <cell r="P1904">
            <v>1163630.912</v>
          </cell>
          <cell r="Q1904">
            <v>-0.2</v>
          </cell>
          <cell r="R1904">
            <v>-7.5999999999999998E-2</v>
          </cell>
          <cell r="S1904">
            <v>1152.7819999999999</v>
          </cell>
          <cell r="T1904">
            <v>2345.4189999999999</v>
          </cell>
        </row>
        <row r="1905">
          <cell r="A1905">
            <v>9505</v>
          </cell>
          <cell r="B1905">
            <v>-3.8</v>
          </cell>
          <cell r="C1905">
            <v>1335175.638</v>
          </cell>
          <cell r="D1905">
            <v>1163635.652</v>
          </cell>
          <cell r="E1905">
            <v>-0.2</v>
          </cell>
          <cell r="F1905">
            <v>-7.5999999999999998E-2</v>
          </cell>
          <cell r="G1905">
            <v>1152.9880000000001</v>
          </cell>
          <cell r="H1905">
            <v>9505</v>
          </cell>
          <cell r="I1905">
            <v>0</v>
          </cell>
          <cell r="J1905">
            <v>1335177.26</v>
          </cell>
          <cell r="K1905">
            <v>1163632.2150000001</v>
          </cell>
          <cell r="L1905">
            <v>1153.0640000000001</v>
          </cell>
          <cell r="M1905">
            <v>9505</v>
          </cell>
          <cell r="N1905">
            <v>3.8</v>
          </cell>
          <cell r="O1905">
            <v>1335178.882</v>
          </cell>
          <cell r="P1905">
            <v>1163628.7779999999</v>
          </cell>
          <cell r="Q1905">
            <v>-0.2</v>
          </cell>
          <cell r="R1905">
            <v>-7.5999999999999998E-2</v>
          </cell>
          <cell r="S1905">
            <v>1152.9880000000001</v>
          </cell>
          <cell r="T1905">
            <v>2346.4189999999999</v>
          </cell>
        </row>
        <row r="1906">
          <cell r="A1906">
            <v>9510</v>
          </cell>
          <cell r="B1906">
            <v>-3.8</v>
          </cell>
          <cell r="C1906">
            <v>1335171.1159999999</v>
          </cell>
          <cell r="D1906">
            <v>1163633.5179999999</v>
          </cell>
          <cell r="E1906">
            <v>-0.2</v>
          </cell>
          <cell r="F1906">
            <v>-7.5999999999999998E-2</v>
          </cell>
          <cell r="G1906">
            <v>1153.194</v>
          </cell>
          <cell r="H1906">
            <v>9510</v>
          </cell>
          <cell r="I1906">
            <v>0</v>
          </cell>
          <cell r="J1906">
            <v>1335172.7379999999</v>
          </cell>
          <cell r="K1906">
            <v>1163630.081</v>
          </cell>
          <cell r="L1906">
            <v>1153.27</v>
          </cell>
          <cell r="M1906">
            <v>9510</v>
          </cell>
          <cell r="N1906">
            <v>3.8</v>
          </cell>
          <cell r="O1906">
            <v>1335174.3600000001</v>
          </cell>
          <cell r="P1906">
            <v>1163626.645</v>
          </cell>
          <cell r="Q1906">
            <v>-0.2</v>
          </cell>
          <cell r="R1906">
            <v>-7.5999999999999998E-2</v>
          </cell>
          <cell r="S1906">
            <v>1153.194</v>
          </cell>
          <cell r="T1906">
            <v>2347.4189999999999</v>
          </cell>
        </row>
        <row r="1907">
          <cell r="A1907">
            <v>9515</v>
          </cell>
          <cell r="B1907">
            <v>-3.8</v>
          </cell>
          <cell r="C1907">
            <v>1335166.595</v>
          </cell>
          <cell r="D1907">
            <v>1163631.3840000001</v>
          </cell>
          <cell r="E1907">
            <v>-0.2</v>
          </cell>
          <cell r="F1907">
            <v>-7.5999999999999998E-2</v>
          </cell>
          <cell r="G1907">
            <v>1153.4000000000001</v>
          </cell>
          <cell r="H1907">
            <v>9515</v>
          </cell>
          <cell r="I1907">
            <v>0</v>
          </cell>
          <cell r="J1907">
            <v>1335168.216</v>
          </cell>
          <cell r="K1907">
            <v>1163627.9469999999</v>
          </cell>
          <cell r="L1907">
            <v>1153.4760000000001</v>
          </cell>
          <cell r="M1907">
            <v>9515</v>
          </cell>
          <cell r="N1907">
            <v>3.8</v>
          </cell>
          <cell r="O1907">
            <v>1335169.838</v>
          </cell>
          <cell r="P1907">
            <v>1163624.5109999999</v>
          </cell>
          <cell r="Q1907">
            <v>-0.2</v>
          </cell>
          <cell r="R1907">
            <v>-7.5999999999999998E-2</v>
          </cell>
          <cell r="S1907">
            <v>1153.4000000000001</v>
          </cell>
          <cell r="T1907">
            <v>2348.4189999999999</v>
          </cell>
        </row>
        <row r="1908">
          <cell r="A1908">
            <v>9520</v>
          </cell>
          <cell r="B1908">
            <v>-3.8</v>
          </cell>
          <cell r="C1908">
            <v>1335162.0730000001</v>
          </cell>
          <cell r="D1908">
            <v>1163629.25</v>
          </cell>
          <cell r="E1908">
            <v>-0.2</v>
          </cell>
          <cell r="F1908">
            <v>-7.5999999999999998E-2</v>
          </cell>
          <cell r="G1908">
            <v>1153.606</v>
          </cell>
          <cell r="H1908">
            <v>9520</v>
          </cell>
          <cell r="I1908">
            <v>0</v>
          </cell>
          <cell r="J1908">
            <v>1335163.6939999999</v>
          </cell>
          <cell r="K1908">
            <v>1163625.814</v>
          </cell>
          <cell r="L1908">
            <v>1153.682</v>
          </cell>
          <cell r="M1908">
            <v>9520</v>
          </cell>
          <cell r="N1908">
            <v>3.8</v>
          </cell>
          <cell r="O1908">
            <v>1335165.3160000001</v>
          </cell>
          <cell r="P1908">
            <v>1163622.3770000001</v>
          </cell>
          <cell r="Q1908">
            <v>-0.2</v>
          </cell>
          <cell r="R1908">
            <v>-7.5999999999999998E-2</v>
          </cell>
          <cell r="S1908">
            <v>1153.606</v>
          </cell>
          <cell r="T1908">
            <v>2349.4189999999999</v>
          </cell>
        </row>
        <row r="1909">
          <cell r="A1909">
            <v>9525</v>
          </cell>
          <cell r="B1909">
            <v>-3.8</v>
          </cell>
          <cell r="C1909">
            <v>1335157.551</v>
          </cell>
          <cell r="D1909">
            <v>1163627.1159999999</v>
          </cell>
          <cell r="E1909">
            <v>-0.2</v>
          </cell>
          <cell r="F1909">
            <v>-7.5999999999999998E-2</v>
          </cell>
          <cell r="G1909">
            <v>1153.8129999999999</v>
          </cell>
          <cell r="H1909">
            <v>9525</v>
          </cell>
          <cell r="I1909">
            <v>0</v>
          </cell>
          <cell r="J1909">
            <v>1335159.173</v>
          </cell>
          <cell r="K1909">
            <v>1163623.68</v>
          </cell>
          <cell r="L1909">
            <v>1153.8889999999999</v>
          </cell>
          <cell r="M1909">
            <v>9525</v>
          </cell>
          <cell r="N1909">
            <v>3.8</v>
          </cell>
          <cell r="O1909">
            <v>1335160.794</v>
          </cell>
          <cell r="P1909">
            <v>1163620.243</v>
          </cell>
          <cell r="Q1909">
            <v>-0.2</v>
          </cell>
          <cell r="R1909">
            <v>-7.5999999999999998E-2</v>
          </cell>
          <cell r="S1909">
            <v>1153.8129999999999</v>
          </cell>
          <cell r="T1909">
            <v>2350.4189999999999</v>
          </cell>
        </row>
        <row r="1910">
          <cell r="A1910">
            <v>9530</v>
          </cell>
          <cell r="B1910">
            <v>-3.8</v>
          </cell>
          <cell r="C1910">
            <v>1335153.0290000001</v>
          </cell>
          <cell r="D1910">
            <v>1163624.9820000001</v>
          </cell>
          <cell r="E1910">
            <v>-0.2</v>
          </cell>
          <cell r="F1910">
            <v>-7.5999999999999998E-2</v>
          </cell>
          <cell r="G1910">
            <v>1154.019</v>
          </cell>
          <cell r="H1910">
            <v>9530</v>
          </cell>
          <cell r="I1910">
            <v>0</v>
          </cell>
          <cell r="J1910">
            <v>1335154.6510000001</v>
          </cell>
          <cell r="K1910">
            <v>1163621.5460000001</v>
          </cell>
          <cell r="L1910">
            <v>1154.095</v>
          </cell>
          <cell r="M1910">
            <v>9530</v>
          </cell>
          <cell r="N1910">
            <v>3.8</v>
          </cell>
          <cell r="O1910">
            <v>1335156.273</v>
          </cell>
          <cell r="P1910">
            <v>1163618.1089999999</v>
          </cell>
          <cell r="Q1910">
            <v>-0.2</v>
          </cell>
          <cell r="R1910">
            <v>-7.5999999999999998E-2</v>
          </cell>
          <cell r="S1910">
            <v>1154.019</v>
          </cell>
          <cell r="T1910">
            <v>2351.4189999999999</v>
          </cell>
        </row>
        <row r="1911">
          <cell r="A1911">
            <v>9535</v>
          </cell>
          <cell r="B1911">
            <v>-3.8</v>
          </cell>
          <cell r="C1911">
            <v>1335148.507</v>
          </cell>
          <cell r="D1911">
            <v>1163622.8489999999</v>
          </cell>
          <cell r="E1911">
            <v>-0.2</v>
          </cell>
          <cell r="F1911">
            <v>-7.5999999999999998E-2</v>
          </cell>
          <cell r="G1911">
            <v>1154.2249999999999</v>
          </cell>
          <cell r="H1911">
            <v>9535</v>
          </cell>
          <cell r="I1911">
            <v>0</v>
          </cell>
          <cell r="J1911">
            <v>1335150.129</v>
          </cell>
          <cell r="K1911">
            <v>1163619.412</v>
          </cell>
          <cell r="L1911">
            <v>1154.3009999999999</v>
          </cell>
          <cell r="M1911">
            <v>9535</v>
          </cell>
          <cell r="N1911">
            <v>3.8</v>
          </cell>
          <cell r="O1911">
            <v>1335151.7509999999</v>
          </cell>
          <cell r="P1911">
            <v>1163615.9750000001</v>
          </cell>
          <cell r="Q1911">
            <v>-0.2</v>
          </cell>
          <cell r="R1911">
            <v>-7.5999999999999998E-2</v>
          </cell>
          <cell r="S1911">
            <v>1154.2249999999999</v>
          </cell>
          <cell r="T1911">
            <v>2352.4189999999999</v>
          </cell>
        </row>
        <row r="1912">
          <cell r="A1912">
            <v>9540</v>
          </cell>
          <cell r="B1912">
            <v>-3.8</v>
          </cell>
          <cell r="C1912">
            <v>1335143.986</v>
          </cell>
          <cell r="D1912">
            <v>1163620.7150000001</v>
          </cell>
          <cell r="E1912">
            <v>-0.2</v>
          </cell>
          <cell r="F1912">
            <v>-7.5999999999999998E-2</v>
          </cell>
          <cell r="G1912">
            <v>1154.431</v>
          </cell>
          <cell r="H1912">
            <v>9540</v>
          </cell>
          <cell r="I1912">
            <v>0</v>
          </cell>
          <cell r="J1912">
            <v>1335145.6070000001</v>
          </cell>
          <cell r="K1912">
            <v>1163617.2779999999</v>
          </cell>
          <cell r="L1912">
            <v>1154.5070000000001</v>
          </cell>
          <cell r="M1912">
            <v>9540</v>
          </cell>
          <cell r="N1912">
            <v>3.8</v>
          </cell>
          <cell r="O1912">
            <v>1335147.2290000001</v>
          </cell>
          <cell r="P1912">
            <v>1163613.8419999999</v>
          </cell>
          <cell r="Q1912">
            <v>-0.2</v>
          </cell>
          <cell r="R1912">
            <v>-7.5999999999999998E-2</v>
          </cell>
          <cell r="S1912">
            <v>1154.431</v>
          </cell>
          <cell r="T1912">
            <v>2353.4189999999999</v>
          </cell>
        </row>
        <row r="1913">
          <cell r="A1913">
            <v>9545</v>
          </cell>
          <cell r="B1913">
            <v>-3.8</v>
          </cell>
          <cell r="C1913">
            <v>1335139.4639999999</v>
          </cell>
          <cell r="D1913">
            <v>1163618.581</v>
          </cell>
          <cell r="E1913">
            <v>-0.2</v>
          </cell>
          <cell r="F1913">
            <v>-7.5999999999999998E-2</v>
          </cell>
          <cell r="G1913">
            <v>1154.6369999999999</v>
          </cell>
          <cell r="H1913">
            <v>9545</v>
          </cell>
          <cell r="I1913">
            <v>0</v>
          </cell>
          <cell r="J1913">
            <v>1335141.085</v>
          </cell>
          <cell r="K1913">
            <v>1163615.1440000001</v>
          </cell>
          <cell r="L1913">
            <v>1154.713</v>
          </cell>
          <cell r="M1913">
            <v>9545</v>
          </cell>
          <cell r="N1913">
            <v>3.8</v>
          </cell>
          <cell r="O1913">
            <v>1335142.7069999999</v>
          </cell>
          <cell r="P1913">
            <v>1163611.7080000001</v>
          </cell>
          <cell r="Q1913">
            <v>-0.2</v>
          </cell>
          <cell r="R1913">
            <v>-7.5999999999999998E-2</v>
          </cell>
          <cell r="S1913">
            <v>1154.6369999999999</v>
          </cell>
          <cell r="T1913">
            <v>2354.4189999999999</v>
          </cell>
        </row>
        <row r="1914">
          <cell r="A1914">
            <v>9550</v>
          </cell>
          <cell r="B1914">
            <v>-3.8</v>
          </cell>
          <cell r="C1914">
            <v>1335134.942</v>
          </cell>
          <cell r="D1914">
            <v>1163616.4469999999</v>
          </cell>
          <cell r="E1914">
            <v>-0.2</v>
          </cell>
          <cell r="F1914">
            <v>-7.5999999999999998E-2</v>
          </cell>
          <cell r="G1914">
            <v>1154.8440000000001</v>
          </cell>
          <cell r="H1914">
            <v>9550</v>
          </cell>
          <cell r="I1914">
            <v>0</v>
          </cell>
          <cell r="J1914">
            <v>1335136.564</v>
          </cell>
          <cell r="K1914">
            <v>1163613.0109999999</v>
          </cell>
          <cell r="L1914">
            <v>1154.92</v>
          </cell>
          <cell r="M1914">
            <v>9550</v>
          </cell>
          <cell r="N1914">
            <v>3.8</v>
          </cell>
          <cell r="O1914">
            <v>1335138.1850000001</v>
          </cell>
          <cell r="P1914">
            <v>1163609.574</v>
          </cell>
          <cell r="Q1914">
            <v>-0.2</v>
          </cell>
          <cell r="R1914">
            <v>-7.5999999999999998E-2</v>
          </cell>
          <cell r="S1914">
            <v>1154.8440000000001</v>
          </cell>
          <cell r="T1914">
            <v>2355.4189999999999</v>
          </cell>
        </row>
        <row r="1915">
          <cell r="A1915">
            <v>9555</v>
          </cell>
          <cell r="B1915">
            <v>-3.8</v>
          </cell>
          <cell r="C1915">
            <v>1335130.42</v>
          </cell>
          <cell r="D1915">
            <v>1163614.3130000001</v>
          </cell>
          <cell r="E1915">
            <v>-0.2</v>
          </cell>
          <cell r="F1915">
            <v>-7.5999999999999998E-2</v>
          </cell>
          <cell r="G1915">
            <v>1155.05</v>
          </cell>
          <cell r="H1915">
            <v>9555</v>
          </cell>
          <cell r="I1915">
            <v>0</v>
          </cell>
          <cell r="J1915">
            <v>1335132.0419999999</v>
          </cell>
          <cell r="K1915">
            <v>1163610.8770000001</v>
          </cell>
          <cell r="L1915">
            <v>1155.126</v>
          </cell>
          <cell r="M1915">
            <v>9555</v>
          </cell>
          <cell r="N1915">
            <v>3.8</v>
          </cell>
          <cell r="O1915">
            <v>1335133.6640000001</v>
          </cell>
          <cell r="P1915">
            <v>1163607.44</v>
          </cell>
          <cell r="Q1915">
            <v>-0.2</v>
          </cell>
          <cell r="R1915">
            <v>-7.5999999999999998E-2</v>
          </cell>
          <cell r="S1915">
            <v>1155.05</v>
          </cell>
          <cell r="T1915">
            <v>2356.4189999999999</v>
          </cell>
        </row>
        <row r="1916">
          <cell r="A1916">
            <v>9560</v>
          </cell>
          <cell r="B1916">
            <v>-3.8</v>
          </cell>
          <cell r="C1916">
            <v>1335125.898</v>
          </cell>
          <cell r="D1916">
            <v>1163612.179</v>
          </cell>
          <cell r="E1916">
            <v>-0.2</v>
          </cell>
          <cell r="F1916">
            <v>-7.5999999999999998E-2</v>
          </cell>
          <cell r="G1916">
            <v>1155.2560000000001</v>
          </cell>
          <cell r="H1916">
            <v>9560</v>
          </cell>
          <cell r="I1916">
            <v>0</v>
          </cell>
          <cell r="J1916">
            <v>1335127.52</v>
          </cell>
          <cell r="K1916">
            <v>1163608.743</v>
          </cell>
          <cell r="L1916">
            <v>1155.3320000000001</v>
          </cell>
          <cell r="M1916">
            <v>9560</v>
          </cell>
          <cell r="N1916">
            <v>3.8</v>
          </cell>
          <cell r="O1916">
            <v>1335129.142</v>
          </cell>
          <cell r="P1916">
            <v>1163605.3060000001</v>
          </cell>
          <cell r="Q1916">
            <v>-0.2</v>
          </cell>
          <cell r="R1916">
            <v>-7.5999999999999998E-2</v>
          </cell>
          <cell r="S1916">
            <v>1155.2560000000001</v>
          </cell>
          <cell r="T1916">
            <v>2357.4189999999999</v>
          </cell>
        </row>
        <row r="1917">
          <cell r="A1917">
            <v>9565</v>
          </cell>
          <cell r="B1917">
            <v>-3.8</v>
          </cell>
          <cell r="C1917">
            <v>1335121.3759999999</v>
          </cell>
          <cell r="D1917">
            <v>1163610.0460000001</v>
          </cell>
          <cell r="E1917">
            <v>-0.2</v>
          </cell>
          <cell r="F1917">
            <v>-7.5999999999999998E-2</v>
          </cell>
          <cell r="G1917">
            <v>1155.462</v>
          </cell>
          <cell r="H1917">
            <v>9565</v>
          </cell>
          <cell r="I1917">
            <v>0</v>
          </cell>
          <cell r="J1917">
            <v>1335122.9979999999</v>
          </cell>
          <cell r="K1917">
            <v>1163606.6089999999</v>
          </cell>
          <cell r="L1917">
            <v>1155.538</v>
          </cell>
          <cell r="M1917">
            <v>9565</v>
          </cell>
          <cell r="N1917">
            <v>3.8</v>
          </cell>
          <cell r="O1917">
            <v>1335124.6200000001</v>
          </cell>
          <cell r="P1917">
            <v>1163603.172</v>
          </cell>
          <cell r="Q1917">
            <v>-0.2</v>
          </cell>
          <cell r="R1917">
            <v>-7.5999999999999998E-2</v>
          </cell>
          <cell r="S1917">
            <v>1155.462</v>
          </cell>
          <cell r="T1917">
            <v>2358.4189999999999</v>
          </cell>
        </row>
        <row r="1918">
          <cell r="A1918">
            <v>9570</v>
          </cell>
          <cell r="B1918">
            <v>-3.8</v>
          </cell>
          <cell r="C1918">
            <v>1335116.855</v>
          </cell>
          <cell r="D1918">
            <v>1163607.912</v>
          </cell>
          <cell r="E1918">
            <v>-0.2</v>
          </cell>
          <cell r="F1918">
            <v>-7.5999999999999998E-2</v>
          </cell>
          <cell r="G1918">
            <v>1155.6689999999999</v>
          </cell>
          <cell r="H1918">
            <v>9570</v>
          </cell>
          <cell r="I1918">
            <v>0</v>
          </cell>
          <cell r="J1918">
            <v>1335118.476</v>
          </cell>
          <cell r="K1918">
            <v>1163604.4750000001</v>
          </cell>
          <cell r="L1918">
            <v>1155.7449999999999</v>
          </cell>
          <cell r="M1918">
            <v>9570</v>
          </cell>
          <cell r="N1918">
            <v>3.8</v>
          </cell>
          <cell r="O1918">
            <v>1335120.098</v>
          </cell>
          <cell r="P1918">
            <v>1163601.0390000001</v>
          </cell>
          <cell r="Q1918">
            <v>-0.2</v>
          </cell>
          <cell r="R1918">
            <v>-7.5999999999999998E-2</v>
          </cell>
          <cell r="S1918">
            <v>1155.6689999999999</v>
          </cell>
          <cell r="T1918">
            <v>2359.4189999999999</v>
          </cell>
        </row>
        <row r="1919">
          <cell r="A1919">
            <v>9575</v>
          </cell>
          <cell r="B1919">
            <v>-3.8</v>
          </cell>
          <cell r="C1919">
            <v>1335112.3330000001</v>
          </cell>
          <cell r="D1919">
            <v>1163605.7779999999</v>
          </cell>
          <cell r="E1919">
            <v>-0.2</v>
          </cell>
          <cell r="F1919">
            <v>-7.5999999999999998E-2</v>
          </cell>
          <cell r="G1919">
            <v>1155.875</v>
          </cell>
          <cell r="H1919">
            <v>9575</v>
          </cell>
          <cell r="I1919">
            <v>0</v>
          </cell>
          <cell r="J1919">
            <v>1335113.9550000001</v>
          </cell>
          <cell r="K1919">
            <v>1163602.341</v>
          </cell>
          <cell r="L1919">
            <v>1155.951</v>
          </cell>
          <cell r="M1919">
            <v>9575</v>
          </cell>
          <cell r="N1919">
            <v>3.8</v>
          </cell>
          <cell r="O1919">
            <v>1335115.5759999999</v>
          </cell>
          <cell r="P1919">
            <v>1163598.905</v>
          </cell>
          <cell r="Q1919">
            <v>-0.2</v>
          </cell>
          <cell r="R1919">
            <v>-7.5999999999999998E-2</v>
          </cell>
          <cell r="S1919">
            <v>1155.875</v>
          </cell>
          <cell r="T1919">
            <v>2360.4189999999999</v>
          </cell>
        </row>
        <row r="1920">
          <cell r="A1920">
            <v>9580</v>
          </cell>
          <cell r="B1920">
            <v>-3.8</v>
          </cell>
          <cell r="C1920">
            <v>1335107.811</v>
          </cell>
          <cell r="D1920">
            <v>1163603.6440000001</v>
          </cell>
          <cell r="E1920">
            <v>-0.2</v>
          </cell>
          <cell r="F1920">
            <v>-7.5999999999999998E-2</v>
          </cell>
          <cell r="G1920">
            <v>1156.0809999999999</v>
          </cell>
          <cell r="H1920">
            <v>9580</v>
          </cell>
          <cell r="I1920">
            <v>0</v>
          </cell>
          <cell r="J1920">
            <v>1335109.433</v>
          </cell>
          <cell r="K1920">
            <v>1163600.2080000001</v>
          </cell>
          <cell r="L1920">
            <v>1156.1569999999999</v>
          </cell>
          <cell r="M1920">
            <v>9580</v>
          </cell>
          <cell r="N1920">
            <v>3.8</v>
          </cell>
          <cell r="O1920">
            <v>1335111.054</v>
          </cell>
          <cell r="P1920">
            <v>1163596.7709999999</v>
          </cell>
          <cell r="Q1920">
            <v>-0.2</v>
          </cell>
          <cell r="R1920">
            <v>-7.5999999999999998E-2</v>
          </cell>
          <cell r="S1920">
            <v>1156.0809999999999</v>
          </cell>
          <cell r="T1920">
            <v>2361.4189999999999</v>
          </cell>
        </row>
        <row r="1921">
          <cell r="A1921">
            <v>9585</v>
          </cell>
          <cell r="B1921">
            <v>-3.8</v>
          </cell>
          <cell r="C1921">
            <v>1335103.2890000001</v>
          </cell>
          <cell r="D1921">
            <v>1163601.51</v>
          </cell>
          <cell r="E1921">
            <v>-0.2</v>
          </cell>
          <cell r="F1921">
            <v>-7.5999999999999998E-2</v>
          </cell>
          <cell r="G1921">
            <v>1156.287</v>
          </cell>
          <cell r="H1921">
            <v>9585</v>
          </cell>
          <cell r="I1921">
            <v>0</v>
          </cell>
          <cell r="J1921">
            <v>1335104.9110000001</v>
          </cell>
          <cell r="K1921">
            <v>1163598.074</v>
          </cell>
          <cell r="L1921">
            <v>1156.3630000000001</v>
          </cell>
          <cell r="M1921">
            <v>9585</v>
          </cell>
          <cell r="N1921">
            <v>3.8</v>
          </cell>
          <cell r="O1921">
            <v>1335106.5330000001</v>
          </cell>
          <cell r="P1921">
            <v>1163594.6370000001</v>
          </cell>
          <cell r="Q1921">
            <v>-0.2</v>
          </cell>
          <cell r="R1921">
            <v>-7.5999999999999998E-2</v>
          </cell>
          <cell r="S1921">
            <v>1156.287</v>
          </cell>
          <cell r="T1921">
            <v>2362.4189999999999</v>
          </cell>
        </row>
        <row r="1922">
          <cell r="A1922">
            <v>9590</v>
          </cell>
          <cell r="B1922">
            <v>-3.8</v>
          </cell>
          <cell r="C1922">
            <v>1335098.767</v>
          </cell>
          <cell r="D1922">
            <v>1163599.3770000001</v>
          </cell>
          <cell r="E1922">
            <v>-0.2</v>
          </cell>
          <cell r="F1922">
            <v>-7.5999999999999998E-2</v>
          </cell>
          <cell r="G1922">
            <v>1156.4929999999999</v>
          </cell>
          <cell r="H1922">
            <v>9590</v>
          </cell>
          <cell r="I1922">
            <v>0</v>
          </cell>
          <cell r="J1922">
            <v>1335100.389</v>
          </cell>
          <cell r="K1922">
            <v>1163595.94</v>
          </cell>
          <cell r="L1922">
            <v>1156.569</v>
          </cell>
          <cell r="M1922">
            <v>9590</v>
          </cell>
          <cell r="N1922">
            <v>3.8</v>
          </cell>
          <cell r="O1922">
            <v>1335102.0109999999</v>
          </cell>
          <cell r="P1922">
            <v>1163592.503</v>
          </cell>
          <cell r="Q1922">
            <v>-0.2</v>
          </cell>
          <cell r="R1922">
            <v>-7.5999999999999998E-2</v>
          </cell>
          <cell r="S1922">
            <v>1156.4929999999999</v>
          </cell>
          <cell r="T1922">
            <v>2363.4189999999999</v>
          </cell>
        </row>
        <row r="1923">
          <cell r="A1923">
            <v>9595</v>
          </cell>
          <cell r="B1923">
            <v>-3.8</v>
          </cell>
          <cell r="C1923">
            <v>1335094.246</v>
          </cell>
          <cell r="D1923">
            <v>1163597.243</v>
          </cell>
          <cell r="E1923">
            <v>-0.2</v>
          </cell>
          <cell r="F1923">
            <v>-7.5999999999999998E-2</v>
          </cell>
          <cell r="G1923">
            <v>1156.7</v>
          </cell>
          <cell r="H1923">
            <v>9595</v>
          </cell>
          <cell r="I1923">
            <v>0</v>
          </cell>
          <cell r="J1923">
            <v>1335095.8670000001</v>
          </cell>
          <cell r="K1923">
            <v>1163593.8060000001</v>
          </cell>
          <cell r="L1923">
            <v>1156.7760000000001</v>
          </cell>
          <cell r="M1923">
            <v>9595</v>
          </cell>
          <cell r="N1923">
            <v>3.8</v>
          </cell>
          <cell r="O1923">
            <v>1335097.4890000001</v>
          </cell>
          <cell r="P1923">
            <v>1163590.3700000001</v>
          </cell>
          <cell r="Q1923">
            <v>-0.2</v>
          </cell>
          <cell r="R1923">
            <v>-7.5999999999999998E-2</v>
          </cell>
          <cell r="S1923">
            <v>1156.7</v>
          </cell>
          <cell r="T1923">
            <v>2364.4189999999999</v>
          </cell>
        </row>
        <row r="1924">
          <cell r="A1924">
            <v>9600</v>
          </cell>
          <cell r="B1924">
            <v>-3.8</v>
          </cell>
          <cell r="C1924">
            <v>1335089.7239999999</v>
          </cell>
          <cell r="D1924">
            <v>1163595.1089999999</v>
          </cell>
          <cell r="E1924">
            <v>-0.2</v>
          </cell>
          <cell r="F1924">
            <v>-7.5999999999999998E-2</v>
          </cell>
          <cell r="G1924">
            <v>1156.9059999999999</v>
          </cell>
          <cell r="H1924">
            <v>9600</v>
          </cell>
          <cell r="I1924">
            <v>0</v>
          </cell>
          <cell r="J1924">
            <v>1335091.345</v>
          </cell>
          <cell r="K1924">
            <v>1163591.672</v>
          </cell>
          <cell r="L1924">
            <v>1156.982</v>
          </cell>
          <cell r="M1924">
            <v>9600</v>
          </cell>
          <cell r="N1924">
            <v>3.8</v>
          </cell>
          <cell r="O1924">
            <v>1335092.9669999999</v>
          </cell>
          <cell r="P1924">
            <v>1163588.236</v>
          </cell>
          <cell r="Q1924">
            <v>-0.2</v>
          </cell>
          <cell r="R1924">
            <v>-7.5999999999999998E-2</v>
          </cell>
          <cell r="S1924">
            <v>1156.9059999999999</v>
          </cell>
          <cell r="T1924">
            <v>2365.4189999999999</v>
          </cell>
        </row>
        <row r="1925">
          <cell r="A1925">
            <v>9605</v>
          </cell>
          <cell r="B1925">
            <v>-3.8</v>
          </cell>
          <cell r="C1925">
            <v>1335085.202</v>
          </cell>
          <cell r="D1925">
            <v>1163592.9750000001</v>
          </cell>
          <cell r="E1925">
            <v>-0.2</v>
          </cell>
          <cell r="F1925">
            <v>-7.5999999999999998E-2</v>
          </cell>
          <cell r="G1925">
            <v>1157.1120000000001</v>
          </cell>
          <cell r="H1925">
            <v>9605</v>
          </cell>
          <cell r="I1925">
            <v>0</v>
          </cell>
          <cell r="J1925">
            <v>1335086.824</v>
          </cell>
          <cell r="K1925">
            <v>1163589.5379999999</v>
          </cell>
          <cell r="L1925">
            <v>1157.1880000000001</v>
          </cell>
          <cell r="M1925">
            <v>9605</v>
          </cell>
          <cell r="N1925">
            <v>3.8</v>
          </cell>
          <cell r="O1925">
            <v>1335088.4450000001</v>
          </cell>
          <cell r="P1925">
            <v>1163586.102</v>
          </cell>
          <cell r="Q1925">
            <v>-0.2</v>
          </cell>
          <cell r="R1925">
            <v>-7.5999999999999998E-2</v>
          </cell>
          <cell r="S1925">
            <v>1157.1120000000001</v>
          </cell>
          <cell r="T1925">
            <v>2366.4189999999999</v>
          </cell>
        </row>
        <row r="1926">
          <cell r="A1926">
            <v>9610</v>
          </cell>
          <cell r="B1926">
            <v>-3.8</v>
          </cell>
          <cell r="C1926">
            <v>1335080.68</v>
          </cell>
          <cell r="D1926">
            <v>1163590.841</v>
          </cell>
          <cell r="E1926">
            <v>-0.2</v>
          </cell>
          <cell r="F1926">
            <v>-7.5999999999999998E-2</v>
          </cell>
          <cell r="G1926">
            <v>1157.318</v>
          </cell>
          <cell r="H1926">
            <v>9610</v>
          </cell>
          <cell r="I1926">
            <v>0</v>
          </cell>
          <cell r="J1926">
            <v>1335082.3019999999</v>
          </cell>
          <cell r="K1926">
            <v>1163587.405</v>
          </cell>
          <cell r="L1926">
            <v>1157.394</v>
          </cell>
          <cell r="M1926">
            <v>9610</v>
          </cell>
          <cell r="N1926">
            <v>3.8</v>
          </cell>
          <cell r="O1926">
            <v>1335083.9240000001</v>
          </cell>
          <cell r="P1926">
            <v>1163583.9680000001</v>
          </cell>
          <cell r="Q1926">
            <v>-0.2</v>
          </cell>
          <cell r="R1926">
            <v>-7.5999999999999998E-2</v>
          </cell>
          <cell r="S1926">
            <v>1157.318</v>
          </cell>
          <cell r="T1926">
            <v>2367.4189999999999</v>
          </cell>
        </row>
        <row r="1927">
          <cell r="A1927">
            <v>9615</v>
          </cell>
          <cell r="B1927">
            <v>-3.8</v>
          </cell>
          <cell r="C1927">
            <v>1335076.1580000001</v>
          </cell>
          <cell r="D1927">
            <v>1163588.7069999999</v>
          </cell>
          <cell r="E1927">
            <v>-0.2</v>
          </cell>
          <cell r="F1927">
            <v>-7.5999999999999998E-2</v>
          </cell>
          <cell r="G1927">
            <v>1157.5250000000001</v>
          </cell>
          <cell r="H1927">
            <v>9615</v>
          </cell>
          <cell r="I1927">
            <v>0</v>
          </cell>
          <cell r="J1927">
            <v>1335077.78</v>
          </cell>
          <cell r="K1927">
            <v>1163585.2709999999</v>
          </cell>
          <cell r="L1927">
            <v>1157.6010000000001</v>
          </cell>
          <cell r="M1927">
            <v>9615</v>
          </cell>
          <cell r="N1927">
            <v>3.8</v>
          </cell>
          <cell r="O1927">
            <v>1335079.402</v>
          </cell>
          <cell r="P1927">
            <v>1163581.834</v>
          </cell>
          <cell r="Q1927">
            <v>-0.2</v>
          </cell>
          <cell r="R1927">
            <v>-7.5999999999999998E-2</v>
          </cell>
          <cell r="S1927">
            <v>1157.5250000000001</v>
          </cell>
          <cell r="T1927">
            <v>2368.4189999999999</v>
          </cell>
        </row>
        <row r="1928">
          <cell r="A1928">
            <v>9620</v>
          </cell>
          <cell r="B1928">
            <v>-3.8</v>
          </cell>
          <cell r="C1928">
            <v>1335071.6370000001</v>
          </cell>
          <cell r="D1928">
            <v>1163586.574</v>
          </cell>
          <cell r="E1928">
            <v>-0.2</v>
          </cell>
          <cell r="F1928">
            <v>-7.5999999999999998E-2</v>
          </cell>
          <cell r="G1928">
            <v>1157.731</v>
          </cell>
          <cell r="H1928">
            <v>9620</v>
          </cell>
          <cell r="I1928">
            <v>0</v>
          </cell>
          <cell r="J1928">
            <v>1335073.2579999999</v>
          </cell>
          <cell r="K1928">
            <v>1163583.1370000001</v>
          </cell>
          <cell r="L1928">
            <v>1157.807</v>
          </cell>
          <cell r="M1928">
            <v>9620</v>
          </cell>
          <cell r="N1928">
            <v>3.8</v>
          </cell>
          <cell r="O1928">
            <v>1335074.8799999999</v>
          </cell>
          <cell r="P1928">
            <v>1163579.7</v>
          </cell>
          <cell r="Q1928">
            <v>-0.2</v>
          </cell>
          <cell r="R1928">
            <v>-7.5999999999999998E-2</v>
          </cell>
          <cell r="S1928">
            <v>1157.731</v>
          </cell>
          <cell r="T1928">
            <v>2369.4189999999999</v>
          </cell>
        </row>
        <row r="1929">
          <cell r="A1929">
            <v>9625</v>
          </cell>
          <cell r="B1929">
            <v>-3.8</v>
          </cell>
          <cell r="C1929">
            <v>1335067.115</v>
          </cell>
          <cell r="D1929">
            <v>1163584.44</v>
          </cell>
          <cell r="E1929">
            <v>-0.2</v>
          </cell>
          <cell r="F1929">
            <v>-7.5999999999999998E-2</v>
          </cell>
          <cell r="G1929">
            <v>1157.9369999999999</v>
          </cell>
          <cell r="H1929">
            <v>9625</v>
          </cell>
          <cell r="I1929">
            <v>0</v>
          </cell>
          <cell r="J1929">
            <v>1335068.736</v>
          </cell>
          <cell r="K1929">
            <v>1163581.003</v>
          </cell>
          <cell r="L1929">
            <v>1158.0129999999999</v>
          </cell>
          <cell r="M1929">
            <v>9625</v>
          </cell>
          <cell r="N1929">
            <v>3.8</v>
          </cell>
          <cell r="O1929">
            <v>1335070.358</v>
          </cell>
          <cell r="P1929">
            <v>1163577.567</v>
          </cell>
          <cell r="Q1929">
            <v>-0.2</v>
          </cell>
          <cell r="R1929">
            <v>-7.5999999999999998E-2</v>
          </cell>
          <cell r="S1929">
            <v>1157.9369999999999</v>
          </cell>
          <cell r="T1929">
            <v>2370.4189999999999</v>
          </cell>
        </row>
        <row r="1930">
          <cell r="A1930">
            <v>9630</v>
          </cell>
          <cell r="B1930">
            <v>-3.8</v>
          </cell>
          <cell r="C1930">
            <v>1335062.5930000001</v>
          </cell>
          <cell r="D1930">
            <v>1163582.3060000001</v>
          </cell>
          <cell r="E1930">
            <v>-0.2</v>
          </cell>
          <cell r="F1930">
            <v>-7.5999999999999998E-2</v>
          </cell>
          <cell r="G1930">
            <v>1158.143</v>
          </cell>
          <cell r="H1930">
            <v>9630</v>
          </cell>
          <cell r="I1930">
            <v>0</v>
          </cell>
          <cell r="J1930">
            <v>1335064.2150000001</v>
          </cell>
          <cell r="K1930">
            <v>1163578.8689999999</v>
          </cell>
          <cell r="L1930">
            <v>1158.2190000000001</v>
          </cell>
          <cell r="M1930">
            <v>9630</v>
          </cell>
          <cell r="N1930">
            <v>3.8</v>
          </cell>
          <cell r="O1930">
            <v>1335065.8359999999</v>
          </cell>
          <cell r="P1930">
            <v>1163575.433</v>
          </cell>
          <cell r="Q1930">
            <v>-0.2</v>
          </cell>
          <cell r="R1930">
            <v>-7.5999999999999998E-2</v>
          </cell>
          <cell r="S1930">
            <v>1158.143</v>
          </cell>
          <cell r="T1930">
            <v>2371.4189999999999</v>
          </cell>
        </row>
        <row r="1931">
          <cell r="A1931">
            <v>9635</v>
          </cell>
          <cell r="B1931">
            <v>-3.8</v>
          </cell>
          <cell r="C1931">
            <v>1335058.071</v>
          </cell>
          <cell r="D1931">
            <v>1163580.172</v>
          </cell>
          <cell r="E1931">
            <v>-0.2</v>
          </cell>
          <cell r="F1931">
            <v>-7.5999999999999998E-2</v>
          </cell>
          <cell r="G1931">
            <v>1158.3489999999999</v>
          </cell>
          <cell r="H1931">
            <v>9635</v>
          </cell>
          <cell r="I1931">
            <v>0</v>
          </cell>
          <cell r="J1931">
            <v>1335059.693</v>
          </cell>
          <cell r="K1931">
            <v>1163576.736</v>
          </cell>
          <cell r="L1931">
            <v>1158.425</v>
          </cell>
          <cell r="M1931">
            <v>9635</v>
          </cell>
          <cell r="N1931">
            <v>3.8</v>
          </cell>
          <cell r="O1931">
            <v>1335061.3149999999</v>
          </cell>
          <cell r="P1931">
            <v>1163573.2990000001</v>
          </cell>
          <cell r="Q1931">
            <v>-0.2</v>
          </cell>
          <cell r="R1931">
            <v>-7.5999999999999998E-2</v>
          </cell>
          <cell r="S1931">
            <v>1158.3489999999999</v>
          </cell>
          <cell r="T1931">
            <v>2372.4189999999999</v>
          </cell>
        </row>
        <row r="1932">
          <cell r="A1932">
            <v>9640</v>
          </cell>
          <cell r="B1932">
            <v>-3.8</v>
          </cell>
          <cell r="C1932">
            <v>1335053.5490000001</v>
          </cell>
          <cell r="D1932">
            <v>1163578.0379999999</v>
          </cell>
          <cell r="E1932">
            <v>-0.2</v>
          </cell>
          <cell r="F1932">
            <v>-7.5999999999999998E-2</v>
          </cell>
          <cell r="G1932">
            <v>1158.556</v>
          </cell>
          <cell r="H1932">
            <v>9640</v>
          </cell>
          <cell r="I1932">
            <v>0</v>
          </cell>
          <cell r="J1932">
            <v>1335055.1710000001</v>
          </cell>
          <cell r="K1932">
            <v>1163574.602</v>
          </cell>
          <cell r="L1932">
            <v>1158.6320000000001</v>
          </cell>
          <cell r="M1932">
            <v>9640</v>
          </cell>
          <cell r="N1932">
            <v>3.8</v>
          </cell>
          <cell r="O1932">
            <v>1335056.7930000001</v>
          </cell>
          <cell r="P1932">
            <v>1163571.165</v>
          </cell>
          <cell r="Q1932">
            <v>-0.2</v>
          </cell>
          <cell r="R1932">
            <v>-7.5999999999999998E-2</v>
          </cell>
          <cell r="S1932">
            <v>1158.556</v>
          </cell>
          <cell r="T1932">
            <v>2373.4189999999999</v>
          </cell>
        </row>
        <row r="1933">
          <cell r="A1933">
            <v>9645</v>
          </cell>
          <cell r="B1933">
            <v>-3.8</v>
          </cell>
          <cell r="C1933">
            <v>1335049.027</v>
          </cell>
          <cell r="D1933">
            <v>1163575.9040000001</v>
          </cell>
          <cell r="E1933">
            <v>-0.2</v>
          </cell>
          <cell r="F1933">
            <v>-7.5999999999999998E-2</v>
          </cell>
          <cell r="G1933">
            <v>1158.7619999999999</v>
          </cell>
          <cell r="H1933">
            <v>9645</v>
          </cell>
          <cell r="I1933">
            <v>0</v>
          </cell>
          <cell r="J1933">
            <v>1335050.649</v>
          </cell>
          <cell r="K1933">
            <v>1163572.4680000001</v>
          </cell>
          <cell r="L1933">
            <v>1158.838</v>
          </cell>
          <cell r="M1933">
            <v>9645</v>
          </cell>
          <cell r="N1933">
            <v>3.8</v>
          </cell>
          <cell r="O1933">
            <v>1335052.2709999999</v>
          </cell>
          <cell r="P1933">
            <v>1163569.031</v>
          </cell>
          <cell r="Q1933">
            <v>-0.2</v>
          </cell>
          <cell r="R1933">
            <v>-7.5999999999999998E-2</v>
          </cell>
          <cell r="S1933">
            <v>1158.7619999999999</v>
          </cell>
          <cell r="T1933">
            <v>2374.4189999999999</v>
          </cell>
        </row>
        <row r="1934">
          <cell r="A1934">
            <v>9650</v>
          </cell>
          <cell r="B1934">
            <v>-3.8</v>
          </cell>
          <cell r="C1934">
            <v>1335044.5060000001</v>
          </cell>
          <cell r="D1934">
            <v>1163573.7709999999</v>
          </cell>
          <cell r="E1934">
            <v>-0.2</v>
          </cell>
          <cell r="F1934">
            <v>-7.5999999999999998E-2</v>
          </cell>
          <cell r="G1934">
            <v>1158.9680000000001</v>
          </cell>
          <cell r="H1934">
            <v>9650</v>
          </cell>
          <cell r="I1934">
            <v>0</v>
          </cell>
          <cell r="J1934">
            <v>1335046.1270000001</v>
          </cell>
          <cell r="K1934">
            <v>1163570.334</v>
          </cell>
          <cell r="L1934">
            <v>1159.0440000000001</v>
          </cell>
          <cell r="M1934">
            <v>9650</v>
          </cell>
          <cell r="N1934">
            <v>3.8</v>
          </cell>
          <cell r="O1934">
            <v>1335047.7490000001</v>
          </cell>
          <cell r="P1934">
            <v>1163566.8970000001</v>
          </cell>
          <cell r="Q1934">
            <v>-0.2</v>
          </cell>
          <cell r="R1934">
            <v>-7.5999999999999998E-2</v>
          </cell>
          <cell r="S1934">
            <v>1158.9680000000001</v>
          </cell>
          <cell r="T1934">
            <v>2375.4189999999999</v>
          </cell>
        </row>
        <row r="1935">
          <cell r="A1935">
            <v>9655</v>
          </cell>
          <cell r="B1935">
            <v>-3.8</v>
          </cell>
          <cell r="C1935">
            <v>1335039.9839999999</v>
          </cell>
          <cell r="D1935">
            <v>1163571.6370000001</v>
          </cell>
          <cell r="E1935">
            <v>-0.2</v>
          </cell>
          <cell r="F1935">
            <v>-7.5999999999999998E-2</v>
          </cell>
          <cell r="G1935">
            <v>1159.174</v>
          </cell>
          <cell r="H1935">
            <v>9655</v>
          </cell>
          <cell r="I1935">
            <v>0</v>
          </cell>
          <cell r="J1935">
            <v>1335041.6059999999</v>
          </cell>
          <cell r="K1935">
            <v>1163568.2</v>
          </cell>
          <cell r="L1935">
            <v>1159.25</v>
          </cell>
          <cell r="M1935">
            <v>9655</v>
          </cell>
          <cell r="N1935">
            <v>3.8</v>
          </cell>
          <cell r="O1935">
            <v>1335043.227</v>
          </cell>
          <cell r="P1935">
            <v>1163564.764</v>
          </cell>
          <cell r="Q1935">
            <v>-0.2</v>
          </cell>
          <cell r="R1935">
            <v>-7.5999999999999998E-2</v>
          </cell>
          <cell r="S1935">
            <v>1159.174</v>
          </cell>
          <cell r="T1935">
            <v>2376.4189999999999</v>
          </cell>
        </row>
        <row r="1936">
          <cell r="A1936">
            <v>9660</v>
          </cell>
          <cell r="B1936">
            <v>-3.8</v>
          </cell>
          <cell r="C1936">
            <v>1335035.4620000001</v>
          </cell>
          <cell r="D1936">
            <v>1163569.503</v>
          </cell>
          <cell r="E1936">
            <v>-0.2</v>
          </cell>
          <cell r="F1936">
            <v>-7.5999999999999998E-2</v>
          </cell>
          <cell r="G1936">
            <v>1159.3799999999999</v>
          </cell>
          <cell r="H1936">
            <v>9660</v>
          </cell>
          <cell r="I1936">
            <v>0</v>
          </cell>
          <cell r="J1936">
            <v>1335037.084</v>
          </cell>
          <cell r="K1936">
            <v>1163566.0660000001</v>
          </cell>
          <cell r="L1936">
            <v>1159.4559999999999</v>
          </cell>
          <cell r="M1936">
            <v>9660</v>
          </cell>
          <cell r="N1936">
            <v>3.8</v>
          </cell>
          <cell r="O1936">
            <v>1335038.7050000001</v>
          </cell>
          <cell r="P1936">
            <v>1163562.6299999999</v>
          </cell>
          <cell r="Q1936">
            <v>-0.2</v>
          </cell>
          <cell r="R1936">
            <v>-7.5999999999999998E-2</v>
          </cell>
          <cell r="S1936">
            <v>1159.3799999999999</v>
          </cell>
          <cell r="T1936">
            <v>2377.4189999999999</v>
          </cell>
        </row>
        <row r="1937">
          <cell r="A1937">
            <v>9665</v>
          </cell>
          <cell r="B1937">
            <v>-3.8</v>
          </cell>
          <cell r="C1937">
            <v>1335030.94</v>
          </cell>
          <cell r="D1937">
            <v>1163567.3689999999</v>
          </cell>
          <cell r="E1937">
            <v>-0.2</v>
          </cell>
          <cell r="F1937">
            <v>-7.5999999999999998E-2</v>
          </cell>
          <cell r="G1937">
            <v>1159.587</v>
          </cell>
          <cell r="H1937">
            <v>9665</v>
          </cell>
          <cell r="I1937">
            <v>0</v>
          </cell>
          <cell r="J1937">
            <v>1335032.5619999999</v>
          </cell>
          <cell r="K1937">
            <v>1163563.933</v>
          </cell>
          <cell r="L1937">
            <v>1159.663</v>
          </cell>
          <cell r="M1937">
            <v>9665</v>
          </cell>
          <cell r="N1937">
            <v>3.8</v>
          </cell>
          <cell r="O1937">
            <v>1335034.1839999999</v>
          </cell>
          <cell r="P1937">
            <v>1163560.496</v>
          </cell>
          <cell r="Q1937">
            <v>-0.2</v>
          </cell>
          <cell r="R1937">
            <v>-7.5999999999999998E-2</v>
          </cell>
          <cell r="S1937">
            <v>1159.587</v>
          </cell>
          <cell r="T1937">
            <v>2378.4189999999999</v>
          </cell>
        </row>
        <row r="1938">
          <cell r="A1938">
            <v>9670</v>
          </cell>
          <cell r="B1938">
            <v>-3.8</v>
          </cell>
          <cell r="C1938">
            <v>1335026.4180000001</v>
          </cell>
          <cell r="D1938">
            <v>1163565.2350000001</v>
          </cell>
          <cell r="E1938">
            <v>-0.2</v>
          </cell>
          <cell r="F1938">
            <v>-7.5999999999999998E-2</v>
          </cell>
          <cell r="G1938">
            <v>1159.7929999999999</v>
          </cell>
          <cell r="H1938">
            <v>9670</v>
          </cell>
          <cell r="I1938">
            <v>0</v>
          </cell>
          <cell r="J1938">
            <v>1335028.04</v>
          </cell>
          <cell r="K1938">
            <v>1163561.7990000001</v>
          </cell>
          <cell r="L1938">
            <v>1159.8689999999999</v>
          </cell>
          <cell r="M1938">
            <v>9670</v>
          </cell>
          <cell r="N1938">
            <v>3.8</v>
          </cell>
          <cell r="O1938">
            <v>1335029.662</v>
          </cell>
          <cell r="P1938">
            <v>1163558.362</v>
          </cell>
          <cell r="Q1938">
            <v>-0.2</v>
          </cell>
          <cell r="R1938">
            <v>-7.5999999999999998E-2</v>
          </cell>
          <cell r="S1938">
            <v>1159.7929999999999</v>
          </cell>
          <cell r="T1938">
            <v>2379.4189999999999</v>
          </cell>
        </row>
        <row r="1939">
          <cell r="A1939">
            <v>9675</v>
          </cell>
          <cell r="B1939">
            <v>-3.8</v>
          </cell>
          <cell r="C1939">
            <v>1335021.8970000001</v>
          </cell>
          <cell r="D1939">
            <v>1163563.101</v>
          </cell>
          <cell r="E1939">
            <v>-0.2</v>
          </cell>
          <cell r="F1939">
            <v>-7.5999999999999998E-2</v>
          </cell>
          <cell r="G1939">
            <v>1159.999</v>
          </cell>
          <cell r="H1939">
            <v>9675</v>
          </cell>
          <cell r="I1939">
            <v>0</v>
          </cell>
          <cell r="J1939">
            <v>1335023.5179999999</v>
          </cell>
          <cell r="K1939">
            <v>1163559.665</v>
          </cell>
          <cell r="L1939">
            <v>1160.075</v>
          </cell>
          <cell r="M1939">
            <v>9675</v>
          </cell>
          <cell r="N1939">
            <v>3.8</v>
          </cell>
          <cell r="O1939">
            <v>1335025.1399999999</v>
          </cell>
          <cell r="P1939">
            <v>1163556.2279999999</v>
          </cell>
          <cell r="Q1939">
            <v>-0.2</v>
          </cell>
          <cell r="R1939">
            <v>-7.5999999999999998E-2</v>
          </cell>
          <cell r="S1939">
            <v>1159.999</v>
          </cell>
          <cell r="T1939">
            <v>2380.4189999999999</v>
          </cell>
        </row>
        <row r="1940">
          <cell r="A1940">
            <v>9680</v>
          </cell>
          <cell r="B1940">
            <v>-3.8</v>
          </cell>
          <cell r="C1940">
            <v>1335017.3089999999</v>
          </cell>
          <cell r="D1940">
            <v>1163560.7339999999</v>
          </cell>
          <cell r="E1940">
            <v>-0.2</v>
          </cell>
          <cell r="F1940">
            <v>-7.5999999999999998E-2</v>
          </cell>
          <cell r="G1940">
            <v>1160.2049999999999</v>
          </cell>
          <cell r="H1940">
            <v>9680</v>
          </cell>
          <cell r="I1940">
            <v>0</v>
          </cell>
          <cell r="J1940">
            <v>1335019.077</v>
          </cell>
          <cell r="K1940">
            <v>1163557.3700000001</v>
          </cell>
          <cell r="L1940">
            <v>1160.2809999999999</v>
          </cell>
          <cell r="M1940">
            <v>9680</v>
          </cell>
          <cell r="N1940">
            <v>3.8</v>
          </cell>
          <cell r="O1940">
            <v>1335020.845</v>
          </cell>
          <cell r="P1940">
            <v>1163554.0060000001</v>
          </cell>
          <cell r="Q1940">
            <v>-0.2</v>
          </cell>
          <cell r="R1940">
            <v>-7.5999999999999998E-2</v>
          </cell>
          <cell r="S1940">
            <v>1160.2049999999999</v>
          </cell>
          <cell r="T1940">
            <v>2381.4189999999999</v>
          </cell>
        </row>
        <row r="1941">
          <cell r="A1941">
            <v>9685</v>
          </cell>
          <cell r="B1941">
            <v>-3.8</v>
          </cell>
          <cell r="C1941">
            <v>1335012.8829999999</v>
          </cell>
          <cell r="D1941">
            <v>1163558.4069999999</v>
          </cell>
          <cell r="E1941">
            <v>-0.2</v>
          </cell>
          <cell r="F1941">
            <v>-7.5999999999999998E-2</v>
          </cell>
          <cell r="G1941">
            <v>1160.412</v>
          </cell>
          <cell r="H1941">
            <v>9685</v>
          </cell>
          <cell r="I1941">
            <v>0</v>
          </cell>
          <cell r="J1941">
            <v>1335014.6510000001</v>
          </cell>
          <cell r="K1941">
            <v>1163555.044</v>
          </cell>
          <cell r="L1941">
            <v>1160.4880000000001</v>
          </cell>
          <cell r="M1941">
            <v>9685</v>
          </cell>
          <cell r="N1941">
            <v>3.8</v>
          </cell>
          <cell r="O1941">
            <v>1335016.419</v>
          </cell>
          <cell r="P1941">
            <v>1163551.68</v>
          </cell>
          <cell r="Q1941">
            <v>-0.2</v>
          </cell>
          <cell r="R1941">
            <v>-7.5999999999999998E-2</v>
          </cell>
          <cell r="S1941">
            <v>1160.412</v>
          </cell>
          <cell r="T1941">
            <v>2382.4189999999999</v>
          </cell>
        </row>
        <row r="1942">
          <cell r="A1942">
            <v>9690</v>
          </cell>
          <cell r="B1942">
            <v>-3.8</v>
          </cell>
          <cell r="C1942">
            <v>1335008.4569999999</v>
          </cell>
          <cell r="D1942">
            <v>1163556.081</v>
          </cell>
          <cell r="E1942">
            <v>-0.2</v>
          </cell>
          <cell r="F1942">
            <v>-7.5999999999999998E-2</v>
          </cell>
          <cell r="G1942">
            <v>1160.6179999999999</v>
          </cell>
          <cell r="H1942">
            <v>9690</v>
          </cell>
          <cell r="I1942">
            <v>0</v>
          </cell>
          <cell r="J1942">
            <v>1335010.2250000001</v>
          </cell>
          <cell r="K1942">
            <v>1163552.7169999999</v>
          </cell>
          <cell r="L1942">
            <v>1160.694</v>
          </cell>
          <cell r="M1942">
            <v>9690</v>
          </cell>
          <cell r="N1942">
            <v>3.8</v>
          </cell>
          <cell r="O1942">
            <v>1335011.993</v>
          </cell>
          <cell r="P1942">
            <v>1163549.3540000001</v>
          </cell>
          <cell r="Q1942">
            <v>-0.2</v>
          </cell>
          <cell r="R1942">
            <v>-7.5999999999999998E-2</v>
          </cell>
          <cell r="S1942">
            <v>1160.6179999999999</v>
          </cell>
          <cell r="T1942">
            <v>2383.4189999999999</v>
          </cell>
        </row>
        <row r="1943">
          <cell r="A1943">
            <v>9695</v>
          </cell>
          <cell r="B1943">
            <v>-3.8</v>
          </cell>
          <cell r="C1943">
            <v>1335004.031</v>
          </cell>
          <cell r="D1943">
            <v>1163553.754</v>
          </cell>
          <cell r="E1943">
            <v>-0.2</v>
          </cell>
          <cell r="F1943">
            <v>-7.5999999999999998E-2</v>
          </cell>
          <cell r="G1943">
            <v>1160.8240000000001</v>
          </cell>
          <cell r="H1943">
            <v>9695</v>
          </cell>
          <cell r="I1943">
            <v>0</v>
          </cell>
          <cell r="J1943">
            <v>1335005.7990000001</v>
          </cell>
          <cell r="K1943">
            <v>1163550.3910000001</v>
          </cell>
          <cell r="L1943">
            <v>1160.9000000000001</v>
          </cell>
          <cell r="M1943">
            <v>9695</v>
          </cell>
          <cell r="N1943">
            <v>3.8</v>
          </cell>
          <cell r="O1943">
            <v>1335007.568</v>
          </cell>
          <cell r="P1943">
            <v>1163547.027</v>
          </cell>
          <cell r="Q1943">
            <v>-0.2</v>
          </cell>
          <cell r="R1943">
            <v>-7.5999999999999998E-2</v>
          </cell>
          <cell r="S1943">
            <v>1160.8240000000001</v>
          </cell>
          <cell r="T1943">
            <v>2384.4189999999999</v>
          </cell>
        </row>
        <row r="1944">
          <cell r="A1944">
            <v>9700</v>
          </cell>
          <cell r="B1944">
            <v>-3.8</v>
          </cell>
          <cell r="C1944">
            <v>1334999.6059999999</v>
          </cell>
          <cell r="D1944">
            <v>1163551.4280000001</v>
          </cell>
          <cell r="E1944">
            <v>-0.2</v>
          </cell>
          <cell r="F1944">
            <v>-7.5999999999999998E-2</v>
          </cell>
          <cell r="G1944">
            <v>1161.03</v>
          </cell>
          <cell r="H1944">
            <v>9700</v>
          </cell>
          <cell r="I1944">
            <v>0</v>
          </cell>
          <cell r="J1944">
            <v>1335001.3740000001</v>
          </cell>
          <cell r="K1944">
            <v>1163548.064</v>
          </cell>
          <cell r="L1944">
            <v>1161.106</v>
          </cell>
          <cell r="M1944">
            <v>9700</v>
          </cell>
          <cell r="N1944">
            <v>3.8</v>
          </cell>
          <cell r="O1944">
            <v>1335003.142</v>
          </cell>
          <cell r="P1944">
            <v>1163544.7009999999</v>
          </cell>
          <cell r="Q1944">
            <v>-0.2</v>
          </cell>
          <cell r="R1944">
            <v>-7.5999999999999998E-2</v>
          </cell>
          <cell r="S1944">
            <v>1161.03</v>
          </cell>
          <cell r="T1944">
            <v>2385.4189999999999</v>
          </cell>
        </row>
        <row r="1945">
          <cell r="A1945">
            <v>9705</v>
          </cell>
          <cell r="B1945">
            <v>-3.8</v>
          </cell>
          <cell r="C1945">
            <v>1334995.18</v>
          </cell>
          <cell r="D1945">
            <v>1163549.101</v>
          </cell>
          <cell r="E1945">
            <v>-0.2</v>
          </cell>
          <cell r="F1945">
            <v>-7.5999999999999998E-2</v>
          </cell>
          <cell r="G1945">
            <v>1161.2359999999999</v>
          </cell>
          <cell r="H1945">
            <v>9705</v>
          </cell>
          <cell r="I1945">
            <v>0</v>
          </cell>
          <cell r="J1945">
            <v>1334996.9480000001</v>
          </cell>
          <cell r="K1945">
            <v>1163545.7379999999</v>
          </cell>
          <cell r="L1945">
            <v>1161.3119999999999</v>
          </cell>
          <cell r="M1945">
            <v>9705</v>
          </cell>
          <cell r="N1945">
            <v>3.8</v>
          </cell>
          <cell r="O1945">
            <v>1334998.716</v>
          </cell>
          <cell r="P1945">
            <v>1163542.3740000001</v>
          </cell>
          <cell r="Q1945">
            <v>-0.2</v>
          </cell>
          <cell r="R1945">
            <v>-7.5999999999999998E-2</v>
          </cell>
          <cell r="S1945">
            <v>1161.2359999999999</v>
          </cell>
          <cell r="T1945">
            <v>2386.4189999999999</v>
          </cell>
        </row>
        <row r="1946">
          <cell r="A1946">
            <v>9710</v>
          </cell>
          <cell r="B1946">
            <v>-3.8</v>
          </cell>
          <cell r="C1946">
            <v>1334990.754</v>
          </cell>
          <cell r="D1946">
            <v>1163546.7749999999</v>
          </cell>
          <cell r="E1946">
            <v>-0.2</v>
          </cell>
          <cell r="F1946">
            <v>-7.5999999999999998E-2</v>
          </cell>
          <cell r="G1946">
            <v>1161.443</v>
          </cell>
          <cell r="H1946">
            <v>9710</v>
          </cell>
          <cell r="I1946">
            <v>0</v>
          </cell>
          <cell r="J1946">
            <v>1334992.5220000001</v>
          </cell>
          <cell r="K1946">
            <v>1163543.4110000001</v>
          </cell>
          <cell r="L1946">
            <v>1161.519</v>
          </cell>
          <cell r="M1946">
            <v>9710</v>
          </cell>
          <cell r="N1946">
            <v>3.8</v>
          </cell>
          <cell r="O1946">
            <v>1334994.29</v>
          </cell>
          <cell r="P1946">
            <v>1163540.048</v>
          </cell>
          <cell r="Q1946">
            <v>-0.108</v>
          </cell>
          <cell r="R1946">
            <v>-4.104E-2</v>
          </cell>
          <cell r="S1946">
            <v>1161.4779599999999</v>
          </cell>
          <cell r="T1946">
            <v>2387.4189999999999</v>
          </cell>
        </row>
        <row r="1947">
          <cell r="A1947">
            <v>9715</v>
          </cell>
          <cell r="B1947">
            <v>-3.8</v>
          </cell>
          <cell r="C1947">
            <v>1334986.328</v>
          </cell>
          <cell r="D1947">
            <v>1163544.4480000001</v>
          </cell>
          <cell r="E1947">
            <v>-0.2</v>
          </cell>
          <cell r="F1947">
            <v>-7.5999999999999998E-2</v>
          </cell>
          <cell r="G1947">
            <v>1161.6489999999999</v>
          </cell>
          <cell r="H1947">
            <v>9715</v>
          </cell>
          <cell r="I1947">
            <v>0</v>
          </cell>
          <cell r="J1947">
            <v>1334988.0959999999</v>
          </cell>
          <cell r="K1947">
            <v>1163541.085</v>
          </cell>
          <cell r="L1947">
            <v>1161.7249999999999</v>
          </cell>
          <cell r="M1947">
            <v>9715</v>
          </cell>
          <cell r="N1947">
            <v>3.8</v>
          </cell>
          <cell r="O1947">
            <v>1334989.8640000001</v>
          </cell>
          <cell r="P1947">
            <v>1163537.7209999999</v>
          </cell>
          <cell r="Q1947">
            <v>1.9E-2</v>
          </cell>
          <cell r="R1947">
            <v>7.2199999999999999E-3</v>
          </cell>
          <cell r="S1947">
            <v>1161.7322199999999</v>
          </cell>
          <cell r="T1947">
            <v>2388.4189999999999</v>
          </cell>
        </row>
        <row r="1948">
          <cell r="A1948">
            <v>9720</v>
          </cell>
          <cell r="B1948">
            <v>-3.8</v>
          </cell>
          <cell r="C1948">
            <v>1334981.902</v>
          </cell>
          <cell r="D1948">
            <v>1163542.122</v>
          </cell>
          <cell r="E1948">
            <v>-0.2</v>
          </cell>
          <cell r="F1948">
            <v>-7.5999999999999998E-2</v>
          </cell>
          <cell r="G1948">
            <v>1161.855</v>
          </cell>
          <cell r="H1948">
            <v>9720</v>
          </cell>
          <cell r="I1948">
            <v>0</v>
          </cell>
          <cell r="J1948">
            <v>1334983.6710000001</v>
          </cell>
          <cell r="K1948">
            <v>1163538.7579999999</v>
          </cell>
          <cell r="L1948">
            <v>1161.931</v>
          </cell>
          <cell r="M1948">
            <v>9720</v>
          </cell>
          <cell r="N1948">
            <v>3.8</v>
          </cell>
          <cell r="O1948">
            <v>1334985.439</v>
          </cell>
          <cell r="P1948">
            <v>1163535.395</v>
          </cell>
          <cell r="Q1948">
            <v>0.14399999999999999</v>
          </cell>
          <cell r="R1948">
            <v>5.4719999999999991E-2</v>
          </cell>
          <cell r="S1948">
            <v>1161.9857200000001</v>
          </cell>
          <cell r="T1948">
            <v>2389.4189999999999</v>
          </cell>
        </row>
        <row r="1949">
          <cell r="A1949">
            <v>9725</v>
          </cell>
          <cell r="B1949">
            <v>-3.8</v>
          </cell>
          <cell r="C1949">
            <v>1334977.477</v>
          </cell>
          <cell r="D1949">
            <v>1163539.7949999999</v>
          </cell>
          <cell r="E1949">
            <v>-0.26700000000000002</v>
          </cell>
          <cell r="F1949">
            <v>-0.10145999999999999</v>
          </cell>
          <cell r="G1949">
            <v>1162.0355399999999</v>
          </cell>
          <cell r="H1949">
            <v>9725</v>
          </cell>
          <cell r="I1949">
            <v>0</v>
          </cell>
          <cell r="J1949">
            <v>1334979.2450000001</v>
          </cell>
          <cell r="K1949">
            <v>1163536.432</v>
          </cell>
          <cell r="L1949">
            <v>1162.1369999999999</v>
          </cell>
          <cell r="M1949">
            <v>9725</v>
          </cell>
          <cell r="N1949">
            <v>3.8</v>
          </cell>
          <cell r="O1949">
            <v>1334981.013</v>
          </cell>
          <cell r="P1949">
            <v>1163533.068</v>
          </cell>
          <cell r="Q1949">
            <v>0.26700000000000002</v>
          </cell>
          <cell r="R1949">
            <v>0.10145999999999999</v>
          </cell>
          <cell r="S1949">
            <v>1162.23846</v>
          </cell>
          <cell r="T1949">
            <v>2390.4189999999999</v>
          </cell>
        </row>
        <row r="1950">
          <cell r="A1950">
            <v>9730</v>
          </cell>
          <cell r="B1950">
            <v>-3.8</v>
          </cell>
          <cell r="C1950">
            <v>1334973.051</v>
          </cell>
          <cell r="D1950">
            <v>1163537.469</v>
          </cell>
          <cell r="E1950">
            <v>-0.38700000000000001</v>
          </cell>
          <cell r="F1950">
            <v>-0.14706</v>
          </cell>
          <cell r="G1950">
            <v>1162.19694</v>
          </cell>
          <cell r="H1950">
            <v>9730</v>
          </cell>
          <cell r="I1950">
            <v>0</v>
          </cell>
          <cell r="J1950">
            <v>1334974.8189999999</v>
          </cell>
          <cell r="K1950">
            <v>1163534.105</v>
          </cell>
          <cell r="L1950">
            <v>1162.3440000000001</v>
          </cell>
          <cell r="M1950">
            <v>9730</v>
          </cell>
          <cell r="N1950">
            <v>3.8</v>
          </cell>
          <cell r="O1950">
            <v>1334976.5870000001</v>
          </cell>
          <cell r="P1950">
            <v>1163530.7420000001</v>
          </cell>
          <cell r="Q1950">
            <v>0.38700000000000001</v>
          </cell>
          <cell r="R1950">
            <v>0.14706</v>
          </cell>
          <cell r="S1950">
            <v>1162.4910600000001</v>
          </cell>
          <cell r="T1950">
            <v>2391.4189999999999</v>
          </cell>
        </row>
        <row r="1951">
          <cell r="A1951">
            <v>9735</v>
          </cell>
          <cell r="B1951">
            <v>-3.8</v>
          </cell>
          <cell r="C1951">
            <v>1334968.645</v>
          </cell>
          <cell r="D1951">
            <v>1163535.1740000001</v>
          </cell>
          <cell r="E1951">
            <v>-0.5</v>
          </cell>
          <cell r="F1951">
            <v>-0.19</v>
          </cell>
          <cell r="G1951">
            <v>1162.3599999999999</v>
          </cell>
          <cell r="H1951">
            <v>9735</v>
          </cell>
          <cell r="I1951">
            <v>0</v>
          </cell>
          <cell r="J1951">
            <v>1334970.385</v>
          </cell>
          <cell r="K1951">
            <v>1163531.7949999999</v>
          </cell>
          <cell r="L1951">
            <v>1162.55</v>
          </cell>
          <cell r="M1951">
            <v>9735</v>
          </cell>
          <cell r="N1951">
            <v>3.8</v>
          </cell>
          <cell r="O1951">
            <v>1334972.1240000001</v>
          </cell>
          <cell r="P1951">
            <v>1163528.416</v>
          </cell>
          <cell r="Q1951">
            <v>0.5</v>
          </cell>
          <cell r="R1951">
            <v>0.19</v>
          </cell>
          <cell r="S1951">
            <v>1162.74</v>
          </cell>
          <cell r="T1951">
            <v>2392.4189999999999</v>
          </cell>
        </row>
        <row r="1952">
          <cell r="A1952">
            <v>9740</v>
          </cell>
          <cell r="B1952">
            <v>-3.8</v>
          </cell>
          <cell r="C1952">
            <v>1334964.2220000001</v>
          </cell>
          <cell r="D1952">
            <v>1163532.9240000001</v>
          </cell>
          <cell r="E1952">
            <v>-0.5</v>
          </cell>
          <cell r="F1952">
            <v>-0.19</v>
          </cell>
          <cell r="G1952">
            <v>1162.566</v>
          </cell>
          <cell r="H1952">
            <v>9740</v>
          </cell>
          <cell r="I1952">
            <v>0</v>
          </cell>
          <cell r="J1952">
            <v>1334965.9280000001</v>
          </cell>
          <cell r="K1952">
            <v>1163529.5290000001</v>
          </cell>
          <cell r="L1952">
            <v>1162.7560000000001</v>
          </cell>
          <cell r="M1952">
            <v>9740</v>
          </cell>
          <cell r="N1952">
            <v>3.8</v>
          </cell>
          <cell r="O1952">
            <v>1334967.6329999999</v>
          </cell>
          <cell r="P1952">
            <v>1163526.1329999999</v>
          </cell>
          <cell r="Q1952">
            <v>0.5</v>
          </cell>
          <cell r="R1952">
            <v>0.19</v>
          </cell>
          <cell r="S1952">
            <v>1162.9460000000001</v>
          </cell>
          <cell r="T1952">
            <v>2393.4189999999999</v>
          </cell>
        </row>
        <row r="1953">
          <cell r="A1953">
            <v>9745</v>
          </cell>
          <cell r="B1953">
            <v>-3.8</v>
          </cell>
          <cell r="C1953">
            <v>1334959.777</v>
          </cell>
          <cell r="D1953">
            <v>1163530.72</v>
          </cell>
          <cell r="E1953">
            <v>-0.5</v>
          </cell>
          <cell r="F1953">
            <v>-0.19</v>
          </cell>
          <cell r="G1953">
            <v>1162.7719999999999</v>
          </cell>
          <cell r="H1953">
            <v>9745</v>
          </cell>
          <cell r="I1953">
            <v>0</v>
          </cell>
          <cell r="J1953">
            <v>1334961.449</v>
          </cell>
          <cell r="K1953">
            <v>1163527.307</v>
          </cell>
          <cell r="L1953">
            <v>1162.962</v>
          </cell>
          <cell r="M1953">
            <v>9745</v>
          </cell>
          <cell r="N1953">
            <v>3.8</v>
          </cell>
          <cell r="O1953">
            <v>1334963.1200000001</v>
          </cell>
          <cell r="P1953">
            <v>1163523.8940000001</v>
          </cell>
          <cell r="Q1953">
            <v>0.5</v>
          </cell>
          <cell r="R1953">
            <v>0.19</v>
          </cell>
          <cell r="S1953">
            <v>1163.152</v>
          </cell>
          <cell r="T1953">
            <v>2394.4189999999999</v>
          </cell>
        </row>
        <row r="1954">
          <cell r="A1954">
            <v>9750</v>
          </cell>
          <cell r="B1954">
            <v>-3.8</v>
          </cell>
          <cell r="C1954">
            <v>1334955.31</v>
          </cell>
          <cell r="D1954">
            <v>1163528.5589999999</v>
          </cell>
          <cell r="E1954">
            <v>-0.5</v>
          </cell>
          <cell r="F1954">
            <v>-0.19</v>
          </cell>
          <cell r="G1954">
            <v>1162.9779999999998</v>
          </cell>
          <cell r="H1954">
            <v>9750</v>
          </cell>
          <cell r="I1954">
            <v>0</v>
          </cell>
          <cell r="J1954">
            <v>1334956.9469999999</v>
          </cell>
          <cell r="K1954">
            <v>1163525.1299999999</v>
          </cell>
          <cell r="L1954">
            <v>1163.1679999999999</v>
          </cell>
          <cell r="M1954">
            <v>9750</v>
          </cell>
          <cell r="N1954">
            <v>3.8</v>
          </cell>
          <cell r="O1954">
            <v>1334958.585</v>
          </cell>
          <cell r="P1954">
            <v>1163521.7009999999</v>
          </cell>
          <cell r="Q1954">
            <v>0.5</v>
          </cell>
          <cell r="R1954">
            <v>0.19</v>
          </cell>
          <cell r="S1954">
            <v>1163.3579999999999</v>
          </cell>
          <cell r="T1954">
            <v>2395.4189999999999</v>
          </cell>
        </row>
        <row r="1955">
          <cell r="A1955">
            <v>9755</v>
          </cell>
          <cell r="B1955">
            <v>-3.8</v>
          </cell>
          <cell r="C1955">
            <v>1334950.8219999999</v>
          </cell>
          <cell r="D1955">
            <v>1163526.4439999999</v>
          </cell>
          <cell r="E1955">
            <v>-0.5</v>
          </cell>
          <cell r="F1955">
            <v>-0.19</v>
          </cell>
          <cell r="G1955">
            <v>1163.1849999999999</v>
          </cell>
          <cell r="H1955">
            <v>9755</v>
          </cell>
          <cell r="I1955">
            <v>0</v>
          </cell>
          <cell r="J1955">
            <v>1334952.425</v>
          </cell>
          <cell r="K1955">
            <v>1163522.9990000001</v>
          </cell>
          <cell r="L1955">
            <v>1163.375</v>
          </cell>
          <cell r="M1955">
            <v>9755</v>
          </cell>
          <cell r="N1955">
            <v>3.8</v>
          </cell>
          <cell r="O1955">
            <v>1334954.027</v>
          </cell>
          <cell r="P1955">
            <v>1163519.5530000001</v>
          </cell>
          <cell r="Q1955">
            <v>0.5</v>
          </cell>
          <cell r="R1955">
            <v>0.19</v>
          </cell>
          <cell r="S1955">
            <v>1163.5650000000001</v>
          </cell>
          <cell r="T1955">
            <v>2396.4189999999999</v>
          </cell>
        </row>
        <row r="1956">
          <cell r="A1956">
            <v>9760</v>
          </cell>
          <cell r="B1956">
            <v>-3.8</v>
          </cell>
          <cell r="C1956">
            <v>1334946.3119999999</v>
          </cell>
          <cell r="D1956">
            <v>1163524.3740000001</v>
          </cell>
          <cell r="E1956">
            <v>-0.5</v>
          </cell>
          <cell r="F1956">
            <v>-0.19</v>
          </cell>
          <cell r="G1956">
            <v>1163.3909999999998</v>
          </cell>
          <cell r="H1956">
            <v>9760</v>
          </cell>
          <cell r="I1956">
            <v>0</v>
          </cell>
          <cell r="J1956">
            <v>1334947.8810000001</v>
          </cell>
          <cell r="K1956">
            <v>1163520.912</v>
          </cell>
          <cell r="L1956">
            <v>1163.5809999999999</v>
          </cell>
          <cell r="M1956">
            <v>9760</v>
          </cell>
          <cell r="N1956">
            <v>3.8</v>
          </cell>
          <cell r="O1956">
            <v>1334949.449</v>
          </cell>
          <cell r="P1956">
            <v>1163517.4509999999</v>
          </cell>
          <cell r="Q1956">
            <v>0.5</v>
          </cell>
          <cell r="R1956">
            <v>0.19</v>
          </cell>
          <cell r="S1956">
            <v>1163.771</v>
          </cell>
          <cell r="T1956">
            <v>2397.4189999999999</v>
          </cell>
        </row>
        <row r="1957">
          <cell r="A1957">
            <v>9765</v>
          </cell>
          <cell r="B1957">
            <v>-3.8</v>
          </cell>
          <cell r="C1957">
            <v>1334941.7819999999</v>
          </cell>
          <cell r="D1957">
            <v>1163522.348</v>
          </cell>
          <cell r="E1957">
            <v>-0.46700000000000003</v>
          </cell>
          <cell r="F1957">
            <v>-0.17746000000000001</v>
          </cell>
          <cell r="G1957">
            <v>1163.5745399999998</v>
          </cell>
          <cell r="H1957">
            <v>9765</v>
          </cell>
          <cell r="I1957">
            <v>0</v>
          </cell>
          <cell r="J1957">
            <v>1334943.3160000001</v>
          </cell>
          <cell r="K1957">
            <v>1163518.872</v>
          </cell>
          <cell r="L1957">
            <v>1163.752</v>
          </cell>
          <cell r="M1957">
            <v>9765</v>
          </cell>
          <cell r="N1957">
            <v>3.8</v>
          </cell>
          <cell r="O1957">
            <v>1334944.8500000001</v>
          </cell>
          <cell r="P1957">
            <v>1163515.395</v>
          </cell>
          <cell r="Q1957">
            <v>0.46700000000000003</v>
          </cell>
          <cell r="R1957">
            <v>0.17746000000000001</v>
          </cell>
          <cell r="S1957">
            <v>1163.9294600000001</v>
          </cell>
          <cell r="T1957">
            <v>2398.4189999999999</v>
          </cell>
        </row>
        <row r="1958">
          <cell r="A1958">
            <v>9770</v>
          </cell>
          <cell r="B1958">
            <v>-3.8</v>
          </cell>
          <cell r="C1958">
            <v>1334937.219</v>
          </cell>
          <cell r="D1958">
            <v>1163520.3570000001</v>
          </cell>
          <cell r="E1958">
            <v>-0.33900000000000002</v>
          </cell>
          <cell r="F1958">
            <v>-0.12881999999999999</v>
          </cell>
          <cell r="G1958">
            <v>1163.7321800000002</v>
          </cell>
          <cell r="H1958">
            <v>9770</v>
          </cell>
          <cell r="I1958">
            <v>0</v>
          </cell>
          <cell r="J1958">
            <v>1334938.733</v>
          </cell>
          <cell r="K1958">
            <v>1163516.872</v>
          </cell>
          <cell r="L1958">
            <v>1163.8610000000001</v>
          </cell>
          <cell r="M1958">
            <v>9770</v>
          </cell>
          <cell r="N1958">
            <v>3.8</v>
          </cell>
          <cell r="O1958">
            <v>1334940.2479999999</v>
          </cell>
          <cell r="P1958">
            <v>1163513.3870000001</v>
          </cell>
          <cell r="Q1958">
            <v>0.33900000000000002</v>
          </cell>
          <cell r="R1958">
            <v>0.12881999999999999</v>
          </cell>
          <cell r="S1958">
            <v>1163.98982</v>
          </cell>
          <cell r="T1958">
            <v>2399.4189999999999</v>
          </cell>
        </row>
        <row r="1959">
          <cell r="A1959">
            <v>9775</v>
          </cell>
          <cell r="B1959">
            <v>-3.8</v>
          </cell>
          <cell r="C1959">
            <v>1334932.6329999999</v>
          </cell>
          <cell r="D1959">
            <v>1163518.3640000001</v>
          </cell>
          <cell r="E1959">
            <v>-0.21099999999999999</v>
          </cell>
          <cell r="F1959">
            <v>-8.0180000000000001E-2</v>
          </cell>
          <cell r="G1959">
            <v>1163.82682</v>
          </cell>
          <cell r="H1959">
            <v>9775</v>
          </cell>
          <cell r="I1959">
            <v>0</v>
          </cell>
          <cell r="J1959">
            <v>1334934.148</v>
          </cell>
          <cell r="K1959">
            <v>1163514.879</v>
          </cell>
          <cell r="L1959">
            <v>1163.9069999999999</v>
          </cell>
          <cell r="M1959">
            <v>9775</v>
          </cell>
          <cell r="N1959">
            <v>3.8</v>
          </cell>
          <cell r="O1959">
            <v>1334935.662</v>
          </cell>
          <cell r="P1959">
            <v>1163511.3940000001</v>
          </cell>
          <cell r="Q1959">
            <v>0.21099999999999999</v>
          </cell>
          <cell r="R1959">
            <v>8.0180000000000001E-2</v>
          </cell>
          <cell r="S1959">
            <v>1163.9871799999999</v>
          </cell>
          <cell r="T1959">
            <v>2400.4189999999999</v>
          </cell>
        </row>
        <row r="1960">
          <cell r="A1960">
            <v>9780</v>
          </cell>
          <cell r="B1960">
            <v>-3.8</v>
          </cell>
          <cell r="C1960">
            <v>1334928.047</v>
          </cell>
          <cell r="D1960">
            <v>1163516.371</v>
          </cell>
          <cell r="E1960">
            <v>-8.3000000000000004E-2</v>
          </cell>
          <cell r="F1960">
            <v>-3.1539999999999999E-2</v>
          </cell>
          <cell r="G1960">
            <v>1163.8594600000001</v>
          </cell>
          <cell r="H1960">
            <v>9780</v>
          </cell>
          <cell r="I1960">
            <v>0</v>
          </cell>
          <cell r="J1960">
            <v>1334929.5619999999</v>
          </cell>
          <cell r="K1960">
            <v>1163512.8859999999</v>
          </cell>
          <cell r="L1960">
            <v>1163.8910000000001</v>
          </cell>
          <cell r="M1960">
            <v>9780</v>
          </cell>
          <cell r="N1960">
            <v>3.8</v>
          </cell>
          <cell r="O1960">
            <v>1334931.077</v>
          </cell>
          <cell r="P1960">
            <v>1163509.4010000001</v>
          </cell>
          <cell r="Q1960">
            <v>8.3000000000000004E-2</v>
          </cell>
          <cell r="R1960">
            <v>3.1539999999999999E-2</v>
          </cell>
          <cell r="S1960">
            <v>1163.92254</v>
          </cell>
          <cell r="T1960">
            <v>2401.4189999999999</v>
          </cell>
        </row>
        <row r="1961">
          <cell r="A1961">
            <v>9785</v>
          </cell>
          <cell r="B1961">
            <v>-3.8</v>
          </cell>
          <cell r="C1961">
            <v>1334923.4620000001</v>
          </cell>
          <cell r="D1961">
            <v>1163514.378</v>
          </cell>
          <cell r="E1961">
            <v>4.4999999999999998E-2</v>
          </cell>
          <cell r="F1961">
            <v>1.7099999999999997E-2</v>
          </cell>
          <cell r="G1961">
            <v>1163.8290999999999</v>
          </cell>
          <cell r="H1961">
            <v>9785</v>
          </cell>
          <cell r="I1961">
            <v>0</v>
          </cell>
          <cell r="J1961">
            <v>1334924.976</v>
          </cell>
          <cell r="K1961">
            <v>1163510.8929999999</v>
          </cell>
          <cell r="L1961">
            <v>1163.8119999999999</v>
          </cell>
          <cell r="M1961">
            <v>9785</v>
          </cell>
          <cell r="N1961">
            <v>3.8</v>
          </cell>
          <cell r="O1961">
            <v>1334926.4909999999</v>
          </cell>
          <cell r="P1961">
            <v>1163507.4080000001</v>
          </cell>
          <cell r="Q1961">
            <v>-4.4999999999999998E-2</v>
          </cell>
          <cell r="R1961">
            <v>-1.7099999999999997E-2</v>
          </cell>
          <cell r="S1961">
            <v>1163.7948999999999</v>
          </cell>
          <cell r="T1961">
            <v>2402.4189999999999</v>
          </cell>
        </row>
        <row r="1962">
          <cell r="A1962">
            <v>9790</v>
          </cell>
          <cell r="B1962">
            <v>-3.8</v>
          </cell>
          <cell r="C1962">
            <v>1334918.8759999999</v>
          </cell>
          <cell r="D1962">
            <v>1163512.385</v>
          </cell>
          <cell r="E1962">
            <v>0.17399999999999999</v>
          </cell>
          <cell r="F1962">
            <v>6.6119999999999984E-2</v>
          </cell>
          <cell r="G1962">
            <v>1163.73812</v>
          </cell>
          <cell r="H1962">
            <v>9790</v>
          </cell>
          <cell r="I1962">
            <v>0</v>
          </cell>
          <cell r="J1962">
            <v>1334920.3910000001</v>
          </cell>
          <cell r="K1962">
            <v>1163508.8999999999</v>
          </cell>
          <cell r="L1962">
            <v>1163.672</v>
          </cell>
          <cell r="M1962">
            <v>9790</v>
          </cell>
          <cell r="N1962">
            <v>3.8</v>
          </cell>
          <cell r="O1962">
            <v>1334921.905</v>
          </cell>
          <cell r="P1962">
            <v>1163505.415</v>
          </cell>
          <cell r="Q1962">
            <v>-0.17399999999999999</v>
          </cell>
          <cell r="R1962">
            <v>-6.6119999999999984E-2</v>
          </cell>
          <cell r="S1962">
            <v>1163.6058800000001</v>
          </cell>
          <cell r="T1962">
            <v>2403.4189999999999</v>
          </cell>
        </row>
        <row r="1963">
          <cell r="A1963">
            <v>9795</v>
          </cell>
          <cell r="B1963">
            <v>-3.8</v>
          </cell>
          <cell r="C1963">
            <v>1334914.2760000001</v>
          </cell>
          <cell r="D1963">
            <v>1163510.3799999999</v>
          </cell>
          <cell r="E1963">
            <v>0.30199999999999999</v>
          </cell>
          <cell r="F1963">
            <v>0.11476</v>
          </cell>
          <cell r="G1963">
            <v>1163.6247599999999</v>
          </cell>
          <cell r="H1963">
            <v>9795</v>
          </cell>
          <cell r="I1963">
            <v>0</v>
          </cell>
          <cell r="J1963">
            <v>1334915.807</v>
          </cell>
          <cell r="K1963">
            <v>1163506.902</v>
          </cell>
          <cell r="L1963">
            <v>1163.51</v>
          </cell>
          <cell r="M1963">
            <v>9795</v>
          </cell>
          <cell r="N1963">
            <v>3.8</v>
          </cell>
          <cell r="O1963">
            <v>1334917.3389999999</v>
          </cell>
          <cell r="P1963">
            <v>1163503.4240000001</v>
          </cell>
          <cell r="Q1963">
            <v>-0.30199999999999999</v>
          </cell>
          <cell r="R1963">
            <v>-0.11476</v>
          </cell>
          <cell r="S1963">
            <v>1163.3952400000001</v>
          </cell>
          <cell r="T1963">
            <v>2404.4189999999999</v>
          </cell>
        </row>
        <row r="1964">
          <cell r="A1964">
            <v>9800</v>
          </cell>
          <cell r="B1964">
            <v>-3.8</v>
          </cell>
          <cell r="C1964">
            <v>1334909.6429999999</v>
          </cell>
          <cell r="D1964">
            <v>1163508.2860000001</v>
          </cell>
          <cell r="E1964">
            <v>0.43</v>
          </cell>
          <cell r="F1964">
            <v>0.16339999999999999</v>
          </cell>
          <cell r="G1964">
            <v>1163.5103999999999</v>
          </cell>
          <cell r="H1964">
            <v>9800</v>
          </cell>
          <cell r="I1964">
            <v>0</v>
          </cell>
          <cell r="J1964">
            <v>1334911.2509999999</v>
          </cell>
          <cell r="K1964">
            <v>1163504.8430000001</v>
          </cell>
          <cell r="L1964">
            <v>1163.347</v>
          </cell>
          <cell r="M1964">
            <v>9800</v>
          </cell>
          <cell r="N1964">
            <v>3.8</v>
          </cell>
          <cell r="O1964">
            <v>1334912.8589999999</v>
          </cell>
          <cell r="P1964">
            <v>1163501.3999999999</v>
          </cell>
          <cell r="Q1964">
            <v>-0.43</v>
          </cell>
          <cell r="R1964">
            <v>-0.16339999999999999</v>
          </cell>
          <cell r="S1964">
            <v>1163.1836000000001</v>
          </cell>
          <cell r="T1964">
            <v>2405.4189999999999</v>
          </cell>
        </row>
        <row r="1965">
          <cell r="A1965">
            <v>9805</v>
          </cell>
          <cell r="B1965">
            <v>-3.8</v>
          </cell>
          <cell r="C1965">
            <v>1334905.017</v>
          </cell>
          <cell r="D1965">
            <v>1163506.02</v>
          </cell>
          <cell r="E1965">
            <v>0.55800000000000005</v>
          </cell>
          <cell r="F1965">
            <v>0.21204000000000001</v>
          </cell>
          <cell r="G1965">
            <v>1163.3970399999998</v>
          </cell>
          <cell r="H1965">
            <v>9805</v>
          </cell>
          <cell r="I1965">
            <v>0</v>
          </cell>
          <cell r="J1965">
            <v>1334906.7609999999</v>
          </cell>
          <cell r="K1965">
            <v>1163502.6440000001</v>
          </cell>
          <cell r="L1965">
            <v>1163.1849999999999</v>
          </cell>
          <cell r="M1965">
            <v>9805</v>
          </cell>
          <cell r="N1965">
            <v>3.8</v>
          </cell>
          <cell r="O1965">
            <v>1334908.5049999999</v>
          </cell>
          <cell r="P1965">
            <v>1163499.2679999999</v>
          </cell>
          <cell r="Q1965">
            <v>-0.55800000000000005</v>
          </cell>
          <cell r="R1965">
            <v>-0.21204000000000001</v>
          </cell>
          <cell r="S1965">
            <v>1162.9729600000001</v>
          </cell>
          <cell r="T1965">
            <v>2406.4189999999999</v>
          </cell>
        </row>
        <row r="1966">
          <cell r="A1966">
            <v>9810</v>
          </cell>
          <cell r="B1966">
            <v>-3.8</v>
          </cell>
          <cell r="C1966">
            <v>1334900.4480000001</v>
          </cell>
          <cell r="D1966">
            <v>1163503.4979999999</v>
          </cell>
          <cell r="E1966">
            <v>0.68600000000000005</v>
          </cell>
          <cell r="F1966">
            <v>0.26068000000000002</v>
          </cell>
          <cell r="G1966">
            <v>1163.28268</v>
          </cell>
          <cell r="H1966">
            <v>9810</v>
          </cell>
          <cell r="I1966">
            <v>0</v>
          </cell>
          <cell r="J1966">
            <v>1334902.3840000001</v>
          </cell>
          <cell r="K1966">
            <v>1163500.2290000001</v>
          </cell>
          <cell r="L1966">
            <v>1163.0219999999999</v>
          </cell>
          <cell r="M1966">
            <v>9810</v>
          </cell>
          <cell r="N1966">
            <v>3.8</v>
          </cell>
          <cell r="O1966">
            <v>1334904.3200000001</v>
          </cell>
          <cell r="P1966">
            <v>1163496.959</v>
          </cell>
          <cell r="Q1966">
            <v>-0.68600000000000005</v>
          </cell>
          <cell r="R1966">
            <v>-0.26068000000000002</v>
          </cell>
          <cell r="S1966">
            <v>1162.7613199999998</v>
          </cell>
          <cell r="T1966">
            <v>2407.4189999999999</v>
          </cell>
        </row>
        <row r="1967">
          <cell r="A1967">
            <v>9815</v>
          </cell>
          <cell r="B1967">
            <v>-3.8</v>
          </cell>
          <cell r="C1967">
            <v>1334896.0120000001</v>
          </cell>
          <cell r="D1967">
            <v>1163500.656</v>
          </cell>
          <cell r="E1967">
            <v>0.72</v>
          </cell>
          <cell r="F1967">
            <v>0.27359999999999995</v>
          </cell>
          <cell r="G1967">
            <v>1163.1335999999999</v>
          </cell>
          <cell r="H1967">
            <v>9815</v>
          </cell>
          <cell r="I1967">
            <v>0</v>
          </cell>
          <cell r="J1967">
            <v>1334898.175</v>
          </cell>
          <cell r="K1967">
            <v>1163497.5319999999</v>
          </cell>
          <cell r="L1967">
            <v>1162.8599999999999</v>
          </cell>
          <cell r="M1967">
            <v>9815</v>
          </cell>
          <cell r="N1967">
            <v>3.8</v>
          </cell>
          <cell r="O1967">
            <v>1334900.3370000001</v>
          </cell>
          <cell r="P1967">
            <v>1163494.4069999999</v>
          </cell>
          <cell r="Q1967">
            <v>-0.72</v>
          </cell>
          <cell r="R1967">
            <v>-0.27359999999999995</v>
          </cell>
          <cell r="S1967">
            <v>1162.5863999999999</v>
          </cell>
          <cell r="T1967">
            <v>2408.4189999999999</v>
          </cell>
        </row>
        <row r="1968">
          <cell r="A1968">
            <v>9820</v>
          </cell>
          <cell r="B1968">
            <v>-3.8</v>
          </cell>
          <cell r="C1968">
            <v>1334891.7879999999</v>
          </cell>
          <cell r="D1968">
            <v>1163497.504</v>
          </cell>
          <cell r="E1968">
            <v>0.72</v>
          </cell>
          <cell r="F1968">
            <v>0.27359999999999995</v>
          </cell>
          <cell r="G1968">
            <v>1162.9716000000001</v>
          </cell>
          <cell r="H1968">
            <v>9820</v>
          </cell>
          <cell r="I1968">
            <v>0</v>
          </cell>
          <cell r="J1968">
            <v>1334894.169</v>
          </cell>
          <cell r="K1968">
            <v>1163494.5419999999</v>
          </cell>
          <cell r="L1968">
            <v>1162.6980000000001</v>
          </cell>
          <cell r="M1968">
            <v>9820</v>
          </cell>
          <cell r="N1968">
            <v>3.8</v>
          </cell>
          <cell r="O1968">
            <v>1334896.5490000001</v>
          </cell>
          <cell r="P1968">
            <v>1163491.58</v>
          </cell>
          <cell r="Q1968">
            <v>-0.72</v>
          </cell>
          <cell r="R1968">
            <v>-0.27359999999999995</v>
          </cell>
          <cell r="S1968">
            <v>1162.4244000000001</v>
          </cell>
          <cell r="T1968">
            <v>2409.4189999999999</v>
          </cell>
        </row>
        <row r="1969">
          <cell r="A1969">
            <v>9825</v>
          </cell>
          <cell r="B1969">
            <v>-3.8</v>
          </cell>
          <cell r="C1969">
            <v>1334887.801</v>
          </cell>
          <cell r="D1969">
            <v>1163494.058</v>
          </cell>
          <cell r="E1969">
            <v>0.72</v>
          </cell>
          <cell r="F1969">
            <v>0.27359999999999995</v>
          </cell>
          <cell r="G1969">
            <v>1162.8086000000001</v>
          </cell>
          <cell r="H1969">
            <v>9825</v>
          </cell>
          <cell r="I1969">
            <v>0</v>
          </cell>
          <cell r="J1969">
            <v>1334890.3859999999</v>
          </cell>
          <cell r="K1969">
            <v>1163491.274</v>
          </cell>
          <cell r="L1969">
            <v>1162.5350000000001</v>
          </cell>
          <cell r="M1969">
            <v>9825</v>
          </cell>
          <cell r="N1969">
            <v>3.8</v>
          </cell>
          <cell r="O1969">
            <v>1334892.9720000001</v>
          </cell>
          <cell r="P1969">
            <v>1163488.4890000001</v>
          </cell>
          <cell r="Q1969">
            <v>-0.72</v>
          </cell>
          <cell r="R1969">
            <v>-0.27359999999999995</v>
          </cell>
          <cell r="S1969">
            <v>1162.2614000000001</v>
          </cell>
          <cell r="T1969">
            <v>2410.4189999999999</v>
          </cell>
        </row>
        <row r="1970">
          <cell r="A1970">
            <v>9830</v>
          </cell>
          <cell r="B1970">
            <v>-3.8</v>
          </cell>
          <cell r="C1970">
            <v>1334884.0689999999</v>
          </cell>
          <cell r="D1970">
            <v>1163490.3370000001</v>
          </cell>
          <cell r="E1970">
            <v>0.72</v>
          </cell>
          <cell r="F1970">
            <v>0.27359999999999995</v>
          </cell>
          <cell r="G1970">
            <v>1162.6625999999999</v>
          </cell>
          <cell r="H1970">
            <v>9830</v>
          </cell>
          <cell r="I1970">
            <v>0</v>
          </cell>
          <cell r="J1970">
            <v>1334886.8470000001</v>
          </cell>
          <cell r="K1970">
            <v>1163487.7439999999</v>
          </cell>
          <cell r="L1970">
            <v>1162.3889999999999</v>
          </cell>
          <cell r="M1970">
            <v>9830</v>
          </cell>
          <cell r="N1970">
            <v>3.8</v>
          </cell>
          <cell r="O1970">
            <v>1334889.6240000001</v>
          </cell>
          <cell r="P1970">
            <v>1163485.1499999999</v>
          </cell>
          <cell r="Q1970">
            <v>-0.72</v>
          </cell>
          <cell r="R1970">
            <v>-0.27359999999999995</v>
          </cell>
          <cell r="S1970">
            <v>1162.1153999999999</v>
          </cell>
          <cell r="T1970">
            <v>2411.4189999999999</v>
          </cell>
        </row>
        <row r="1971">
          <cell r="A1971">
            <v>9835</v>
          </cell>
          <cell r="B1971">
            <v>-3.8</v>
          </cell>
          <cell r="C1971">
            <v>1334880.612</v>
          </cell>
          <cell r="D1971">
            <v>1163486.358</v>
          </cell>
          <cell r="E1971">
            <v>0.72</v>
          </cell>
          <cell r="F1971">
            <v>0.27359999999999995</v>
          </cell>
          <cell r="G1971">
            <v>1162.5445999999999</v>
          </cell>
          <cell r="H1971">
            <v>9835</v>
          </cell>
          <cell r="I1971">
            <v>0</v>
          </cell>
          <cell r="J1971">
            <v>1334883.568</v>
          </cell>
          <cell r="K1971">
            <v>1163483.97</v>
          </cell>
          <cell r="L1971">
            <v>1162.271</v>
          </cell>
          <cell r="M1971">
            <v>9835</v>
          </cell>
          <cell r="N1971">
            <v>3.8</v>
          </cell>
          <cell r="O1971">
            <v>1334886.524</v>
          </cell>
          <cell r="P1971">
            <v>1163481.5819999999</v>
          </cell>
          <cell r="Q1971">
            <v>-0.72</v>
          </cell>
          <cell r="R1971">
            <v>-0.27359999999999995</v>
          </cell>
          <cell r="S1971">
            <v>1161.9974</v>
          </cell>
          <cell r="T1971">
            <v>2412.4189999999999</v>
          </cell>
        </row>
        <row r="1972">
          <cell r="A1972">
            <v>9840</v>
          </cell>
          <cell r="B1972">
            <v>-3.8</v>
          </cell>
          <cell r="C1972">
            <v>1334877.4480000001</v>
          </cell>
          <cell r="D1972">
            <v>1163482.1429999999</v>
          </cell>
          <cell r="E1972">
            <v>0.72</v>
          </cell>
          <cell r="F1972">
            <v>0.27359999999999995</v>
          </cell>
          <cell r="G1972">
            <v>1162.4546</v>
          </cell>
          <cell r="H1972">
            <v>9840</v>
          </cell>
          <cell r="I1972">
            <v>0</v>
          </cell>
          <cell r="J1972">
            <v>1334880.567</v>
          </cell>
          <cell r="K1972">
            <v>1163479.9720000001</v>
          </cell>
          <cell r="L1972">
            <v>1162.181</v>
          </cell>
          <cell r="M1972">
            <v>9840</v>
          </cell>
          <cell r="N1972">
            <v>3.8</v>
          </cell>
          <cell r="O1972">
            <v>1334883.686</v>
          </cell>
          <cell r="P1972">
            <v>1163477.801</v>
          </cell>
          <cell r="Q1972">
            <v>-0.72</v>
          </cell>
          <cell r="R1972">
            <v>-0.27359999999999995</v>
          </cell>
          <cell r="S1972">
            <v>1161.9074000000001</v>
          </cell>
          <cell r="T1972">
            <v>2413.4189999999999</v>
          </cell>
        </row>
        <row r="1973">
          <cell r="A1973">
            <v>9845</v>
          </cell>
          <cell r="B1973">
            <v>-3.8</v>
          </cell>
          <cell r="C1973">
            <v>1334874.594</v>
          </cell>
          <cell r="D1973">
            <v>1163477.7139999999</v>
          </cell>
          <cell r="E1973">
            <v>0.70899999999999996</v>
          </cell>
          <cell r="F1973">
            <v>0.26941999999999999</v>
          </cell>
          <cell r="G1973">
            <v>1162.38742</v>
          </cell>
          <cell r="H1973">
            <v>9845</v>
          </cell>
          <cell r="I1973">
            <v>0</v>
          </cell>
          <cell r="J1973">
            <v>1334877.8589999999</v>
          </cell>
          <cell r="K1973">
            <v>1163475.77</v>
          </cell>
          <cell r="L1973">
            <v>1162.1179999999999</v>
          </cell>
          <cell r="M1973">
            <v>9845</v>
          </cell>
          <cell r="N1973">
            <v>3.8</v>
          </cell>
          <cell r="O1973">
            <v>1334881.125</v>
          </cell>
          <cell r="P1973">
            <v>1163473.8259999999</v>
          </cell>
          <cell r="Q1973">
            <v>-0.70899999999999996</v>
          </cell>
          <cell r="R1973">
            <v>-0.26941999999999999</v>
          </cell>
          <cell r="S1973">
            <v>1161.8485799999999</v>
          </cell>
          <cell r="T1973">
            <v>2414.4189999999999</v>
          </cell>
        </row>
        <row r="1974">
          <cell r="A1974">
            <v>9850</v>
          </cell>
          <cell r="B1974">
            <v>-3.7989999999999999</v>
          </cell>
          <cell r="C1974">
            <v>1334872.0630000001</v>
          </cell>
          <cell r="D1974">
            <v>1163473.138</v>
          </cell>
          <cell r="E1974">
            <v>0.61199999999999999</v>
          </cell>
          <cell r="F1974">
            <v>0.23249879999999998</v>
          </cell>
          <cell r="G1974">
            <v>1162.3154988000001</v>
          </cell>
          <cell r="H1974">
            <v>9850</v>
          </cell>
          <cell r="I1974">
            <v>0</v>
          </cell>
          <cell r="J1974">
            <v>1334875.44</v>
          </cell>
          <cell r="K1974">
            <v>1163471.395</v>
          </cell>
          <cell r="L1974">
            <v>1162.0830000000001</v>
          </cell>
          <cell r="M1974">
            <v>9850</v>
          </cell>
          <cell r="N1974">
            <v>3.8</v>
          </cell>
          <cell r="O1974">
            <v>1334878.817</v>
          </cell>
          <cell r="P1974">
            <v>1163469.652</v>
          </cell>
          <cell r="Q1974">
            <v>-0.61199999999999999</v>
          </cell>
          <cell r="R1974">
            <v>-0.23255999999999996</v>
          </cell>
          <cell r="S1974">
            <v>1161.8504400000002</v>
          </cell>
          <cell r="T1974">
            <v>2415.4189999999999</v>
          </cell>
        </row>
        <row r="1975">
          <cell r="A1975">
            <v>9855</v>
          </cell>
          <cell r="B1975">
            <v>-3.8</v>
          </cell>
          <cell r="C1975">
            <v>1334869.801</v>
          </cell>
          <cell r="D1975">
            <v>1163468.4979999999</v>
          </cell>
          <cell r="E1975">
            <v>0.51400000000000001</v>
          </cell>
          <cell r="F1975">
            <v>0.19531999999999999</v>
          </cell>
          <cell r="G1975">
            <v>1162.2713200000001</v>
          </cell>
          <cell r="H1975">
            <v>9855</v>
          </cell>
          <cell r="I1975">
            <v>0</v>
          </cell>
          <cell r="J1975">
            <v>1334873.2490000001</v>
          </cell>
          <cell r="K1975">
            <v>1163466.9010000001</v>
          </cell>
          <cell r="L1975">
            <v>1162.076</v>
          </cell>
          <cell r="M1975">
            <v>9855</v>
          </cell>
          <cell r="N1975">
            <v>3.8</v>
          </cell>
          <cell r="O1975">
            <v>1334876.6969999999</v>
          </cell>
          <cell r="P1975">
            <v>1163465.304</v>
          </cell>
          <cell r="Q1975">
            <v>-0.51400000000000001</v>
          </cell>
          <cell r="R1975">
            <v>-0.19531999999999999</v>
          </cell>
          <cell r="S1975">
            <v>1161.88068</v>
          </cell>
          <cell r="T1975">
            <v>2416.4189999999999</v>
          </cell>
        </row>
        <row r="1976">
          <cell r="A1976">
            <v>9860</v>
          </cell>
          <cell r="B1976">
            <v>-3.8</v>
          </cell>
          <cell r="C1976">
            <v>1334867.7239999999</v>
          </cell>
          <cell r="D1976">
            <v>1163463.8470000001</v>
          </cell>
          <cell r="E1976">
            <v>0.41699999999999998</v>
          </cell>
          <cell r="F1976">
            <v>0.15845999999999999</v>
          </cell>
          <cell r="G1976">
            <v>1162.2554600000001</v>
          </cell>
          <cell r="H1976">
            <v>9860</v>
          </cell>
          <cell r="I1976">
            <v>0</v>
          </cell>
          <cell r="J1976">
            <v>1334871.21</v>
          </cell>
          <cell r="K1976">
            <v>1163462.3359999999</v>
          </cell>
          <cell r="L1976">
            <v>1162.097</v>
          </cell>
          <cell r="M1976">
            <v>9860</v>
          </cell>
          <cell r="N1976">
            <v>3.8</v>
          </cell>
          <cell r="O1976">
            <v>1334874.6969999999</v>
          </cell>
          <cell r="P1976">
            <v>1163460.824</v>
          </cell>
          <cell r="Q1976">
            <v>-0.41699999999999998</v>
          </cell>
          <cell r="R1976">
            <v>-0.15845999999999999</v>
          </cell>
          <cell r="S1976">
            <v>1161.9385399999999</v>
          </cell>
          <cell r="T1976">
            <v>2417.4189999999999</v>
          </cell>
        </row>
        <row r="1977">
          <cell r="A1977">
            <v>9865</v>
          </cell>
          <cell r="B1977">
            <v>-3.8</v>
          </cell>
          <cell r="C1977">
            <v>1334865.747</v>
          </cell>
          <cell r="D1977">
            <v>1163459.2250000001</v>
          </cell>
          <cell r="E1977">
            <v>0.32</v>
          </cell>
          <cell r="F1977">
            <v>0.1216</v>
          </cell>
          <cell r="G1977">
            <v>1162.2665999999999</v>
          </cell>
          <cell r="H1977">
            <v>9865</v>
          </cell>
          <cell r="I1977">
            <v>0</v>
          </cell>
          <cell r="J1977">
            <v>1334869.2439999999</v>
          </cell>
          <cell r="K1977">
            <v>1163457.7390000001</v>
          </cell>
          <cell r="L1977">
            <v>1162.145</v>
          </cell>
          <cell r="M1977">
            <v>9865</v>
          </cell>
          <cell r="N1977">
            <v>3.8</v>
          </cell>
          <cell r="O1977">
            <v>1334872.7409999999</v>
          </cell>
          <cell r="P1977">
            <v>1163456.2520000001</v>
          </cell>
          <cell r="Q1977">
            <v>-0.32</v>
          </cell>
          <cell r="R1977">
            <v>-0.1216</v>
          </cell>
          <cell r="S1977">
            <v>1162.0234</v>
          </cell>
          <cell r="T1977">
            <v>2418.4189999999999</v>
          </cell>
        </row>
        <row r="1978">
          <cell r="A1978">
            <v>9870</v>
          </cell>
          <cell r="B1978">
            <v>-3.8</v>
          </cell>
          <cell r="C1978">
            <v>1334863.791</v>
          </cell>
          <cell r="D1978">
            <v>1163454.6240000001</v>
          </cell>
          <cell r="E1978">
            <v>0.222</v>
          </cell>
          <cell r="F1978">
            <v>8.4360000000000004E-2</v>
          </cell>
          <cell r="G1978">
            <v>1162.3053600000001</v>
          </cell>
          <cell r="H1978">
            <v>9870</v>
          </cell>
          <cell r="I1978">
            <v>0</v>
          </cell>
          <cell r="J1978">
            <v>1334867.2879999999</v>
          </cell>
          <cell r="K1978">
            <v>1163453.1370000001</v>
          </cell>
          <cell r="L1978">
            <v>1162.221</v>
          </cell>
          <cell r="M1978">
            <v>9870</v>
          </cell>
          <cell r="N1978">
            <v>3.8</v>
          </cell>
          <cell r="O1978">
            <v>1334870.7849999999</v>
          </cell>
          <cell r="P1978">
            <v>1163451.6499999999</v>
          </cell>
          <cell r="Q1978">
            <v>-0.222</v>
          </cell>
          <cell r="R1978">
            <v>-8.4360000000000004E-2</v>
          </cell>
          <cell r="S1978">
            <v>1162.1366399999999</v>
          </cell>
          <cell r="T1978">
            <v>2419.4189999999999</v>
          </cell>
        </row>
        <row r="1979">
          <cell r="A1979">
            <v>9875</v>
          </cell>
          <cell r="B1979">
            <v>-3.8</v>
          </cell>
          <cell r="C1979">
            <v>1334861.835</v>
          </cell>
          <cell r="D1979">
            <v>1163450.023</v>
          </cell>
          <cell r="E1979">
            <v>0.125</v>
          </cell>
          <cell r="F1979">
            <v>4.7500000000000001E-2</v>
          </cell>
          <cell r="G1979">
            <v>1162.3734999999999</v>
          </cell>
          <cell r="H1979">
            <v>9875</v>
          </cell>
          <cell r="I1979">
            <v>0</v>
          </cell>
          <cell r="J1979">
            <v>1334865.3319999999</v>
          </cell>
          <cell r="K1979">
            <v>1163448.5360000001</v>
          </cell>
          <cell r="L1979">
            <v>1162.326</v>
          </cell>
          <cell r="M1979">
            <v>9875</v>
          </cell>
          <cell r="N1979">
            <v>3.8</v>
          </cell>
          <cell r="O1979">
            <v>1334868.8289999999</v>
          </cell>
          <cell r="P1979">
            <v>1163447.0490000001</v>
          </cell>
          <cell r="Q1979">
            <v>-0.2</v>
          </cell>
          <cell r="R1979">
            <v>-7.5999999999999998E-2</v>
          </cell>
          <cell r="S1979">
            <v>1162.25</v>
          </cell>
          <cell r="T1979">
            <v>2420.4189999999999</v>
          </cell>
        </row>
        <row r="1980">
          <cell r="A1980">
            <v>9880</v>
          </cell>
          <cell r="B1980">
            <v>-3.8</v>
          </cell>
          <cell r="C1980">
            <v>1334859.878</v>
          </cell>
          <cell r="D1980">
            <v>1163445.4210000001</v>
          </cell>
          <cell r="E1980">
            <v>2.8000000000000001E-2</v>
          </cell>
          <cell r="F1980">
            <v>1.064E-2</v>
          </cell>
          <cell r="G1980">
            <v>1162.4676400000001</v>
          </cell>
          <cell r="H1980">
            <v>9880</v>
          </cell>
          <cell r="I1980">
            <v>0</v>
          </cell>
          <cell r="J1980">
            <v>1334863.375</v>
          </cell>
          <cell r="K1980">
            <v>1163443.9339999999</v>
          </cell>
          <cell r="L1980">
            <v>1162.4570000000001</v>
          </cell>
          <cell r="M1980">
            <v>9880</v>
          </cell>
          <cell r="N1980">
            <v>3.8</v>
          </cell>
          <cell r="O1980">
            <v>1334866.872</v>
          </cell>
          <cell r="P1980">
            <v>1163442.4480000001</v>
          </cell>
          <cell r="Q1980">
            <v>-0.2</v>
          </cell>
          <cell r="R1980">
            <v>-7.5999999999999998E-2</v>
          </cell>
          <cell r="S1980">
            <v>1162.3810000000001</v>
          </cell>
          <cell r="T1980">
            <v>2421.4189999999999</v>
          </cell>
        </row>
        <row r="1981">
          <cell r="A1981">
            <v>9885</v>
          </cell>
          <cell r="B1981">
            <v>-3.8</v>
          </cell>
          <cell r="C1981">
            <v>1334857.922</v>
          </cell>
          <cell r="D1981">
            <v>1163440.82</v>
          </cell>
          <cell r="E1981">
            <v>-6.9000000000000006E-2</v>
          </cell>
          <cell r="F1981">
            <v>-2.622E-2</v>
          </cell>
          <cell r="G1981">
            <v>1162.59078</v>
          </cell>
          <cell r="H1981">
            <v>9885</v>
          </cell>
          <cell r="I1981">
            <v>0</v>
          </cell>
          <cell r="J1981">
            <v>1334861.419</v>
          </cell>
          <cell r="K1981">
            <v>1163439.3330000001</v>
          </cell>
          <cell r="L1981">
            <v>1162.617</v>
          </cell>
          <cell r="M1981">
            <v>9885</v>
          </cell>
          <cell r="N1981">
            <v>3.8</v>
          </cell>
          <cell r="O1981">
            <v>1334864.916</v>
          </cell>
          <cell r="P1981">
            <v>1163437.8459999999</v>
          </cell>
          <cell r="Q1981">
            <v>-0.2</v>
          </cell>
          <cell r="R1981">
            <v>-7.5999999999999998E-2</v>
          </cell>
          <cell r="S1981">
            <v>1162.5409999999999</v>
          </cell>
          <cell r="T1981">
            <v>2422.4189999999999</v>
          </cell>
        </row>
        <row r="1982">
          <cell r="A1982">
            <v>9890</v>
          </cell>
          <cell r="B1982">
            <v>-3.8</v>
          </cell>
          <cell r="C1982">
            <v>1334855.9650000001</v>
          </cell>
          <cell r="D1982">
            <v>1163436.219</v>
          </cell>
          <cell r="E1982">
            <v>-0.16700000000000001</v>
          </cell>
          <cell r="F1982">
            <v>-6.3460000000000003E-2</v>
          </cell>
          <cell r="G1982">
            <v>1162.74054</v>
          </cell>
          <cell r="H1982">
            <v>9890</v>
          </cell>
          <cell r="I1982">
            <v>0</v>
          </cell>
          <cell r="J1982">
            <v>1334859.463</v>
          </cell>
          <cell r="K1982">
            <v>1163434.7320000001</v>
          </cell>
          <cell r="L1982">
            <v>1162.8040000000001</v>
          </cell>
          <cell r="M1982">
            <v>9890</v>
          </cell>
          <cell r="N1982">
            <v>3.8</v>
          </cell>
          <cell r="O1982">
            <v>1334862.96</v>
          </cell>
          <cell r="P1982">
            <v>1163433.2450000001</v>
          </cell>
          <cell r="Q1982">
            <v>-0.2</v>
          </cell>
          <cell r="R1982">
            <v>-7.5999999999999998E-2</v>
          </cell>
          <cell r="S1982">
            <v>1162.7280000000001</v>
          </cell>
          <cell r="T1982">
            <v>2423.4189999999999</v>
          </cell>
        </row>
        <row r="1983">
          <cell r="A1983">
            <v>9895</v>
          </cell>
          <cell r="B1983">
            <v>-3.8</v>
          </cell>
          <cell r="C1983">
            <v>1334854.0090000001</v>
          </cell>
          <cell r="D1983">
            <v>1163431.6170000001</v>
          </cell>
          <cell r="E1983">
            <v>-0.2</v>
          </cell>
          <cell r="F1983">
            <v>-7.5999999999999998E-2</v>
          </cell>
          <cell r="G1983">
            <v>1162.943</v>
          </cell>
          <cell r="H1983">
            <v>9895</v>
          </cell>
          <cell r="I1983">
            <v>0</v>
          </cell>
          <cell r="J1983">
            <v>1334857.5060000001</v>
          </cell>
          <cell r="K1983">
            <v>1163430.1299999999</v>
          </cell>
          <cell r="L1983">
            <v>1163.019</v>
          </cell>
          <cell r="M1983">
            <v>9895</v>
          </cell>
          <cell r="N1983">
            <v>3.8</v>
          </cell>
          <cell r="O1983">
            <v>1334861.003</v>
          </cell>
          <cell r="P1983">
            <v>1163428.6429999999</v>
          </cell>
          <cell r="Q1983">
            <v>-0.19700000000000001</v>
          </cell>
          <cell r="R1983">
            <v>-7.486000000000001E-2</v>
          </cell>
          <cell r="S1983">
            <v>1162.9441400000001</v>
          </cell>
          <cell r="T1983">
            <v>2424.4189999999999</v>
          </cell>
        </row>
        <row r="1984">
          <cell r="A1984">
            <v>9900</v>
          </cell>
          <cell r="B1984">
            <v>-3.8</v>
          </cell>
          <cell r="C1984">
            <v>1334852.0530000001</v>
          </cell>
          <cell r="D1984">
            <v>1163427.0160000001</v>
          </cell>
          <cell r="E1984">
            <v>-0.2</v>
          </cell>
          <cell r="F1984">
            <v>-7.5999999999999998E-2</v>
          </cell>
          <cell r="G1984">
            <v>1163.17</v>
          </cell>
          <cell r="H1984">
            <v>9900</v>
          </cell>
          <cell r="I1984">
            <v>0</v>
          </cell>
          <cell r="J1984">
            <v>1334855.55</v>
          </cell>
          <cell r="K1984">
            <v>1163425.5290000001</v>
          </cell>
          <cell r="L1984">
            <v>1163.2460000000001</v>
          </cell>
          <cell r="M1984">
            <v>9900</v>
          </cell>
          <cell r="N1984">
            <v>3.8</v>
          </cell>
          <cell r="O1984">
            <v>1334859.047</v>
          </cell>
          <cell r="P1984">
            <v>1163424.0419999999</v>
          </cell>
          <cell r="Q1984">
            <v>-0.10100000000000001</v>
          </cell>
          <cell r="R1984">
            <v>-3.8380000000000004E-2</v>
          </cell>
          <cell r="S1984">
            <v>1163.2076200000001</v>
          </cell>
          <cell r="T1984">
            <v>2425.4189999999999</v>
          </cell>
        </row>
        <row r="1985">
          <cell r="A1985">
            <v>9905</v>
          </cell>
          <cell r="B1985">
            <v>-3.8</v>
          </cell>
          <cell r="C1985">
            <v>1334850.0959999999</v>
          </cell>
          <cell r="D1985">
            <v>1163422.4140000001</v>
          </cell>
          <cell r="E1985">
            <v>-0.2</v>
          </cell>
          <cell r="F1985">
            <v>-7.5999999999999998E-2</v>
          </cell>
          <cell r="G1985">
            <v>1163.3969999999999</v>
          </cell>
          <cell r="H1985">
            <v>9905</v>
          </cell>
          <cell r="I1985">
            <v>0</v>
          </cell>
          <cell r="J1985">
            <v>1334853.5930000001</v>
          </cell>
          <cell r="K1985">
            <v>1163420.9280000001</v>
          </cell>
          <cell r="L1985">
            <v>1163.473</v>
          </cell>
          <cell r="M1985">
            <v>9905</v>
          </cell>
          <cell r="N1985">
            <v>3.8</v>
          </cell>
          <cell r="O1985">
            <v>1334857.0900000001</v>
          </cell>
          <cell r="P1985">
            <v>1163419.4410000001</v>
          </cell>
          <cell r="Q1985">
            <v>-4.0000000000000001E-3</v>
          </cell>
          <cell r="R1985">
            <v>-1.5200000000000001E-3</v>
          </cell>
          <cell r="S1985">
            <v>1163.4714799999999</v>
          </cell>
          <cell r="T1985">
            <v>2426.4189999999999</v>
          </cell>
        </row>
        <row r="1986">
          <cell r="A1986">
            <v>9910</v>
          </cell>
          <cell r="B1986">
            <v>-3.8</v>
          </cell>
          <cell r="C1986">
            <v>1334848.1399999999</v>
          </cell>
          <cell r="D1986">
            <v>1163417.8130000001</v>
          </cell>
          <cell r="E1986">
            <v>-0.2</v>
          </cell>
          <cell r="F1986">
            <v>-7.5999999999999998E-2</v>
          </cell>
          <cell r="G1986">
            <v>1163.624</v>
          </cell>
          <cell r="H1986">
            <v>9910</v>
          </cell>
          <cell r="I1986">
            <v>0</v>
          </cell>
          <cell r="J1986">
            <v>1334851.6370000001</v>
          </cell>
          <cell r="K1986">
            <v>1163416.3259999999</v>
          </cell>
          <cell r="L1986">
            <v>1163.7</v>
          </cell>
          <cell r="M1986">
            <v>9910</v>
          </cell>
          <cell r="N1986">
            <v>3.8</v>
          </cell>
          <cell r="O1986">
            <v>1334855.1340000001</v>
          </cell>
          <cell r="P1986">
            <v>1163414.8389999999</v>
          </cell>
          <cell r="Q1986">
            <v>9.1999999999999998E-2</v>
          </cell>
          <cell r="R1986">
            <v>3.4959999999999998E-2</v>
          </cell>
          <cell r="S1986">
            <v>1163.73496</v>
          </cell>
          <cell r="T1986">
            <v>2427.4189999999999</v>
          </cell>
        </row>
        <row r="1987">
          <cell r="A1987">
            <v>9915</v>
          </cell>
          <cell r="B1987">
            <v>-3.8</v>
          </cell>
          <cell r="C1987">
            <v>1334846.1839999999</v>
          </cell>
          <cell r="D1987">
            <v>1163413.2120000001</v>
          </cell>
          <cell r="E1987">
            <v>-0.2</v>
          </cell>
          <cell r="F1987">
            <v>-7.5999999999999998E-2</v>
          </cell>
          <cell r="G1987">
            <v>1163.8509999999999</v>
          </cell>
          <cell r="H1987">
            <v>9915</v>
          </cell>
          <cell r="I1987">
            <v>0</v>
          </cell>
          <cell r="J1987">
            <v>1334849.6810000001</v>
          </cell>
          <cell r="K1987">
            <v>1163411.7250000001</v>
          </cell>
          <cell r="L1987">
            <v>1163.9269999999999</v>
          </cell>
          <cell r="M1987">
            <v>9915</v>
          </cell>
          <cell r="N1987">
            <v>3.8</v>
          </cell>
          <cell r="O1987">
            <v>1334853.1780000001</v>
          </cell>
          <cell r="P1987">
            <v>1163410.2379999999</v>
          </cell>
          <cell r="Q1987">
            <v>0.189</v>
          </cell>
          <cell r="R1987">
            <v>7.1819999999999995E-2</v>
          </cell>
          <cell r="S1987">
            <v>1163.9988199999998</v>
          </cell>
          <cell r="T1987">
            <v>2428.4189999999999</v>
          </cell>
        </row>
        <row r="1988">
          <cell r="A1988">
            <v>9920</v>
          </cell>
          <cell r="B1988">
            <v>-3.8</v>
          </cell>
          <cell r="C1988">
            <v>1334844.2279999999</v>
          </cell>
          <cell r="D1988">
            <v>1163408.6129999999</v>
          </cell>
          <cell r="E1988">
            <v>-0.28499999999999998</v>
          </cell>
          <cell r="F1988">
            <v>-0.10829999999999999</v>
          </cell>
          <cell r="G1988">
            <v>1164.0456999999999</v>
          </cell>
          <cell r="H1988">
            <v>9920</v>
          </cell>
          <cell r="I1988">
            <v>0</v>
          </cell>
          <cell r="J1988">
            <v>1334847.7239999999</v>
          </cell>
          <cell r="K1988">
            <v>1163407.1240000001</v>
          </cell>
          <cell r="L1988">
            <v>1164.154</v>
          </cell>
          <cell r="M1988">
            <v>9920</v>
          </cell>
          <cell r="N1988">
            <v>3.8</v>
          </cell>
          <cell r="O1988">
            <v>1334851.22</v>
          </cell>
          <cell r="P1988">
            <v>1163405.6340000001</v>
          </cell>
          <cell r="Q1988">
            <v>0.28499999999999998</v>
          </cell>
          <cell r="R1988">
            <v>0.10829999999999999</v>
          </cell>
          <cell r="S1988">
            <v>1164.2623000000001</v>
          </cell>
          <cell r="T1988">
            <v>2429.4189999999999</v>
          </cell>
        </row>
        <row r="1989">
          <cell r="A1989">
            <v>9925</v>
          </cell>
          <cell r="B1989">
            <v>-3.8</v>
          </cell>
          <cell r="C1989">
            <v>1334842.2649999999</v>
          </cell>
          <cell r="D1989">
            <v>1163404.057</v>
          </cell>
          <cell r="E1989">
            <v>-0.38200000000000001</v>
          </cell>
          <cell r="F1989">
            <v>-0.14516000000000001</v>
          </cell>
          <cell r="G1989">
            <v>1164.2358400000001</v>
          </cell>
          <cell r="H1989">
            <v>9925</v>
          </cell>
          <cell r="I1989">
            <v>0</v>
          </cell>
          <cell r="J1989">
            <v>1334845.7450000001</v>
          </cell>
          <cell r="K1989">
            <v>1163402.5319999999</v>
          </cell>
          <cell r="L1989">
            <v>1164.3810000000001</v>
          </cell>
          <cell r="M1989">
            <v>9925</v>
          </cell>
          <cell r="N1989">
            <v>3.8</v>
          </cell>
          <cell r="O1989">
            <v>1334849.2250000001</v>
          </cell>
          <cell r="P1989">
            <v>1163401.007</v>
          </cell>
          <cell r="Q1989">
            <v>0.38200000000000001</v>
          </cell>
          <cell r="R1989">
            <v>0.14516000000000001</v>
          </cell>
          <cell r="S1989">
            <v>1164.5261600000001</v>
          </cell>
          <cell r="T1989">
            <v>2430.4189999999999</v>
          </cell>
        </row>
        <row r="1990">
          <cell r="A1990">
            <v>9930</v>
          </cell>
          <cell r="B1990">
            <v>-3.8</v>
          </cell>
          <cell r="C1990">
            <v>1334840.246</v>
          </cell>
          <cell r="D1990">
            <v>1163399.5759999999</v>
          </cell>
          <cell r="E1990">
            <v>-0.47799999999999998</v>
          </cell>
          <cell r="F1990">
            <v>-0.18163999999999997</v>
          </cell>
          <cell r="G1990">
            <v>1164.4263599999999</v>
          </cell>
          <cell r="H1990">
            <v>9930</v>
          </cell>
          <cell r="I1990">
            <v>0</v>
          </cell>
          <cell r="J1990">
            <v>1334843.692</v>
          </cell>
          <cell r="K1990">
            <v>1163397.973</v>
          </cell>
          <cell r="L1990">
            <v>1164.6079999999999</v>
          </cell>
          <cell r="M1990">
            <v>9930</v>
          </cell>
          <cell r="N1990">
            <v>3.8</v>
          </cell>
          <cell r="O1990">
            <v>1334847.1370000001</v>
          </cell>
          <cell r="P1990">
            <v>1163396.371</v>
          </cell>
          <cell r="Q1990">
            <v>0.47799999999999998</v>
          </cell>
          <cell r="R1990">
            <v>0.18163999999999997</v>
          </cell>
          <cell r="S1990">
            <v>1164.78964</v>
          </cell>
          <cell r="T1990">
            <v>2431.4189999999999</v>
          </cell>
        </row>
        <row r="1991">
          <cell r="A1991">
            <v>9935</v>
          </cell>
          <cell r="B1991">
            <v>-3.8</v>
          </cell>
          <cell r="C1991">
            <v>1334838.121</v>
          </cell>
          <cell r="D1991">
            <v>1163395.1939999999</v>
          </cell>
          <cell r="E1991">
            <v>-0.56000000000000005</v>
          </cell>
          <cell r="F1991">
            <v>-0.21280000000000002</v>
          </cell>
          <cell r="G1991">
            <v>1164.6222</v>
          </cell>
          <cell r="H1991">
            <v>9935</v>
          </cell>
          <cell r="I1991">
            <v>0</v>
          </cell>
          <cell r="J1991">
            <v>1334841.51</v>
          </cell>
          <cell r="K1991">
            <v>1163393.4739999999</v>
          </cell>
          <cell r="L1991">
            <v>1164.835</v>
          </cell>
          <cell r="M1991">
            <v>9935</v>
          </cell>
          <cell r="N1991">
            <v>3.8</v>
          </cell>
          <cell r="O1991">
            <v>1334844.899</v>
          </cell>
          <cell r="P1991">
            <v>1163391.7549999999</v>
          </cell>
          <cell r="Q1991">
            <v>0.56000000000000005</v>
          </cell>
          <cell r="R1991">
            <v>0.21280000000000002</v>
          </cell>
          <cell r="S1991">
            <v>1165.0478000000001</v>
          </cell>
          <cell r="T1991">
            <v>2432.4189999999999</v>
          </cell>
        </row>
        <row r="1992">
          <cell r="A1992">
            <v>9940</v>
          </cell>
          <cell r="B1992">
            <v>-3.8</v>
          </cell>
          <cell r="C1992">
            <v>1334835.8430000001</v>
          </cell>
          <cell r="D1992">
            <v>1163390.9080000001</v>
          </cell>
          <cell r="E1992">
            <v>-0.56000000000000005</v>
          </cell>
          <cell r="F1992">
            <v>-0.21280000000000002</v>
          </cell>
          <cell r="G1992">
            <v>1164.8491999999999</v>
          </cell>
          <cell r="H1992">
            <v>9940</v>
          </cell>
          <cell r="I1992">
            <v>0</v>
          </cell>
          <cell r="J1992">
            <v>1334839.1629999999</v>
          </cell>
          <cell r="K1992">
            <v>1163389.06</v>
          </cell>
          <cell r="L1992">
            <v>1165.0619999999999</v>
          </cell>
          <cell r="M1992">
            <v>9940</v>
          </cell>
          <cell r="N1992">
            <v>3.8</v>
          </cell>
          <cell r="O1992">
            <v>1334842.483</v>
          </cell>
          <cell r="P1992">
            <v>1163387.2120000001</v>
          </cell>
          <cell r="Q1992">
            <v>0.56000000000000005</v>
          </cell>
          <cell r="R1992">
            <v>0.21280000000000002</v>
          </cell>
          <cell r="S1992">
            <v>1165.2747999999999</v>
          </cell>
          <cell r="T1992">
            <v>2433.4189999999999</v>
          </cell>
        </row>
        <row r="1993">
          <cell r="A1993">
            <v>9945</v>
          </cell>
          <cell r="B1993">
            <v>-3.8</v>
          </cell>
          <cell r="C1993">
            <v>1334833.4010000001</v>
          </cell>
          <cell r="D1993">
            <v>1163386.7139999999</v>
          </cell>
          <cell r="E1993">
            <v>-0.56000000000000005</v>
          </cell>
          <cell r="F1993">
            <v>-0.21280000000000002</v>
          </cell>
          <cell r="G1993">
            <v>1165.0752</v>
          </cell>
          <cell r="H1993">
            <v>9945</v>
          </cell>
          <cell r="I1993">
            <v>0</v>
          </cell>
          <cell r="J1993">
            <v>1334836.6470000001</v>
          </cell>
          <cell r="K1993">
            <v>1163384.7390000001</v>
          </cell>
          <cell r="L1993">
            <v>1165.288</v>
          </cell>
          <cell r="M1993">
            <v>9945</v>
          </cell>
          <cell r="N1993">
            <v>3.8</v>
          </cell>
          <cell r="O1993">
            <v>1334839.8940000001</v>
          </cell>
          <cell r="P1993">
            <v>1163382.764</v>
          </cell>
          <cell r="Q1993">
            <v>0.56000000000000005</v>
          </cell>
          <cell r="R1993">
            <v>0.21280000000000002</v>
          </cell>
          <cell r="S1993">
            <v>1165.5008</v>
          </cell>
          <cell r="T1993">
            <v>2434.4189999999999</v>
          </cell>
        </row>
        <row r="1994">
          <cell r="A1994">
            <v>9950</v>
          </cell>
          <cell r="B1994">
            <v>-3.8</v>
          </cell>
          <cell r="C1994">
            <v>1334830.7990000001</v>
          </cell>
          <cell r="D1994">
            <v>1163382.6159999999</v>
          </cell>
          <cell r="E1994">
            <v>-0.56000000000000005</v>
          </cell>
          <cell r="F1994">
            <v>-0.21280000000000002</v>
          </cell>
          <cell r="G1994">
            <v>1165.3022000000001</v>
          </cell>
          <cell r="H1994">
            <v>9950</v>
          </cell>
          <cell r="I1994">
            <v>0</v>
          </cell>
          <cell r="J1994">
            <v>1334833.9680000001</v>
          </cell>
          <cell r="K1994">
            <v>1163380.5179999999</v>
          </cell>
          <cell r="L1994">
            <v>1165.5150000000001</v>
          </cell>
          <cell r="M1994">
            <v>9950</v>
          </cell>
          <cell r="N1994">
            <v>3.8</v>
          </cell>
          <cell r="O1994">
            <v>1334837.1359999999</v>
          </cell>
          <cell r="P1994">
            <v>1163378.42</v>
          </cell>
          <cell r="Q1994">
            <v>0.56000000000000005</v>
          </cell>
          <cell r="R1994">
            <v>0.21280000000000002</v>
          </cell>
          <cell r="S1994">
            <v>1165.7278000000001</v>
          </cell>
          <cell r="T1994">
            <v>2435.4189999999999</v>
          </cell>
        </row>
        <row r="1995">
          <cell r="A1995">
            <v>9955</v>
          </cell>
          <cell r="B1995">
            <v>-3.8</v>
          </cell>
          <cell r="C1995">
            <v>1334828.0419999999</v>
          </cell>
          <cell r="D1995">
            <v>1163378.622</v>
          </cell>
          <cell r="E1995">
            <v>-0.56000000000000005</v>
          </cell>
          <cell r="F1995">
            <v>-0.21280000000000002</v>
          </cell>
          <cell r="G1995">
            <v>1165.5291999999999</v>
          </cell>
          <cell r="H1995">
            <v>9955</v>
          </cell>
          <cell r="I1995">
            <v>0</v>
          </cell>
          <cell r="J1995">
            <v>1334831.128</v>
          </cell>
          <cell r="K1995">
            <v>1163376.4029999999</v>
          </cell>
          <cell r="L1995">
            <v>1165.742</v>
          </cell>
          <cell r="M1995">
            <v>9955</v>
          </cell>
          <cell r="N1995">
            <v>3.8</v>
          </cell>
          <cell r="O1995">
            <v>1334834.213</v>
          </cell>
          <cell r="P1995">
            <v>1163374.1850000001</v>
          </cell>
          <cell r="Q1995">
            <v>0.56000000000000005</v>
          </cell>
          <cell r="R1995">
            <v>0.21280000000000002</v>
          </cell>
          <cell r="S1995">
            <v>1165.9548</v>
          </cell>
          <cell r="T1995">
            <v>2436.4189999999999</v>
          </cell>
        </row>
        <row r="1996">
          <cell r="A1996">
            <v>9960</v>
          </cell>
          <cell r="B1996">
            <v>-3.8</v>
          </cell>
          <cell r="C1996">
            <v>1334825.1340000001</v>
          </cell>
          <cell r="D1996">
            <v>1163374.736</v>
          </cell>
          <cell r="E1996">
            <v>-0.56000000000000005</v>
          </cell>
          <cell r="F1996">
            <v>-0.21280000000000002</v>
          </cell>
          <cell r="G1996">
            <v>1165.7562</v>
          </cell>
          <cell r="H1996">
            <v>9960</v>
          </cell>
          <cell r="I1996">
            <v>0</v>
          </cell>
          <cell r="J1996">
            <v>1334828.132</v>
          </cell>
          <cell r="K1996">
            <v>1163372.4010000001</v>
          </cell>
          <cell r="L1996">
            <v>1165.9690000000001</v>
          </cell>
          <cell r="M1996">
            <v>9960</v>
          </cell>
          <cell r="N1996">
            <v>3.8</v>
          </cell>
          <cell r="O1996">
            <v>1334831.129</v>
          </cell>
          <cell r="P1996">
            <v>1163370.0660000001</v>
          </cell>
          <cell r="Q1996">
            <v>0.56000000000000005</v>
          </cell>
          <cell r="R1996">
            <v>0.21280000000000002</v>
          </cell>
          <cell r="S1996">
            <v>1166.1818000000001</v>
          </cell>
          <cell r="T1996">
            <v>2437.4189999999999</v>
          </cell>
        </row>
        <row r="1997">
          <cell r="A1997">
            <v>9965</v>
          </cell>
          <cell r="B1997">
            <v>-3.8</v>
          </cell>
          <cell r="C1997">
            <v>1334822.078</v>
          </cell>
          <cell r="D1997">
            <v>1163370.9650000001</v>
          </cell>
          <cell r="E1997">
            <v>-0.56000000000000005</v>
          </cell>
          <cell r="F1997">
            <v>-0.21280000000000002</v>
          </cell>
          <cell r="G1997">
            <v>1165.9831999999999</v>
          </cell>
          <cell r="H1997">
            <v>9965</v>
          </cell>
          <cell r="I1997">
            <v>0</v>
          </cell>
          <cell r="J1997">
            <v>1334824.9839999999</v>
          </cell>
          <cell r="K1997">
            <v>1163368.517</v>
          </cell>
          <cell r="L1997">
            <v>1166.1959999999999</v>
          </cell>
          <cell r="M1997">
            <v>9965</v>
          </cell>
          <cell r="N1997">
            <v>3.8</v>
          </cell>
          <cell r="O1997">
            <v>1334827.8899999999</v>
          </cell>
          <cell r="P1997">
            <v>1163366.068</v>
          </cell>
          <cell r="Q1997">
            <v>0.56000000000000005</v>
          </cell>
          <cell r="R1997">
            <v>0.21280000000000002</v>
          </cell>
          <cell r="S1997">
            <v>1166.4087999999999</v>
          </cell>
          <cell r="T1997">
            <v>2438.4189999999999</v>
          </cell>
        </row>
        <row r="1998">
          <cell r="A1998">
            <v>9970</v>
          </cell>
          <cell r="B1998">
            <v>-3.8</v>
          </cell>
          <cell r="C1998">
            <v>1334818.879</v>
          </cell>
          <cell r="D1998">
            <v>1163367.3149999999</v>
          </cell>
          <cell r="E1998">
            <v>-0.56000000000000005</v>
          </cell>
          <cell r="F1998">
            <v>-0.21280000000000002</v>
          </cell>
          <cell r="G1998">
            <v>1166.2102</v>
          </cell>
          <cell r="H1998">
            <v>9970</v>
          </cell>
          <cell r="I1998">
            <v>0</v>
          </cell>
          <cell r="J1998">
            <v>1334821.689</v>
          </cell>
          <cell r="K1998">
            <v>1163364.7560000001</v>
          </cell>
          <cell r="L1998">
            <v>1166.423</v>
          </cell>
          <cell r="M1998">
            <v>9970</v>
          </cell>
          <cell r="N1998">
            <v>3.8</v>
          </cell>
          <cell r="O1998">
            <v>1334824.4979999999</v>
          </cell>
          <cell r="P1998">
            <v>1163362.1969999999</v>
          </cell>
          <cell r="Q1998">
            <v>0.56000000000000005</v>
          </cell>
          <cell r="R1998">
            <v>0.21280000000000002</v>
          </cell>
          <cell r="S1998">
            <v>1166.6358</v>
          </cell>
          <cell r="T1998">
            <v>2439.4189999999999</v>
          </cell>
        </row>
        <row r="1999">
          <cell r="A1999">
            <v>9975</v>
          </cell>
          <cell r="B1999">
            <v>-3.8</v>
          </cell>
          <cell r="C1999">
            <v>1334815.5430000001</v>
          </cell>
          <cell r="D1999">
            <v>1163363.79</v>
          </cell>
          <cell r="E1999">
            <v>-0.56000000000000005</v>
          </cell>
          <cell r="F1999">
            <v>-0.21280000000000002</v>
          </cell>
          <cell r="G1999">
            <v>1166.4372000000001</v>
          </cell>
          <cell r="H1999">
            <v>9975</v>
          </cell>
          <cell r="I1999">
            <v>0</v>
          </cell>
          <cell r="J1999">
            <v>1334818.2520000001</v>
          </cell>
          <cell r="K1999">
            <v>1163361.125</v>
          </cell>
          <cell r="L1999">
            <v>1166.6500000000001</v>
          </cell>
          <cell r="M1999">
            <v>9975</v>
          </cell>
          <cell r="N1999">
            <v>3.8</v>
          </cell>
          <cell r="O1999">
            <v>1334820.9609999999</v>
          </cell>
          <cell r="P1999">
            <v>1163358.46</v>
          </cell>
          <cell r="Q1999">
            <v>0.56000000000000005</v>
          </cell>
          <cell r="R1999">
            <v>0.21280000000000002</v>
          </cell>
          <cell r="S1999">
            <v>1166.8628000000001</v>
          </cell>
          <cell r="T1999">
            <v>2440.4189999999999</v>
          </cell>
        </row>
        <row r="2000">
          <cell r="A2000">
            <v>9980</v>
          </cell>
          <cell r="B2000">
            <v>-3.8</v>
          </cell>
          <cell r="C2000">
            <v>1334812.0730000001</v>
          </cell>
          <cell r="D2000">
            <v>1163360.3959999999</v>
          </cell>
          <cell r="E2000">
            <v>-0.56000000000000005</v>
          </cell>
          <cell r="F2000">
            <v>-0.21280000000000002</v>
          </cell>
          <cell r="G2000">
            <v>1166.6641999999999</v>
          </cell>
          <cell r="H2000">
            <v>9980</v>
          </cell>
          <cell r="I2000">
            <v>0</v>
          </cell>
          <cell r="J2000">
            <v>1334814.6780000001</v>
          </cell>
          <cell r="K2000">
            <v>1163357.629</v>
          </cell>
          <cell r="L2000">
            <v>1166.877</v>
          </cell>
          <cell r="M2000">
            <v>9980</v>
          </cell>
          <cell r="N2000">
            <v>3.8</v>
          </cell>
          <cell r="O2000">
            <v>1334817.2819999999</v>
          </cell>
          <cell r="P2000">
            <v>1163354.862</v>
          </cell>
          <cell r="Q2000">
            <v>0.56000000000000005</v>
          </cell>
          <cell r="R2000">
            <v>0.21280000000000002</v>
          </cell>
          <cell r="S2000">
            <v>1167.0898</v>
          </cell>
          <cell r="T2000">
            <v>2441.4189999999999</v>
          </cell>
        </row>
        <row r="2001">
          <cell r="A2001">
            <v>9985</v>
          </cell>
          <cell r="B2001">
            <v>-3.8</v>
          </cell>
          <cell r="C2001">
            <v>1334808.476</v>
          </cell>
          <cell r="D2001">
            <v>1163357.138</v>
          </cell>
          <cell r="E2001">
            <v>-0.56000000000000005</v>
          </cell>
          <cell r="F2001">
            <v>-0.21280000000000002</v>
          </cell>
          <cell r="G2001">
            <v>1166.8912</v>
          </cell>
          <cell r="H2001">
            <v>9985</v>
          </cell>
          <cell r="I2001">
            <v>0</v>
          </cell>
          <cell r="J2001">
            <v>1334810.9720000001</v>
          </cell>
          <cell r="K2001">
            <v>1163354.273</v>
          </cell>
          <cell r="L2001">
            <v>1167.104</v>
          </cell>
          <cell r="M2001">
            <v>9985</v>
          </cell>
          <cell r="N2001">
            <v>3.8</v>
          </cell>
          <cell r="O2001">
            <v>1334813.4680000001</v>
          </cell>
          <cell r="P2001">
            <v>1163351.4080000001</v>
          </cell>
          <cell r="Q2001">
            <v>0.56000000000000005</v>
          </cell>
          <cell r="R2001">
            <v>0.21280000000000002</v>
          </cell>
          <cell r="S2001">
            <v>1167.3168000000001</v>
          </cell>
          <cell r="T2001">
            <v>2442.4189999999999</v>
          </cell>
        </row>
        <row r="2002">
          <cell r="A2002">
            <v>9990</v>
          </cell>
          <cell r="B2002">
            <v>-3.8</v>
          </cell>
          <cell r="C2002">
            <v>1334804.7560000001</v>
          </cell>
          <cell r="D2002">
            <v>1163354.0209999999</v>
          </cell>
          <cell r="E2002">
            <v>-0.56000000000000005</v>
          </cell>
          <cell r="F2002">
            <v>-0.21280000000000002</v>
          </cell>
          <cell r="G2002">
            <v>1167.1181999999999</v>
          </cell>
          <cell r="H2002">
            <v>9990</v>
          </cell>
          <cell r="I2002">
            <v>0</v>
          </cell>
          <cell r="J2002">
            <v>1334807.1399999999</v>
          </cell>
          <cell r="K2002">
            <v>1163351.0619999999</v>
          </cell>
          <cell r="L2002">
            <v>1167.3309999999999</v>
          </cell>
          <cell r="M2002">
            <v>9990</v>
          </cell>
          <cell r="N2002">
            <v>3.8</v>
          </cell>
          <cell r="O2002">
            <v>1334809.524</v>
          </cell>
          <cell r="P2002">
            <v>1163348.1029999999</v>
          </cell>
          <cell r="Q2002">
            <v>0.56000000000000005</v>
          </cell>
          <cell r="R2002">
            <v>0.21280000000000002</v>
          </cell>
          <cell r="S2002">
            <v>1167.5437999999999</v>
          </cell>
          <cell r="T2002">
            <v>2443.4189999999999</v>
          </cell>
        </row>
        <row r="2003">
          <cell r="A2003">
            <v>9995</v>
          </cell>
          <cell r="B2003">
            <v>-3.8</v>
          </cell>
          <cell r="C2003">
            <v>1334800.9180000001</v>
          </cell>
          <cell r="D2003">
            <v>1163351.0490000001</v>
          </cell>
          <cell r="E2003">
            <v>-0.56000000000000005</v>
          </cell>
          <cell r="F2003">
            <v>-0.21280000000000002</v>
          </cell>
          <cell r="G2003">
            <v>1167.3452</v>
          </cell>
          <cell r="H2003">
            <v>9995</v>
          </cell>
          <cell r="I2003">
            <v>0</v>
          </cell>
          <cell r="J2003">
            <v>1334803.1869999999</v>
          </cell>
          <cell r="K2003">
            <v>1163348.0009999999</v>
          </cell>
          <cell r="L2003">
            <v>1167.558</v>
          </cell>
          <cell r="M2003">
            <v>9995</v>
          </cell>
          <cell r="N2003">
            <v>3.8</v>
          </cell>
          <cell r="O2003">
            <v>1334805.4550000001</v>
          </cell>
          <cell r="P2003">
            <v>1163344.952</v>
          </cell>
          <cell r="Q2003">
            <v>0.56000000000000005</v>
          </cell>
          <cell r="R2003">
            <v>0.21280000000000002</v>
          </cell>
          <cell r="S2003">
            <v>1167.7708</v>
          </cell>
          <cell r="T2003">
            <v>2444.4189999999999</v>
          </cell>
        </row>
        <row r="2004">
          <cell r="A2004">
            <v>10000</v>
          </cell>
          <cell r="B2004">
            <v>-3.8</v>
          </cell>
          <cell r="C2004">
            <v>1334796.97</v>
          </cell>
          <cell r="D2004">
            <v>1163348.227</v>
          </cell>
          <cell r="E2004">
            <v>-0.56000000000000005</v>
          </cell>
          <cell r="F2004">
            <v>-0.21280000000000002</v>
          </cell>
          <cell r="G2004">
            <v>1167.5722000000001</v>
          </cell>
          <cell r="H2004">
            <v>10000</v>
          </cell>
          <cell r="I2004">
            <v>0</v>
          </cell>
          <cell r="J2004">
            <v>1334799.1189999999</v>
          </cell>
          <cell r="K2004">
            <v>1163345.0930000001</v>
          </cell>
          <cell r="L2004">
            <v>1167.7850000000001</v>
          </cell>
          <cell r="M2004">
            <v>10000</v>
          </cell>
          <cell r="N2004">
            <v>3.8</v>
          </cell>
          <cell r="O2004">
            <v>1334801.2690000001</v>
          </cell>
          <cell r="P2004">
            <v>1163341.96</v>
          </cell>
          <cell r="Q2004">
            <v>0.56000000000000005</v>
          </cell>
          <cell r="R2004">
            <v>0.21280000000000002</v>
          </cell>
          <cell r="S2004">
            <v>1167.9978000000001</v>
          </cell>
          <cell r="T2004">
            <v>2445.4189999999999</v>
          </cell>
        </row>
        <row r="2005">
          <cell r="A2005">
            <v>10005</v>
          </cell>
          <cell r="B2005">
            <v>-3.8</v>
          </cell>
          <cell r="C2005">
            <v>1334792.915</v>
          </cell>
          <cell r="D2005">
            <v>1163345.5589999999</v>
          </cell>
          <cell r="E2005">
            <v>-0.56000000000000005</v>
          </cell>
          <cell r="F2005">
            <v>-0.21280000000000002</v>
          </cell>
          <cell r="G2005">
            <v>1167.7991999999999</v>
          </cell>
          <cell r="H2005">
            <v>10005</v>
          </cell>
          <cell r="I2005">
            <v>0</v>
          </cell>
          <cell r="J2005">
            <v>1334794.943</v>
          </cell>
          <cell r="K2005">
            <v>1163342.345</v>
          </cell>
          <cell r="L2005">
            <v>1168.0119999999999</v>
          </cell>
          <cell r="M2005">
            <v>10005</v>
          </cell>
          <cell r="N2005">
            <v>3.8</v>
          </cell>
          <cell r="O2005">
            <v>1334796.97</v>
          </cell>
          <cell r="P2005">
            <v>1163339.1310000001</v>
          </cell>
          <cell r="Q2005">
            <v>0.56000000000000005</v>
          </cell>
          <cell r="R2005">
            <v>0.21280000000000002</v>
          </cell>
          <cell r="S2005">
            <v>1168.2248</v>
          </cell>
          <cell r="T2005">
            <v>2446.4189999999999</v>
          </cell>
        </row>
        <row r="2006">
          <cell r="A2006">
            <v>10010</v>
          </cell>
          <cell r="B2006">
            <v>-3.8</v>
          </cell>
          <cell r="C2006">
            <v>1334788.7609999999</v>
          </cell>
          <cell r="D2006">
            <v>1163343.048</v>
          </cell>
          <cell r="E2006">
            <v>-0.56000000000000005</v>
          </cell>
          <cell r="F2006">
            <v>-0.21280000000000002</v>
          </cell>
          <cell r="G2006">
            <v>1168.0252</v>
          </cell>
          <cell r="H2006">
            <v>10010</v>
          </cell>
          <cell r="I2006">
            <v>0</v>
          </cell>
          <cell r="J2006">
            <v>1334790.6640000001</v>
          </cell>
          <cell r="K2006">
            <v>1163339.7590000001</v>
          </cell>
          <cell r="L2006">
            <v>1168.2380000000001</v>
          </cell>
          <cell r="M2006">
            <v>10010</v>
          </cell>
          <cell r="N2006">
            <v>3.8</v>
          </cell>
          <cell r="O2006">
            <v>1334792.5660000001</v>
          </cell>
          <cell r="P2006">
            <v>1163336.469</v>
          </cell>
          <cell r="Q2006">
            <v>0.56000000000000005</v>
          </cell>
          <cell r="R2006">
            <v>0.21280000000000002</v>
          </cell>
          <cell r="S2006">
            <v>1168.4508000000001</v>
          </cell>
          <cell r="T2006">
            <v>2447.4189999999999</v>
          </cell>
        </row>
        <row r="2007">
          <cell r="A2007">
            <v>10015</v>
          </cell>
          <cell r="B2007">
            <v>-3.8</v>
          </cell>
          <cell r="C2007">
            <v>1334784.514</v>
          </cell>
          <cell r="D2007">
            <v>1163340.7</v>
          </cell>
          <cell r="E2007">
            <v>-0.56000000000000005</v>
          </cell>
          <cell r="F2007">
            <v>-0.21280000000000002</v>
          </cell>
          <cell r="G2007">
            <v>1168.2521999999999</v>
          </cell>
          <cell r="H2007">
            <v>10015</v>
          </cell>
          <cell r="I2007">
            <v>0</v>
          </cell>
          <cell r="J2007">
            <v>1334786.2890000001</v>
          </cell>
          <cell r="K2007">
            <v>1163337.3389999999</v>
          </cell>
          <cell r="L2007">
            <v>1168.4649999999999</v>
          </cell>
          <cell r="M2007">
            <v>10015</v>
          </cell>
          <cell r="N2007">
            <v>3.8</v>
          </cell>
          <cell r="O2007">
            <v>1334788.0630000001</v>
          </cell>
          <cell r="P2007">
            <v>1163333.9790000001</v>
          </cell>
          <cell r="Q2007">
            <v>0.56000000000000005</v>
          </cell>
          <cell r="R2007">
            <v>0.21280000000000002</v>
          </cell>
          <cell r="S2007">
            <v>1168.6777999999999</v>
          </cell>
          <cell r="T2007">
            <v>2448.4189999999999</v>
          </cell>
        </row>
        <row r="2008">
          <cell r="A2008">
            <v>10020</v>
          </cell>
          <cell r="B2008">
            <v>-3.8</v>
          </cell>
          <cell r="C2008">
            <v>1334780.179</v>
          </cell>
          <cell r="D2008">
            <v>1163338.5160000001</v>
          </cell>
          <cell r="E2008">
            <v>-0.56000000000000005</v>
          </cell>
          <cell r="F2008">
            <v>-0.21280000000000002</v>
          </cell>
          <cell r="G2008">
            <v>1168.4792</v>
          </cell>
          <cell r="H2008">
            <v>10020</v>
          </cell>
          <cell r="I2008">
            <v>0</v>
          </cell>
          <cell r="J2008">
            <v>1334781.824</v>
          </cell>
          <cell r="K2008">
            <v>1163335.0900000001</v>
          </cell>
          <cell r="L2008">
            <v>1168.692</v>
          </cell>
          <cell r="M2008">
            <v>10020</v>
          </cell>
          <cell r="N2008">
            <v>3.8</v>
          </cell>
          <cell r="O2008">
            <v>1334783.4680000001</v>
          </cell>
          <cell r="P2008">
            <v>1163331.6640000001</v>
          </cell>
          <cell r="Q2008">
            <v>0.56000000000000005</v>
          </cell>
          <cell r="R2008">
            <v>0.21280000000000002</v>
          </cell>
          <cell r="S2008">
            <v>1168.9048</v>
          </cell>
          <cell r="T2008">
            <v>2449.4189999999999</v>
          </cell>
        </row>
        <row r="2009">
          <cell r="A2009">
            <v>10025</v>
          </cell>
          <cell r="B2009">
            <v>-3.8</v>
          </cell>
          <cell r="C2009">
            <v>1334775.764</v>
          </cell>
          <cell r="D2009">
            <v>1163336.5</v>
          </cell>
          <cell r="E2009">
            <v>-0.56000000000000005</v>
          </cell>
          <cell r="F2009">
            <v>-0.21280000000000002</v>
          </cell>
          <cell r="G2009">
            <v>1168.7062000000001</v>
          </cell>
          <cell r="H2009">
            <v>10025</v>
          </cell>
          <cell r="I2009">
            <v>0</v>
          </cell>
          <cell r="J2009">
            <v>1334777.2749999999</v>
          </cell>
          <cell r="K2009">
            <v>1163333.014</v>
          </cell>
          <cell r="L2009">
            <v>1168.9190000000001</v>
          </cell>
          <cell r="M2009">
            <v>10025</v>
          </cell>
          <cell r="N2009">
            <v>3.8</v>
          </cell>
          <cell r="O2009">
            <v>1334778.7860000001</v>
          </cell>
          <cell r="P2009">
            <v>1163329.527</v>
          </cell>
          <cell r="Q2009">
            <v>0.56000000000000005</v>
          </cell>
          <cell r="R2009">
            <v>0.21280000000000002</v>
          </cell>
          <cell r="S2009">
            <v>1169.1318000000001</v>
          </cell>
          <cell r="T2009">
            <v>2450.4189999999999</v>
          </cell>
        </row>
        <row r="2010">
          <cell r="A2010">
            <v>10030</v>
          </cell>
          <cell r="B2010">
            <v>-3.8</v>
          </cell>
          <cell r="C2010">
            <v>1334771.274</v>
          </cell>
          <cell r="D2010">
            <v>1163334.656</v>
          </cell>
          <cell r="E2010">
            <v>-0.54200000000000004</v>
          </cell>
          <cell r="F2010">
            <v>-0.20596</v>
          </cell>
          <cell r="G2010">
            <v>1168.94004</v>
          </cell>
          <cell r="H2010">
            <v>10030</v>
          </cell>
          <cell r="I2010">
            <v>0</v>
          </cell>
          <cell r="J2010">
            <v>1334772.6510000001</v>
          </cell>
          <cell r="K2010">
            <v>1163331.1140000001</v>
          </cell>
          <cell r="L2010">
            <v>1169.146</v>
          </cell>
          <cell r="M2010">
            <v>10030</v>
          </cell>
          <cell r="N2010">
            <v>3.8</v>
          </cell>
          <cell r="O2010">
            <v>1334774.027</v>
          </cell>
          <cell r="P2010">
            <v>1163327.5719999999</v>
          </cell>
          <cell r="Q2010">
            <v>0.54200000000000004</v>
          </cell>
          <cell r="R2010">
            <v>0.20596</v>
          </cell>
          <cell r="S2010">
            <v>1169.35196</v>
          </cell>
          <cell r="T2010">
            <v>2451.4189999999999</v>
          </cell>
        </row>
        <row r="2011">
          <cell r="A2011">
            <v>10035</v>
          </cell>
          <cell r="B2011">
            <v>-3.8</v>
          </cell>
          <cell r="C2011">
            <v>1334766.693</v>
          </cell>
          <cell r="D2011">
            <v>1163332.96</v>
          </cell>
          <cell r="E2011">
            <v>-0.44600000000000001</v>
          </cell>
          <cell r="F2011">
            <v>-0.16947999999999999</v>
          </cell>
          <cell r="G2011">
            <v>1169.20352</v>
          </cell>
          <cell r="H2011">
            <v>10035</v>
          </cell>
          <cell r="I2011">
            <v>0</v>
          </cell>
          <cell r="J2011">
            <v>1334767.9620000001</v>
          </cell>
          <cell r="K2011">
            <v>1163329.378</v>
          </cell>
          <cell r="L2011">
            <v>1169.373</v>
          </cell>
          <cell r="M2011">
            <v>10035</v>
          </cell>
          <cell r="N2011">
            <v>3.8</v>
          </cell>
          <cell r="O2011">
            <v>1334769.2309999999</v>
          </cell>
          <cell r="P2011">
            <v>1163325.7960000001</v>
          </cell>
          <cell r="Q2011">
            <v>0.44600000000000001</v>
          </cell>
          <cell r="R2011">
            <v>0.16947999999999999</v>
          </cell>
          <cell r="S2011">
            <v>1169.5424800000001</v>
          </cell>
          <cell r="T2011">
            <v>2452.4189999999999</v>
          </cell>
        </row>
        <row r="2012">
          <cell r="A2012">
            <v>10040</v>
          </cell>
          <cell r="B2012">
            <v>-3.8</v>
          </cell>
          <cell r="C2012">
            <v>1334762.0290000001</v>
          </cell>
          <cell r="D2012">
            <v>1163331.361</v>
          </cell>
          <cell r="E2012">
            <v>-0.34899999999999998</v>
          </cell>
          <cell r="F2012">
            <v>-0.13261999999999999</v>
          </cell>
          <cell r="G2012">
            <v>1169.4673799999998</v>
          </cell>
          <cell r="H2012">
            <v>10040</v>
          </cell>
          <cell r="I2012">
            <v>0</v>
          </cell>
          <cell r="J2012">
            <v>1334763.2320000001</v>
          </cell>
          <cell r="K2012">
            <v>1163327.7560000001</v>
          </cell>
          <cell r="L2012">
            <v>1169.5999999999999</v>
          </cell>
          <cell r="M2012">
            <v>10040</v>
          </cell>
          <cell r="N2012">
            <v>3.8</v>
          </cell>
          <cell r="O2012">
            <v>1334764.436</v>
          </cell>
          <cell r="P2012">
            <v>1163324.152</v>
          </cell>
          <cell r="Q2012">
            <v>0.34899999999999998</v>
          </cell>
          <cell r="R2012">
            <v>0.13261999999999999</v>
          </cell>
          <cell r="S2012">
            <v>1169.73262</v>
          </cell>
          <cell r="T2012">
            <v>2453.4189999999999</v>
          </cell>
        </row>
        <row r="2013">
          <cell r="A2013">
            <v>10045</v>
          </cell>
          <cell r="B2013">
            <v>-3.8</v>
          </cell>
          <cell r="C2013">
            <v>1334757.3019999999</v>
          </cell>
          <cell r="D2013">
            <v>1163329.804</v>
          </cell>
          <cell r="E2013">
            <v>-0.253</v>
          </cell>
          <cell r="F2013">
            <v>-9.6139999999999989E-2</v>
          </cell>
          <cell r="G2013">
            <v>1169.7308599999999</v>
          </cell>
          <cell r="H2013">
            <v>10045</v>
          </cell>
          <cell r="I2013">
            <v>0</v>
          </cell>
          <cell r="J2013">
            <v>1334758.483</v>
          </cell>
          <cell r="K2013">
            <v>1163326.193</v>
          </cell>
          <cell r="L2013">
            <v>1169.827</v>
          </cell>
          <cell r="M2013">
            <v>10045</v>
          </cell>
          <cell r="N2013">
            <v>3.8</v>
          </cell>
          <cell r="O2013">
            <v>1334759.6640000001</v>
          </cell>
          <cell r="P2013">
            <v>1163322.581</v>
          </cell>
          <cell r="Q2013">
            <v>0.253</v>
          </cell>
          <cell r="R2013">
            <v>9.6139999999999989E-2</v>
          </cell>
          <cell r="S2013">
            <v>1169.9231400000001</v>
          </cell>
          <cell r="T2013">
            <v>2454.4189999999999</v>
          </cell>
        </row>
        <row r="2014">
          <cell r="A2014">
            <v>10050</v>
          </cell>
          <cell r="B2014">
            <v>-3.8</v>
          </cell>
          <cell r="C2014">
            <v>1334752.55</v>
          </cell>
          <cell r="D2014">
            <v>1163328.2509999999</v>
          </cell>
          <cell r="E2014">
            <v>-0.2</v>
          </cell>
          <cell r="F2014">
            <v>-7.5999999999999998E-2</v>
          </cell>
          <cell r="G2014">
            <v>1169.9780000000001</v>
          </cell>
          <cell r="H2014">
            <v>10050</v>
          </cell>
          <cell r="I2014">
            <v>0</v>
          </cell>
          <cell r="J2014">
            <v>1334753.7309999999</v>
          </cell>
          <cell r="K2014">
            <v>1163324.639</v>
          </cell>
          <cell r="L2014">
            <v>1170.0540000000001</v>
          </cell>
          <cell r="M2014">
            <v>10050</v>
          </cell>
          <cell r="N2014">
            <v>3.8</v>
          </cell>
          <cell r="O2014">
            <v>1334754.9110000001</v>
          </cell>
          <cell r="P2014">
            <v>1163321.027</v>
          </cell>
          <cell r="Q2014">
            <v>0.156</v>
          </cell>
          <cell r="R2014">
            <v>5.9279999999999999E-2</v>
          </cell>
          <cell r="S2014">
            <v>1170.11328</v>
          </cell>
          <cell r="T2014">
            <v>2455.4189999999999</v>
          </cell>
        </row>
        <row r="2015">
          <cell r="A2015">
            <v>10055</v>
          </cell>
          <cell r="B2015">
            <v>-3.8</v>
          </cell>
          <cell r="C2015">
            <v>1334747.797</v>
          </cell>
          <cell r="D2015">
            <v>1163326.6969999999</v>
          </cell>
          <cell r="E2015">
            <v>-0.2</v>
          </cell>
          <cell r="F2015">
            <v>-7.5999999999999998E-2</v>
          </cell>
          <cell r="G2015">
            <v>1170.2049999999999</v>
          </cell>
          <cell r="H2015">
            <v>10055</v>
          </cell>
          <cell r="I2015">
            <v>0</v>
          </cell>
          <cell r="J2015">
            <v>1334748.9779999999</v>
          </cell>
          <cell r="K2015">
            <v>1163323.085</v>
          </cell>
          <cell r="L2015">
            <v>1170.2809999999999</v>
          </cell>
          <cell r="M2015">
            <v>10055</v>
          </cell>
          <cell r="N2015">
            <v>3.8</v>
          </cell>
          <cell r="O2015">
            <v>1334750.159</v>
          </cell>
          <cell r="P2015">
            <v>1163319.473</v>
          </cell>
          <cell r="Q2015">
            <v>0.06</v>
          </cell>
          <cell r="R2015">
            <v>2.2799999999999997E-2</v>
          </cell>
          <cell r="S2015">
            <v>1170.3037999999999</v>
          </cell>
          <cell r="T2015">
            <v>2456.4189999999999</v>
          </cell>
        </row>
        <row r="2016">
          <cell r="A2016">
            <v>10060</v>
          </cell>
          <cell r="B2016">
            <v>-3.8</v>
          </cell>
          <cell r="C2016">
            <v>1334743.0449999999</v>
          </cell>
          <cell r="D2016">
            <v>1163325.1429999999</v>
          </cell>
          <cell r="E2016">
            <v>-0.2</v>
          </cell>
          <cell r="F2016">
            <v>-7.5999999999999998E-2</v>
          </cell>
          <cell r="G2016">
            <v>1170.432</v>
          </cell>
          <cell r="H2016">
            <v>10060</v>
          </cell>
          <cell r="I2016">
            <v>0</v>
          </cell>
          <cell r="J2016">
            <v>1334744.226</v>
          </cell>
          <cell r="K2016">
            <v>1163321.531</v>
          </cell>
          <cell r="L2016">
            <v>1170.508</v>
          </cell>
          <cell r="M2016">
            <v>10060</v>
          </cell>
          <cell r="N2016">
            <v>3.8</v>
          </cell>
          <cell r="O2016">
            <v>1334745.4069999999</v>
          </cell>
          <cell r="P2016">
            <v>1163317.919</v>
          </cell>
          <cell r="Q2016">
            <v>-3.6999999999999998E-2</v>
          </cell>
          <cell r="R2016">
            <v>-1.4059999999999998E-2</v>
          </cell>
          <cell r="S2016">
            <v>1170.4939400000001</v>
          </cell>
          <cell r="T2016">
            <v>2457.4189999999999</v>
          </cell>
        </row>
        <row r="2017">
          <cell r="A2017">
            <v>10065</v>
          </cell>
          <cell r="B2017">
            <v>-3.8</v>
          </cell>
          <cell r="C2017">
            <v>1334738.2919999999</v>
          </cell>
          <cell r="D2017">
            <v>1163323.5889999999</v>
          </cell>
          <cell r="E2017">
            <v>-0.2</v>
          </cell>
          <cell r="F2017">
            <v>-7.5999999999999998E-2</v>
          </cell>
          <cell r="G2017">
            <v>1170.6589999999999</v>
          </cell>
          <cell r="H2017">
            <v>10065</v>
          </cell>
          <cell r="I2017">
            <v>0</v>
          </cell>
          <cell r="J2017">
            <v>1334739.473</v>
          </cell>
          <cell r="K2017">
            <v>1163319.977</v>
          </cell>
          <cell r="L2017">
            <v>1170.7349999999999</v>
          </cell>
          <cell r="M2017">
            <v>10065</v>
          </cell>
          <cell r="N2017">
            <v>3.8</v>
          </cell>
          <cell r="O2017">
            <v>1334740.6540000001</v>
          </cell>
          <cell r="P2017">
            <v>1163316.365</v>
          </cell>
          <cell r="Q2017">
            <v>-0.13300000000000001</v>
          </cell>
          <cell r="R2017">
            <v>-5.0539999999999995E-2</v>
          </cell>
          <cell r="S2017">
            <v>1170.6844599999999</v>
          </cell>
          <cell r="T2017">
            <v>2458.4189999999999</v>
          </cell>
        </row>
        <row r="2018">
          <cell r="A2018">
            <v>10070</v>
          </cell>
          <cell r="B2018">
            <v>-3.8</v>
          </cell>
          <cell r="C2018">
            <v>1334733.54</v>
          </cell>
          <cell r="D2018">
            <v>1163322.0349999999</v>
          </cell>
          <cell r="E2018">
            <v>-0.2</v>
          </cell>
          <cell r="F2018">
            <v>-7.5999999999999998E-2</v>
          </cell>
          <cell r="G2018">
            <v>1170.886</v>
          </cell>
          <cell r="H2018">
            <v>10070</v>
          </cell>
          <cell r="I2018">
            <v>0</v>
          </cell>
          <cell r="J2018">
            <v>1334734.7209999999</v>
          </cell>
          <cell r="K2018">
            <v>1163318.4240000001</v>
          </cell>
          <cell r="L2018">
            <v>1170.962</v>
          </cell>
          <cell r="M2018">
            <v>10070</v>
          </cell>
          <cell r="N2018">
            <v>3.8</v>
          </cell>
          <cell r="O2018">
            <v>1334735.902</v>
          </cell>
          <cell r="P2018">
            <v>1163314.8119999999</v>
          </cell>
          <cell r="Q2018">
            <v>-0.2</v>
          </cell>
          <cell r="R2018">
            <v>-7.5999999999999998E-2</v>
          </cell>
          <cell r="S2018">
            <v>1170.886</v>
          </cell>
          <cell r="T2018">
            <v>2459.4189999999999</v>
          </cell>
        </row>
        <row r="2019">
          <cell r="A2019">
            <v>10075</v>
          </cell>
          <cell r="B2019">
            <v>-3.8</v>
          </cell>
          <cell r="C2019">
            <v>1334728.7879999999</v>
          </cell>
          <cell r="D2019">
            <v>1163320.4820000001</v>
          </cell>
          <cell r="E2019">
            <v>-0.2</v>
          </cell>
          <cell r="F2019">
            <v>-7.5999999999999998E-2</v>
          </cell>
          <cell r="G2019">
            <v>1171.1120000000001</v>
          </cell>
          <cell r="H2019">
            <v>10075</v>
          </cell>
          <cell r="I2019">
            <v>0</v>
          </cell>
          <cell r="J2019">
            <v>1334729.9680000001</v>
          </cell>
          <cell r="K2019">
            <v>1163316.8700000001</v>
          </cell>
          <cell r="L2019">
            <v>1171.1880000000001</v>
          </cell>
          <cell r="M2019">
            <v>10075</v>
          </cell>
          <cell r="N2019">
            <v>3.8</v>
          </cell>
          <cell r="O2019">
            <v>1334731.149</v>
          </cell>
          <cell r="P2019">
            <v>1163313.2579999999</v>
          </cell>
          <cell r="Q2019">
            <v>-0.2</v>
          </cell>
          <cell r="R2019">
            <v>-7.5999999999999998E-2</v>
          </cell>
          <cell r="S2019">
            <v>1171.1120000000001</v>
          </cell>
          <cell r="T2019">
            <v>2460.4189999999999</v>
          </cell>
        </row>
        <row r="2020">
          <cell r="A2020">
            <v>10080</v>
          </cell>
          <cell r="B2020">
            <v>-3.8</v>
          </cell>
          <cell r="C2020">
            <v>1334724.0349999999</v>
          </cell>
          <cell r="D2020">
            <v>1163318.9280000001</v>
          </cell>
          <cell r="E2020">
            <v>-0.2</v>
          </cell>
          <cell r="F2020">
            <v>-7.5999999999999998E-2</v>
          </cell>
          <cell r="G2020">
            <v>1171.3389999999999</v>
          </cell>
          <cell r="H2020">
            <v>10080</v>
          </cell>
          <cell r="I2020">
            <v>0</v>
          </cell>
          <cell r="J2020">
            <v>1334725.216</v>
          </cell>
          <cell r="K2020">
            <v>1163315.3160000001</v>
          </cell>
          <cell r="L2020">
            <v>1171.415</v>
          </cell>
          <cell r="M2020">
            <v>10080</v>
          </cell>
          <cell r="N2020">
            <v>3.8</v>
          </cell>
          <cell r="O2020">
            <v>1334726.3970000001</v>
          </cell>
          <cell r="P2020">
            <v>1163311.7039999999</v>
          </cell>
          <cell r="Q2020">
            <v>-0.2</v>
          </cell>
          <cell r="R2020">
            <v>-7.5999999999999998E-2</v>
          </cell>
          <cell r="S2020">
            <v>1171.3389999999999</v>
          </cell>
          <cell r="T2020">
            <v>2461.4189999999999</v>
          </cell>
        </row>
        <row r="2021">
          <cell r="A2021">
            <v>10085</v>
          </cell>
          <cell r="B2021">
            <v>-3.8</v>
          </cell>
          <cell r="C2021">
            <v>1334719.2830000001</v>
          </cell>
          <cell r="D2021">
            <v>1163317.3740000001</v>
          </cell>
          <cell r="E2021">
            <v>-0.2</v>
          </cell>
          <cell r="F2021">
            <v>-7.5999999999999998E-2</v>
          </cell>
          <cell r="G2021">
            <v>1171.566</v>
          </cell>
          <cell r="H2021">
            <v>10085</v>
          </cell>
          <cell r="I2021">
            <v>0</v>
          </cell>
          <cell r="J2021">
            <v>1334720.4639999999</v>
          </cell>
          <cell r="K2021">
            <v>1163313.7620000001</v>
          </cell>
          <cell r="L2021">
            <v>1171.6420000000001</v>
          </cell>
          <cell r="M2021">
            <v>10085</v>
          </cell>
          <cell r="N2021">
            <v>3.8</v>
          </cell>
          <cell r="O2021">
            <v>1334721.6440000001</v>
          </cell>
          <cell r="P2021">
            <v>1163310.1499999999</v>
          </cell>
          <cell r="Q2021">
            <v>-0.2</v>
          </cell>
          <cell r="R2021">
            <v>-7.5999999999999998E-2</v>
          </cell>
          <cell r="S2021">
            <v>1171.566</v>
          </cell>
          <cell r="T2021">
            <v>2462.4189999999999</v>
          </cell>
        </row>
        <row r="2022">
          <cell r="A2022">
            <v>10090</v>
          </cell>
          <cell r="B2022">
            <v>-3.8</v>
          </cell>
          <cell r="C2022">
            <v>1334714.53</v>
          </cell>
          <cell r="D2022">
            <v>1163315.82</v>
          </cell>
          <cell r="E2022">
            <v>-0.2</v>
          </cell>
          <cell r="F2022">
            <v>-7.5999999999999998E-2</v>
          </cell>
          <cell r="G2022">
            <v>1171.7929999999999</v>
          </cell>
          <cell r="H2022">
            <v>10090</v>
          </cell>
          <cell r="I2022">
            <v>0</v>
          </cell>
          <cell r="J2022">
            <v>1334715.7109999999</v>
          </cell>
          <cell r="K2022">
            <v>1163312.2080000001</v>
          </cell>
          <cell r="L2022">
            <v>1171.8689999999999</v>
          </cell>
          <cell r="M2022">
            <v>10090</v>
          </cell>
          <cell r="N2022">
            <v>3.8</v>
          </cell>
          <cell r="O2022">
            <v>1334716.892</v>
          </cell>
          <cell r="P2022">
            <v>1163308.5959999999</v>
          </cell>
          <cell r="Q2022">
            <v>-0.2</v>
          </cell>
          <cell r="R2022">
            <v>-7.5999999999999998E-2</v>
          </cell>
          <cell r="S2022">
            <v>1171.7929999999999</v>
          </cell>
          <cell r="T2022">
            <v>2463.4189999999999</v>
          </cell>
        </row>
        <row r="2023">
          <cell r="A2023">
            <v>10095</v>
          </cell>
          <cell r="B2023">
            <v>-3.8</v>
          </cell>
          <cell r="C2023">
            <v>1334709.7779999999</v>
          </cell>
          <cell r="D2023">
            <v>1163314.2660000001</v>
          </cell>
          <cell r="E2023">
            <v>-0.2</v>
          </cell>
          <cell r="F2023">
            <v>-7.5999999999999998E-2</v>
          </cell>
          <cell r="G2023">
            <v>1172.02</v>
          </cell>
          <cell r="H2023">
            <v>10095</v>
          </cell>
          <cell r="I2023">
            <v>0</v>
          </cell>
          <cell r="J2023">
            <v>1334710.959</v>
          </cell>
          <cell r="K2023">
            <v>1163310.6540000001</v>
          </cell>
          <cell r="L2023">
            <v>1172.096</v>
          </cell>
          <cell r="M2023">
            <v>10095</v>
          </cell>
          <cell r="N2023">
            <v>3.8</v>
          </cell>
          <cell r="O2023">
            <v>1334712.1399999999</v>
          </cell>
          <cell r="P2023">
            <v>1163307.0430000001</v>
          </cell>
          <cell r="Q2023">
            <v>-0.2</v>
          </cell>
          <cell r="R2023">
            <v>-7.5999999999999998E-2</v>
          </cell>
          <cell r="S2023">
            <v>1172.02</v>
          </cell>
          <cell r="T2023">
            <v>2464.4189999999999</v>
          </cell>
        </row>
        <row r="2024">
          <cell r="A2024">
            <v>10100</v>
          </cell>
          <cell r="B2024">
            <v>-3.8</v>
          </cell>
          <cell r="C2024">
            <v>1334705.0249999999</v>
          </cell>
          <cell r="D2024">
            <v>1163312.713</v>
          </cell>
          <cell r="E2024">
            <v>-0.2</v>
          </cell>
          <cell r="F2024">
            <v>-7.5999999999999998E-2</v>
          </cell>
          <cell r="G2024">
            <v>1172.2470000000001</v>
          </cell>
          <cell r="H2024">
            <v>10100</v>
          </cell>
          <cell r="I2024">
            <v>0</v>
          </cell>
          <cell r="J2024">
            <v>1334706.206</v>
          </cell>
          <cell r="K2024">
            <v>1163309.101</v>
          </cell>
          <cell r="L2024">
            <v>1172.3230000000001</v>
          </cell>
          <cell r="M2024">
            <v>10100</v>
          </cell>
          <cell r="N2024">
            <v>3.8</v>
          </cell>
          <cell r="O2024">
            <v>1334707.3870000001</v>
          </cell>
          <cell r="P2024">
            <v>1163305.4890000001</v>
          </cell>
          <cell r="Q2024">
            <v>-0.2</v>
          </cell>
          <cell r="R2024">
            <v>-7.5999999999999998E-2</v>
          </cell>
          <cell r="S2024">
            <v>1172.2470000000001</v>
          </cell>
          <cell r="T2024">
            <v>2465.4189999999999</v>
          </cell>
        </row>
        <row r="2025">
          <cell r="A2025">
            <v>10105</v>
          </cell>
          <cell r="B2025">
            <v>-3.8</v>
          </cell>
          <cell r="C2025">
            <v>1334700.2649999999</v>
          </cell>
          <cell r="D2025">
            <v>1163311.148</v>
          </cell>
          <cell r="E2025">
            <v>-0.2</v>
          </cell>
          <cell r="F2025">
            <v>-7.5999999999999998E-2</v>
          </cell>
          <cell r="G2025">
            <v>1172.4739999999999</v>
          </cell>
          <cell r="H2025">
            <v>10105</v>
          </cell>
          <cell r="I2025">
            <v>0</v>
          </cell>
          <cell r="J2025">
            <v>1334701.456</v>
          </cell>
          <cell r="K2025">
            <v>1163307.5390000001</v>
          </cell>
          <cell r="L2025">
            <v>1172.55</v>
          </cell>
          <cell r="M2025">
            <v>10105</v>
          </cell>
          <cell r="N2025">
            <v>3.8</v>
          </cell>
          <cell r="O2025">
            <v>1334702.6470000001</v>
          </cell>
          <cell r="P2025">
            <v>1163303.9310000001</v>
          </cell>
          <cell r="Q2025">
            <v>-0.2</v>
          </cell>
          <cell r="R2025">
            <v>-7.5999999999999998E-2</v>
          </cell>
          <cell r="S2025">
            <v>1172.4739999999999</v>
          </cell>
          <cell r="T2025">
            <v>2466.4189999999999</v>
          </cell>
        </row>
        <row r="2026">
          <cell r="A2026">
            <v>10110</v>
          </cell>
          <cell r="B2026">
            <v>-3.8</v>
          </cell>
          <cell r="C2026">
            <v>1334695.517</v>
          </cell>
          <cell r="D2026">
            <v>1163309.58</v>
          </cell>
          <cell r="E2026">
            <v>-0.2</v>
          </cell>
          <cell r="F2026">
            <v>-7.5999999999999998E-2</v>
          </cell>
          <cell r="G2026">
            <v>1172.701</v>
          </cell>
          <cell r="H2026">
            <v>10110</v>
          </cell>
          <cell r="I2026">
            <v>0</v>
          </cell>
          <cell r="J2026">
            <v>1334696.7080000001</v>
          </cell>
          <cell r="K2026">
            <v>1163305.9720000001</v>
          </cell>
          <cell r="L2026">
            <v>1172.777</v>
          </cell>
          <cell r="M2026">
            <v>10110</v>
          </cell>
          <cell r="N2026">
            <v>3.8</v>
          </cell>
          <cell r="O2026">
            <v>1334697.899</v>
          </cell>
          <cell r="P2026">
            <v>1163302.3629999999</v>
          </cell>
          <cell r="Q2026">
            <v>-0.2</v>
          </cell>
          <cell r="R2026">
            <v>-7.5999999999999998E-2</v>
          </cell>
          <cell r="S2026">
            <v>1172.701</v>
          </cell>
          <cell r="T2026">
            <v>2467.4189999999999</v>
          </cell>
        </row>
        <row r="2027">
          <cell r="A2027">
            <v>10115</v>
          </cell>
          <cell r="B2027">
            <v>-3.8</v>
          </cell>
          <cell r="C2027">
            <v>1334690.7690000001</v>
          </cell>
          <cell r="D2027">
            <v>1163308.013</v>
          </cell>
          <cell r="E2027">
            <v>-0.2</v>
          </cell>
          <cell r="F2027">
            <v>-7.5999999999999998E-2</v>
          </cell>
          <cell r="G2027">
            <v>1172.9279999999999</v>
          </cell>
          <cell r="H2027">
            <v>10115</v>
          </cell>
          <cell r="I2027">
            <v>0</v>
          </cell>
          <cell r="J2027">
            <v>1334691.96</v>
          </cell>
          <cell r="K2027">
            <v>1163304.405</v>
          </cell>
          <cell r="L2027">
            <v>1173.0039999999999</v>
          </cell>
          <cell r="M2027">
            <v>10115</v>
          </cell>
          <cell r="N2027">
            <v>3.8</v>
          </cell>
          <cell r="O2027">
            <v>1334693.152</v>
          </cell>
          <cell r="P2027">
            <v>1163300.7960000001</v>
          </cell>
          <cell r="Q2027">
            <v>-0.2</v>
          </cell>
          <cell r="R2027">
            <v>-7.5999999999999998E-2</v>
          </cell>
          <cell r="S2027">
            <v>1172.9279999999999</v>
          </cell>
          <cell r="T2027">
            <v>2468.4189999999999</v>
          </cell>
        </row>
        <row r="2028">
          <cell r="A2028">
            <v>10120</v>
          </cell>
          <cell r="B2028">
            <v>-3.8</v>
          </cell>
          <cell r="C2028">
            <v>1334686.0209999999</v>
          </cell>
          <cell r="D2028">
            <v>1163306.446</v>
          </cell>
          <cell r="E2028">
            <v>-0.2</v>
          </cell>
          <cell r="F2028">
            <v>-7.5999999999999998E-2</v>
          </cell>
          <cell r="G2028">
            <v>1173.155</v>
          </cell>
          <cell r="H2028">
            <v>10120</v>
          </cell>
          <cell r="I2028">
            <v>0</v>
          </cell>
          <cell r="J2028">
            <v>1334687.2120000001</v>
          </cell>
          <cell r="K2028">
            <v>1163302.8370000001</v>
          </cell>
          <cell r="L2028">
            <v>1173.231</v>
          </cell>
          <cell r="M2028">
            <v>10120</v>
          </cell>
          <cell r="N2028">
            <v>3.8</v>
          </cell>
          <cell r="O2028">
            <v>1334688.4040000001</v>
          </cell>
          <cell r="P2028">
            <v>1163299.2290000001</v>
          </cell>
          <cell r="Q2028">
            <v>-0.2</v>
          </cell>
          <cell r="R2028">
            <v>-7.5999999999999998E-2</v>
          </cell>
          <cell r="S2028">
            <v>1173.155</v>
          </cell>
          <cell r="T2028">
            <v>2469.4189999999999</v>
          </cell>
        </row>
        <row r="2029">
          <cell r="A2029">
            <v>10125</v>
          </cell>
          <cell r="B2029">
            <v>-3.8</v>
          </cell>
          <cell r="C2029">
            <v>1334681.273</v>
          </cell>
          <cell r="D2029">
            <v>1163304.878</v>
          </cell>
          <cell r="E2029">
            <v>-0.2</v>
          </cell>
          <cell r="F2029">
            <v>-7.5999999999999998E-2</v>
          </cell>
          <cell r="G2029">
            <v>1173.3820000000001</v>
          </cell>
          <cell r="H2029">
            <v>10125</v>
          </cell>
          <cell r="I2029">
            <v>0</v>
          </cell>
          <cell r="J2029">
            <v>1334682.4639999999</v>
          </cell>
          <cell r="K2029">
            <v>1163301.27</v>
          </cell>
          <cell r="L2029">
            <v>1173.4580000000001</v>
          </cell>
          <cell r="M2029">
            <v>10125</v>
          </cell>
          <cell r="N2029">
            <v>3.8</v>
          </cell>
          <cell r="O2029">
            <v>1334683.656</v>
          </cell>
          <cell r="P2029">
            <v>1163297.6610000001</v>
          </cell>
          <cell r="Q2029">
            <v>-0.2</v>
          </cell>
          <cell r="R2029">
            <v>-7.5999999999999998E-2</v>
          </cell>
          <cell r="S2029">
            <v>1173.3820000000001</v>
          </cell>
          <cell r="T2029">
            <v>2470.4189999999999</v>
          </cell>
        </row>
        <row r="2030">
          <cell r="A2030">
            <v>10130</v>
          </cell>
          <cell r="B2030">
            <v>-3.8</v>
          </cell>
          <cell r="C2030">
            <v>1334676.5249999999</v>
          </cell>
          <cell r="D2030">
            <v>1163303.311</v>
          </cell>
          <cell r="E2030">
            <v>-0.2</v>
          </cell>
          <cell r="F2030">
            <v>-7.5999999999999998E-2</v>
          </cell>
          <cell r="G2030">
            <v>1173.6089999999999</v>
          </cell>
          <cell r="H2030">
            <v>10130</v>
          </cell>
          <cell r="I2030">
            <v>0</v>
          </cell>
          <cell r="J2030">
            <v>1334677.716</v>
          </cell>
          <cell r="K2030">
            <v>1163299.702</v>
          </cell>
          <cell r="L2030">
            <v>1173.6849999999999</v>
          </cell>
          <cell r="M2030">
            <v>10130</v>
          </cell>
          <cell r="N2030">
            <v>3.8</v>
          </cell>
          <cell r="O2030">
            <v>1334678.9080000001</v>
          </cell>
          <cell r="P2030">
            <v>1163296.094</v>
          </cell>
          <cell r="Q2030">
            <v>-0.2</v>
          </cell>
          <cell r="R2030">
            <v>-7.5999999999999998E-2</v>
          </cell>
          <cell r="S2030">
            <v>1173.6089999999999</v>
          </cell>
          <cell r="T2030">
            <v>2471.4189999999999</v>
          </cell>
        </row>
        <row r="2031">
          <cell r="A2031">
            <v>10135</v>
          </cell>
          <cell r="B2031">
            <v>-3.8</v>
          </cell>
          <cell r="C2031">
            <v>1334671.777</v>
          </cell>
          <cell r="D2031">
            <v>1163301.743</v>
          </cell>
          <cell r="E2031">
            <v>-0.2</v>
          </cell>
          <cell r="F2031">
            <v>-7.5999999999999998E-2</v>
          </cell>
          <cell r="G2031">
            <v>1173.836</v>
          </cell>
          <cell r="H2031">
            <v>10135</v>
          </cell>
          <cell r="I2031">
            <v>0</v>
          </cell>
          <cell r="J2031">
            <v>1334672.9680000001</v>
          </cell>
          <cell r="K2031">
            <v>1163298.135</v>
          </cell>
          <cell r="L2031">
            <v>1173.912</v>
          </cell>
          <cell r="M2031">
            <v>10135</v>
          </cell>
          <cell r="N2031">
            <v>3.8</v>
          </cell>
          <cell r="O2031">
            <v>1334674.1599999999</v>
          </cell>
          <cell r="P2031">
            <v>1163294.527</v>
          </cell>
          <cell r="Q2031">
            <v>-0.2</v>
          </cell>
          <cell r="R2031">
            <v>-7.5999999999999998E-2</v>
          </cell>
          <cell r="S2031">
            <v>1173.836</v>
          </cell>
          <cell r="T2031">
            <v>2472.4189999999999</v>
          </cell>
        </row>
        <row r="2032">
          <cell r="A2032">
            <v>10140</v>
          </cell>
          <cell r="B2032">
            <v>-3.8</v>
          </cell>
          <cell r="C2032">
            <v>1334667.0290000001</v>
          </cell>
          <cell r="D2032">
            <v>1163300.176</v>
          </cell>
          <cell r="E2032">
            <v>-0.2</v>
          </cell>
          <cell r="F2032">
            <v>-7.5999999999999998E-2</v>
          </cell>
          <cell r="G2032">
            <v>1174.0619999999999</v>
          </cell>
          <cell r="H2032">
            <v>10140</v>
          </cell>
          <cell r="I2032">
            <v>0</v>
          </cell>
          <cell r="J2032">
            <v>1334668.22</v>
          </cell>
          <cell r="K2032">
            <v>1163296.568</v>
          </cell>
          <cell r="L2032">
            <v>1174.1379999999999</v>
          </cell>
          <cell r="M2032">
            <v>10140</v>
          </cell>
          <cell r="N2032">
            <v>3.8</v>
          </cell>
          <cell r="O2032">
            <v>1334669.412</v>
          </cell>
          <cell r="P2032">
            <v>1163292.959</v>
          </cell>
          <cell r="Q2032">
            <v>-0.2</v>
          </cell>
          <cell r="R2032">
            <v>-7.5999999999999998E-2</v>
          </cell>
          <cell r="S2032">
            <v>1174.0619999999999</v>
          </cell>
          <cell r="T2032">
            <v>2473.4189999999999</v>
          </cell>
        </row>
        <row r="2033">
          <cell r="A2033">
            <v>10145</v>
          </cell>
          <cell r="B2033">
            <v>-3.8</v>
          </cell>
          <cell r="C2033">
            <v>1334662.281</v>
          </cell>
          <cell r="D2033">
            <v>1163298.6089999999</v>
          </cell>
          <cell r="E2033">
            <v>-0.2</v>
          </cell>
          <cell r="F2033">
            <v>-7.5999999999999998E-2</v>
          </cell>
          <cell r="G2033">
            <v>1174.2860000000001</v>
          </cell>
          <cell r="H2033">
            <v>10145</v>
          </cell>
          <cell r="I2033">
            <v>0</v>
          </cell>
          <cell r="J2033">
            <v>1334663.4720000001</v>
          </cell>
          <cell r="K2033">
            <v>1163295</v>
          </cell>
          <cell r="L2033">
            <v>1174.3620000000001</v>
          </cell>
          <cell r="M2033">
            <v>10145</v>
          </cell>
          <cell r="N2033">
            <v>3.8</v>
          </cell>
          <cell r="O2033">
            <v>1334664.6640000001</v>
          </cell>
          <cell r="P2033">
            <v>1163291.392</v>
          </cell>
          <cell r="Q2033">
            <v>-0.2</v>
          </cell>
          <cell r="R2033">
            <v>-7.5999999999999998E-2</v>
          </cell>
          <cell r="S2033">
            <v>1174.2860000000001</v>
          </cell>
          <cell r="T2033">
            <v>2474.4189999999999</v>
          </cell>
        </row>
        <row r="2034">
          <cell r="A2034">
            <v>10150</v>
          </cell>
          <cell r="B2034">
            <v>-3.8</v>
          </cell>
          <cell r="C2034">
            <v>1334657.5330000001</v>
          </cell>
          <cell r="D2034">
            <v>1163297.041</v>
          </cell>
          <cell r="E2034">
            <v>-0.2</v>
          </cell>
          <cell r="F2034">
            <v>-7.5999999999999998E-2</v>
          </cell>
          <cell r="G2034">
            <v>1174.509</v>
          </cell>
          <cell r="H2034">
            <v>10150</v>
          </cell>
          <cell r="I2034">
            <v>0</v>
          </cell>
          <cell r="J2034">
            <v>1334658.7239999999</v>
          </cell>
          <cell r="K2034">
            <v>1163293.433</v>
          </cell>
          <cell r="L2034">
            <v>1174.585</v>
          </cell>
          <cell r="M2034">
            <v>10150</v>
          </cell>
          <cell r="N2034">
            <v>3.8</v>
          </cell>
          <cell r="O2034">
            <v>1334659.916</v>
          </cell>
          <cell r="P2034">
            <v>1163289.824</v>
          </cell>
          <cell r="Q2034">
            <v>-0.2</v>
          </cell>
          <cell r="R2034">
            <v>-7.5999999999999998E-2</v>
          </cell>
          <cell r="S2034">
            <v>1174.509</v>
          </cell>
          <cell r="T2034">
            <v>2475.4189999999999</v>
          </cell>
        </row>
        <row r="2035">
          <cell r="A2035">
            <v>10155</v>
          </cell>
          <cell r="B2035">
            <v>-3.8</v>
          </cell>
          <cell r="C2035">
            <v>1334652.7849999999</v>
          </cell>
          <cell r="D2035">
            <v>1163295.4739999999</v>
          </cell>
          <cell r="E2035">
            <v>-0.2</v>
          </cell>
          <cell r="F2035">
            <v>-7.5999999999999998E-2</v>
          </cell>
          <cell r="G2035">
            <v>1174.729</v>
          </cell>
          <cell r="H2035">
            <v>10155</v>
          </cell>
          <cell r="I2035">
            <v>0</v>
          </cell>
          <cell r="J2035">
            <v>1334653.976</v>
          </cell>
          <cell r="K2035">
            <v>1163291.865</v>
          </cell>
          <cell r="L2035">
            <v>1174.8050000000001</v>
          </cell>
          <cell r="M2035">
            <v>10155</v>
          </cell>
          <cell r="N2035">
            <v>3.8</v>
          </cell>
          <cell r="O2035">
            <v>1334655.1680000001</v>
          </cell>
          <cell r="P2035">
            <v>1163288.257</v>
          </cell>
          <cell r="Q2035">
            <v>-0.2</v>
          </cell>
          <cell r="R2035">
            <v>-7.5999999999999998E-2</v>
          </cell>
          <cell r="S2035">
            <v>1174.729</v>
          </cell>
          <cell r="T2035">
            <v>2476.4189999999999</v>
          </cell>
        </row>
        <row r="2036">
          <cell r="A2036">
            <v>10160</v>
          </cell>
          <cell r="B2036">
            <v>-3.8</v>
          </cell>
          <cell r="C2036">
            <v>1334648.037</v>
          </cell>
          <cell r="D2036">
            <v>1163293.906</v>
          </cell>
          <cell r="E2036">
            <v>-0.2</v>
          </cell>
          <cell r="F2036">
            <v>-7.5999999999999998E-2</v>
          </cell>
          <cell r="G2036">
            <v>1174.9469999999999</v>
          </cell>
          <cell r="H2036">
            <v>10160</v>
          </cell>
          <cell r="I2036">
            <v>0</v>
          </cell>
          <cell r="J2036">
            <v>1334649.2290000001</v>
          </cell>
          <cell r="K2036">
            <v>1163290.298</v>
          </cell>
          <cell r="L2036">
            <v>1175.0229999999999</v>
          </cell>
          <cell r="M2036">
            <v>10160</v>
          </cell>
          <cell r="N2036">
            <v>3.8</v>
          </cell>
          <cell r="O2036">
            <v>1334650.42</v>
          </cell>
          <cell r="P2036">
            <v>1163286.69</v>
          </cell>
          <cell r="Q2036">
            <v>-0.2</v>
          </cell>
          <cell r="R2036">
            <v>-7.5999999999999998E-2</v>
          </cell>
          <cell r="S2036">
            <v>1174.9469999999999</v>
          </cell>
          <cell r="T2036">
            <v>2477.4189999999999</v>
          </cell>
        </row>
        <row r="2037">
          <cell r="A2037">
            <v>10165</v>
          </cell>
          <cell r="B2037">
            <v>-3.8</v>
          </cell>
          <cell r="C2037">
            <v>1334643.2890000001</v>
          </cell>
          <cell r="D2037">
            <v>1163292.3389999999</v>
          </cell>
          <cell r="E2037">
            <v>-0.2</v>
          </cell>
          <cell r="F2037">
            <v>-7.5999999999999998E-2</v>
          </cell>
          <cell r="G2037">
            <v>1175.164</v>
          </cell>
          <cell r="H2037">
            <v>10165</v>
          </cell>
          <cell r="I2037">
            <v>0</v>
          </cell>
          <cell r="J2037">
            <v>1334644.4809999999</v>
          </cell>
          <cell r="K2037">
            <v>1163288.7309999999</v>
          </cell>
          <cell r="L2037">
            <v>1175.24</v>
          </cell>
          <cell r="M2037">
            <v>10165</v>
          </cell>
          <cell r="N2037">
            <v>3.8</v>
          </cell>
          <cell r="O2037">
            <v>1334645.672</v>
          </cell>
          <cell r="P2037">
            <v>1163285.122</v>
          </cell>
          <cell r="Q2037">
            <v>-0.2</v>
          </cell>
          <cell r="R2037">
            <v>-7.5999999999999998E-2</v>
          </cell>
          <cell r="S2037">
            <v>1175.164</v>
          </cell>
          <cell r="T2037">
            <v>2478.4189999999999</v>
          </cell>
        </row>
        <row r="2038">
          <cell r="A2038">
            <v>10170</v>
          </cell>
          <cell r="B2038">
            <v>-3.8</v>
          </cell>
          <cell r="C2038">
            <v>1334638.541</v>
          </cell>
          <cell r="D2038">
            <v>1163290.7720000001</v>
          </cell>
          <cell r="E2038">
            <v>-0.2</v>
          </cell>
          <cell r="F2038">
            <v>-7.5999999999999998E-2</v>
          </cell>
          <cell r="G2038">
            <v>1175.3779999999999</v>
          </cell>
          <cell r="H2038">
            <v>10170</v>
          </cell>
          <cell r="I2038">
            <v>0</v>
          </cell>
          <cell r="J2038">
            <v>1334639.733</v>
          </cell>
          <cell r="K2038">
            <v>1163287.1629999999</v>
          </cell>
          <cell r="L2038">
            <v>1175.454</v>
          </cell>
          <cell r="M2038">
            <v>10170</v>
          </cell>
          <cell r="N2038">
            <v>3.8</v>
          </cell>
          <cell r="O2038">
            <v>1334640.9240000001</v>
          </cell>
          <cell r="P2038">
            <v>1163283.5549999999</v>
          </cell>
          <cell r="Q2038">
            <v>-0.2</v>
          </cell>
          <cell r="R2038">
            <v>-7.5999999999999998E-2</v>
          </cell>
          <cell r="S2038">
            <v>1175.3779999999999</v>
          </cell>
          <cell r="T2038">
            <v>2479.4189999999999</v>
          </cell>
        </row>
        <row r="2039">
          <cell r="A2039">
            <v>10175</v>
          </cell>
          <cell r="B2039">
            <v>-3.8</v>
          </cell>
          <cell r="C2039">
            <v>1334633.7930000001</v>
          </cell>
          <cell r="D2039">
            <v>1163289.2039999999</v>
          </cell>
          <cell r="E2039">
            <v>-0.2</v>
          </cell>
          <cell r="F2039">
            <v>-7.5999999999999998E-2</v>
          </cell>
          <cell r="G2039">
            <v>1175.5899999999999</v>
          </cell>
          <cell r="H2039">
            <v>10175</v>
          </cell>
          <cell r="I2039">
            <v>0</v>
          </cell>
          <cell r="J2039">
            <v>1334634.9850000001</v>
          </cell>
          <cell r="K2039">
            <v>1163285.5959999999</v>
          </cell>
          <cell r="L2039">
            <v>1175.6659999999999</v>
          </cell>
          <cell r="M2039">
            <v>10175</v>
          </cell>
          <cell r="N2039">
            <v>3.8</v>
          </cell>
          <cell r="O2039">
            <v>1334636.176</v>
          </cell>
          <cell r="P2039">
            <v>1163281.987</v>
          </cell>
          <cell r="Q2039">
            <v>-0.2</v>
          </cell>
          <cell r="R2039">
            <v>-7.5999999999999998E-2</v>
          </cell>
          <cell r="S2039">
            <v>1175.5899999999999</v>
          </cell>
          <cell r="T2039">
            <v>2480.4189999999999</v>
          </cell>
        </row>
        <row r="2040">
          <cell r="A2040">
            <v>10180</v>
          </cell>
          <cell r="B2040">
            <v>-3.8</v>
          </cell>
          <cell r="C2040">
            <v>1334629.0449999999</v>
          </cell>
          <cell r="D2040">
            <v>1163287.6370000001</v>
          </cell>
          <cell r="E2040">
            <v>-0.2</v>
          </cell>
          <cell r="F2040">
            <v>-7.5999999999999998E-2</v>
          </cell>
          <cell r="G2040">
            <v>1175.8</v>
          </cell>
          <cell r="H2040">
            <v>10180</v>
          </cell>
          <cell r="I2040">
            <v>0</v>
          </cell>
          <cell r="J2040">
            <v>1334630.237</v>
          </cell>
          <cell r="K2040">
            <v>1163284.0279999999</v>
          </cell>
          <cell r="L2040">
            <v>1175.876</v>
          </cell>
          <cell r="M2040">
            <v>10180</v>
          </cell>
          <cell r="N2040">
            <v>3.8</v>
          </cell>
          <cell r="O2040">
            <v>1334631.4280000001</v>
          </cell>
          <cell r="P2040">
            <v>1163280.42</v>
          </cell>
          <cell r="Q2040">
            <v>-0.2</v>
          </cell>
          <cell r="R2040">
            <v>-7.5999999999999998E-2</v>
          </cell>
          <cell r="S2040">
            <v>1175.8</v>
          </cell>
          <cell r="T2040">
            <v>2481.4189999999999</v>
          </cell>
        </row>
        <row r="2041">
          <cell r="A2041">
            <v>10185</v>
          </cell>
          <cell r="B2041">
            <v>-3.8</v>
          </cell>
          <cell r="C2041">
            <v>1334624.297</v>
          </cell>
          <cell r="D2041">
            <v>1163286.0689999999</v>
          </cell>
          <cell r="E2041">
            <v>-0.2</v>
          </cell>
          <cell r="F2041">
            <v>-7.5999999999999998E-2</v>
          </cell>
          <cell r="G2041">
            <v>1176.008</v>
          </cell>
          <cell r="H2041">
            <v>10185</v>
          </cell>
          <cell r="I2041">
            <v>0</v>
          </cell>
          <cell r="J2041">
            <v>1334625.4890000001</v>
          </cell>
          <cell r="K2041">
            <v>1163282.4609999999</v>
          </cell>
          <cell r="L2041">
            <v>1176.0840000000001</v>
          </cell>
          <cell r="M2041">
            <v>10185</v>
          </cell>
          <cell r="N2041">
            <v>3.8</v>
          </cell>
          <cell r="O2041">
            <v>1334626.68</v>
          </cell>
          <cell r="P2041">
            <v>1163278.8529999999</v>
          </cell>
          <cell r="Q2041">
            <v>-0.2</v>
          </cell>
          <cell r="R2041">
            <v>-7.5999999999999998E-2</v>
          </cell>
          <cell r="S2041">
            <v>1176.008</v>
          </cell>
          <cell r="T2041">
            <v>2482.4189999999999</v>
          </cell>
        </row>
        <row r="2042">
          <cell r="A2042">
            <v>10190</v>
          </cell>
          <cell r="B2042">
            <v>-3.8</v>
          </cell>
          <cell r="C2042">
            <v>1334619.5490000001</v>
          </cell>
          <cell r="D2042">
            <v>1163284.5020000001</v>
          </cell>
          <cell r="E2042">
            <v>-0.2</v>
          </cell>
          <cell r="F2042">
            <v>-7.5999999999999998E-2</v>
          </cell>
          <cell r="G2042">
            <v>1176.2139999999999</v>
          </cell>
          <cell r="H2042">
            <v>10190</v>
          </cell>
          <cell r="I2042">
            <v>0</v>
          </cell>
          <cell r="J2042">
            <v>1334620.7409999999</v>
          </cell>
          <cell r="K2042">
            <v>1163280.8940000001</v>
          </cell>
          <cell r="L2042">
            <v>1176.29</v>
          </cell>
          <cell r="M2042">
            <v>10190</v>
          </cell>
          <cell r="N2042">
            <v>3.8</v>
          </cell>
          <cell r="O2042">
            <v>1334621.932</v>
          </cell>
          <cell r="P2042">
            <v>1163277.2849999999</v>
          </cell>
          <cell r="Q2042">
            <v>-0.2</v>
          </cell>
          <cell r="R2042">
            <v>-7.5999999999999998E-2</v>
          </cell>
          <cell r="S2042">
            <v>1176.2139999999999</v>
          </cell>
          <cell r="T2042">
            <v>2483.4189999999999</v>
          </cell>
        </row>
        <row r="2043">
          <cell r="A2043">
            <v>10195</v>
          </cell>
          <cell r="B2043">
            <v>-3.8</v>
          </cell>
          <cell r="C2043">
            <v>1334614.801</v>
          </cell>
          <cell r="D2043">
            <v>1163282.9350000001</v>
          </cell>
          <cell r="E2043">
            <v>-0.2</v>
          </cell>
          <cell r="F2043">
            <v>-7.5999999999999998E-2</v>
          </cell>
          <cell r="G2043">
            <v>1176.4179999999999</v>
          </cell>
          <cell r="H2043">
            <v>10195</v>
          </cell>
          <cell r="I2043">
            <v>0</v>
          </cell>
          <cell r="J2043">
            <v>1334615.993</v>
          </cell>
          <cell r="K2043">
            <v>1163279.3259999999</v>
          </cell>
          <cell r="L2043">
            <v>1176.4939999999999</v>
          </cell>
          <cell r="M2043">
            <v>10195</v>
          </cell>
          <cell r="N2043">
            <v>3.8</v>
          </cell>
          <cell r="O2043">
            <v>1334617.1839999999</v>
          </cell>
          <cell r="P2043">
            <v>1163275.7180000001</v>
          </cell>
          <cell r="Q2043">
            <v>-0.2</v>
          </cell>
          <cell r="R2043">
            <v>-7.5999999999999998E-2</v>
          </cell>
          <cell r="S2043">
            <v>1176.4179999999999</v>
          </cell>
          <cell r="T2043">
            <v>2484.4189999999999</v>
          </cell>
        </row>
        <row r="2044">
          <cell r="A2044">
            <v>10200</v>
          </cell>
          <cell r="B2044">
            <v>-3.8</v>
          </cell>
          <cell r="C2044">
            <v>1334610.0530000001</v>
          </cell>
          <cell r="D2044">
            <v>1163281.3670000001</v>
          </cell>
          <cell r="E2044">
            <v>-0.2</v>
          </cell>
          <cell r="F2044">
            <v>-7.5999999999999998E-2</v>
          </cell>
          <cell r="G2044">
            <v>1176.6199999999999</v>
          </cell>
          <cell r="H2044">
            <v>10200</v>
          </cell>
          <cell r="I2044">
            <v>0</v>
          </cell>
          <cell r="J2044">
            <v>1334611.2450000001</v>
          </cell>
          <cell r="K2044">
            <v>1163277.7590000001</v>
          </cell>
          <cell r="L2044">
            <v>1176.6959999999999</v>
          </cell>
          <cell r="M2044">
            <v>10200</v>
          </cell>
          <cell r="N2044">
            <v>3.8</v>
          </cell>
          <cell r="O2044">
            <v>1334612.436</v>
          </cell>
          <cell r="P2044">
            <v>1163274.1499999999</v>
          </cell>
          <cell r="Q2044">
            <v>-0.2</v>
          </cell>
          <cell r="R2044">
            <v>-7.5999999999999998E-2</v>
          </cell>
          <cell r="S2044">
            <v>1176.6199999999999</v>
          </cell>
          <cell r="T2044">
            <v>2485.4189999999999</v>
          </cell>
        </row>
        <row r="2045">
          <cell r="A2045">
            <v>10205</v>
          </cell>
          <cell r="B2045">
            <v>-3.8</v>
          </cell>
          <cell r="C2045">
            <v>1334605.3060000001</v>
          </cell>
          <cell r="D2045">
            <v>1163279.8</v>
          </cell>
          <cell r="E2045">
            <v>-0.2</v>
          </cell>
          <cell r="F2045">
            <v>-7.5999999999999998E-2</v>
          </cell>
          <cell r="G2045">
            <v>1176.82</v>
          </cell>
          <cell r="H2045">
            <v>10205</v>
          </cell>
          <cell r="I2045">
            <v>0</v>
          </cell>
          <cell r="J2045">
            <v>1334606.497</v>
          </cell>
          <cell r="K2045">
            <v>1163276.1910000001</v>
          </cell>
          <cell r="L2045">
            <v>1176.896</v>
          </cell>
          <cell r="M2045">
            <v>10205</v>
          </cell>
          <cell r="N2045">
            <v>3.8</v>
          </cell>
          <cell r="O2045">
            <v>1334607.6880000001</v>
          </cell>
          <cell r="P2045">
            <v>1163272.5830000001</v>
          </cell>
          <cell r="Q2045">
            <v>-0.2</v>
          </cell>
          <cell r="R2045">
            <v>-7.5999999999999998E-2</v>
          </cell>
          <cell r="S2045">
            <v>1176.82</v>
          </cell>
          <cell r="T2045">
            <v>2486.4189999999999</v>
          </cell>
        </row>
        <row r="2046">
          <cell r="A2046">
            <v>10210</v>
          </cell>
          <cell r="B2046">
            <v>-3.8</v>
          </cell>
          <cell r="C2046">
            <v>1334600.58</v>
          </cell>
          <cell r="D2046">
            <v>1163278.2709999999</v>
          </cell>
          <cell r="E2046">
            <v>-0.2</v>
          </cell>
          <cell r="F2046">
            <v>-7.5999999999999998E-2</v>
          </cell>
          <cell r="G2046">
            <v>1177.02</v>
          </cell>
          <cell r="H2046">
            <v>10210</v>
          </cell>
          <cell r="I2046">
            <v>0</v>
          </cell>
          <cell r="J2046">
            <v>1334601.74</v>
          </cell>
          <cell r="K2046">
            <v>1163274.652</v>
          </cell>
          <cell r="L2046">
            <v>1177.096</v>
          </cell>
          <cell r="M2046">
            <v>10210</v>
          </cell>
          <cell r="N2046">
            <v>3.8</v>
          </cell>
          <cell r="O2046">
            <v>1334602.8999999999</v>
          </cell>
          <cell r="P2046">
            <v>1163271.0330000001</v>
          </cell>
          <cell r="Q2046">
            <v>-0.2</v>
          </cell>
          <cell r="R2046">
            <v>-7.5999999999999998E-2</v>
          </cell>
          <cell r="S2046">
            <v>1177.02</v>
          </cell>
          <cell r="T2046">
            <v>2487.4189999999999</v>
          </cell>
        </row>
        <row r="2047">
          <cell r="A2047">
            <v>10215</v>
          </cell>
          <cell r="B2047">
            <v>-3.8</v>
          </cell>
          <cell r="C2047">
            <v>1334595.818</v>
          </cell>
          <cell r="D2047">
            <v>1163276.7439999999</v>
          </cell>
          <cell r="E2047">
            <v>-0.2</v>
          </cell>
          <cell r="F2047">
            <v>-7.5999999999999998E-2</v>
          </cell>
          <cell r="G2047">
            <v>1177.2190000000001</v>
          </cell>
          <cell r="H2047">
            <v>10215</v>
          </cell>
          <cell r="I2047">
            <v>0</v>
          </cell>
          <cell r="J2047">
            <v>1334596.9779999999</v>
          </cell>
          <cell r="K2047">
            <v>1163273.1259999999</v>
          </cell>
          <cell r="L2047">
            <v>1177.2950000000001</v>
          </cell>
          <cell r="M2047">
            <v>10215</v>
          </cell>
          <cell r="N2047">
            <v>3.8</v>
          </cell>
          <cell r="O2047">
            <v>1334598.138</v>
          </cell>
          <cell r="P2047">
            <v>1163269.507</v>
          </cell>
          <cell r="Q2047">
            <v>-0.2</v>
          </cell>
          <cell r="R2047">
            <v>-7.5999999999999998E-2</v>
          </cell>
          <cell r="S2047">
            <v>1177.2190000000001</v>
          </cell>
          <cell r="T2047">
            <v>2488.4189999999999</v>
          </cell>
        </row>
        <row r="2048">
          <cell r="A2048">
            <v>10220</v>
          </cell>
          <cell r="B2048">
            <v>-3.8</v>
          </cell>
          <cell r="C2048">
            <v>1334591.057</v>
          </cell>
          <cell r="D2048">
            <v>1163275.2180000001</v>
          </cell>
          <cell r="E2048">
            <v>-0.2</v>
          </cell>
          <cell r="F2048">
            <v>-7.5999999999999998E-2</v>
          </cell>
          <cell r="G2048">
            <v>1177.4179999999999</v>
          </cell>
          <cell r="H2048">
            <v>10220</v>
          </cell>
          <cell r="I2048">
            <v>0</v>
          </cell>
          <cell r="J2048">
            <v>1334592.2169999999</v>
          </cell>
          <cell r="K2048">
            <v>1163271.5989999999</v>
          </cell>
          <cell r="L2048">
            <v>1177.4939999999999</v>
          </cell>
          <cell r="M2048">
            <v>10220</v>
          </cell>
          <cell r="N2048">
            <v>3.8</v>
          </cell>
          <cell r="O2048">
            <v>1334593.3770000001</v>
          </cell>
          <cell r="P2048">
            <v>1163267.9809999999</v>
          </cell>
          <cell r="Q2048">
            <v>-0.2</v>
          </cell>
          <cell r="R2048">
            <v>-7.5999999999999998E-2</v>
          </cell>
          <cell r="S2048">
            <v>1177.4179999999999</v>
          </cell>
          <cell r="T2048">
            <v>2489.4189999999999</v>
          </cell>
        </row>
        <row r="2049">
          <cell r="A2049">
            <v>10225</v>
          </cell>
          <cell r="B2049">
            <v>-3.8</v>
          </cell>
          <cell r="C2049">
            <v>1334586.2960000001</v>
          </cell>
          <cell r="D2049">
            <v>1163273.6910000001</v>
          </cell>
          <cell r="E2049">
            <v>-0.2</v>
          </cell>
          <cell r="F2049">
            <v>-7.5999999999999998E-2</v>
          </cell>
          <cell r="G2049">
            <v>1177.6179999999999</v>
          </cell>
          <cell r="H2049">
            <v>10225</v>
          </cell>
          <cell r="I2049">
            <v>0</v>
          </cell>
          <cell r="J2049">
            <v>1334587.456</v>
          </cell>
          <cell r="K2049">
            <v>1163270.0730000001</v>
          </cell>
          <cell r="L2049">
            <v>1177.694</v>
          </cell>
          <cell r="M2049">
            <v>10225</v>
          </cell>
          <cell r="N2049">
            <v>3.8</v>
          </cell>
          <cell r="O2049">
            <v>1334588.6159999999</v>
          </cell>
          <cell r="P2049">
            <v>1163266.4539999999</v>
          </cell>
          <cell r="Q2049">
            <v>-0.2</v>
          </cell>
          <cell r="R2049">
            <v>-7.5999999999999998E-2</v>
          </cell>
          <cell r="S2049">
            <v>1177.6179999999999</v>
          </cell>
          <cell r="T2049">
            <v>2490.4189999999999</v>
          </cell>
        </row>
        <row r="2050">
          <cell r="A2050">
            <v>10230</v>
          </cell>
          <cell r="B2050">
            <v>-3.8</v>
          </cell>
          <cell r="C2050">
            <v>1334581.534</v>
          </cell>
          <cell r="D2050">
            <v>1163272.165</v>
          </cell>
          <cell r="E2050">
            <v>-0.2</v>
          </cell>
          <cell r="F2050">
            <v>-7.5999999999999998E-2</v>
          </cell>
          <cell r="G2050">
            <v>1177.817</v>
          </cell>
          <cell r="H2050">
            <v>10230</v>
          </cell>
          <cell r="I2050">
            <v>0</v>
          </cell>
          <cell r="J2050">
            <v>1334582.6939999999</v>
          </cell>
          <cell r="K2050">
            <v>1163268.5460000001</v>
          </cell>
          <cell r="L2050">
            <v>1177.893</v>
          </cell>
          <cell r="M2050">
            <v>10230</v>
          </cell>
          <cell r="N2050">
            <v>3.8</v>
          </cell>
          <cell r="O2050">
            <v>1334583.8540000001</v>
          </cell>
          <cell r="P2050">
            <v>1163264.9280000001</v>
          </cell>
          <cell r="Q2050">
            <v>-0.2</v>
          </cell>
          <cell r="R2050">
            <v>-7.5999999999999998E-2</v>
          </cell>
          <cell r="S2050">
            <v>1177.817</v>
          </cell>
          <cell r="T2050">
            <v>2491.4189999999999</v>
          </cell>
        </row>
        <row r="2051">
          <cell r="A2051">
            <v>10235</v>
          </cell>
          <cell r="B2051">
            <v>-3.8</v>
          </cell>
          <cell r="C2051">
            <v>1334576.773</v>
          </cell>
          <cell r="D2051">
            <v>1163270.639</v>
          </cell>
          <cell r="E2051">
            <v>-0.2</v>
          </cell>
          <cell r="F2051">
            <v>-7.5999999999999998E-2</v>
          </cell>
          <cell r="G2051">
            <v>1178.0170000000001</v>
          </cell>
          <cell r="H2051">
            <v>10235</v>
          </cell>
          <cell r="I2051">
            <v>0</v>
          </cell>
          <cell r="J2051">
            <v>1334577.933</v>
          </cell>
          <cell r="K2051">
            <v>1163267.02</v>
          </cell>
          <cell r="L2051">
            <v>1178.0930000000001</v>
          </cell>
          <cell r="M2051">
            <v>10235</v>
          </cell>
          <cell r="N2051">
            <v>3.8</v>
          </cell>
          <cell r="O2051">
            <v>1334579.0930000001</v>
          </cell>
          <cell r="P2051">
            <v>1163263.4010000001</v>
          </cell>
          <cell r="Q2051">
            <v>-0.2</v>
          </cell>
          <cell r="R2051">
            <v>-7.5999999999999998E-2</v>
          </cell>
          <cell r="S2051">
            <v>1178.0170000000001</v>
          </cell>
          <cell r="T2051">
            <v>2492.4189999999999</v>
          </cell>
        </row>
        <row r="2052">
          <cell r="A2052">
            <v>10240</v>
          </cell>
          <cell r="B2052">
            <v>-3.8</v>
          </cell>
          <cell r="C2052">
            <v>1334572.0120000001</v>
          </cell>
          <cell r="D2052">
            <v>1163269.112</v>
          </cell>
          <cell r="E2052">
            <v>-0.2</v>
          </cell>
          <cell r="F2052">
            <v>-7.5999999999999998E-2</v>
          </cell>
          <cell r="G2052">
            <v>1178.2159999999999</v>
          </cell>
          <cell r="H2052">
            <v>10240</v>
          </cell>
          <cell r="I2052">
            <v>0</v>
          </cell>
          <cell r="J2052">
            <v>1334573.172</v>
          </cell>
          <cell r="K2052">
            <v>1163265.4939999999</v>
          </cell>
          <cell r="L2052">
            <v>1178.2919999999999</v>
          </cell>
          <cell r="M2052">
            <v>10240</v>
          </cell>
          <cell r="N2052">
            <v>3.8</v>
          </cell>
          <cell r="O2052">
            <v>1334574.3319999999</v>
          </cell>
          <cell r="P2052">
            <v>1163261.875</v>
          </cell>
          <cell r="Q2052">
            <v>-0.2</v>
          </cell>
          <cell r="R2052">
            <v>-7.5999999999999998E-2</v>
          </cell>
          <cell r="S2052">
            <v>1178.2159999999999</v>
          </cell>
          <cell r="T2052">
            <v>2493.4189999999999</v>
          </cell>
        </row>
        <row r="2053">
          <cell r="A2053">
            <v>10245</v>
          </cell>
          <cell r="B2053">
            <v>-3.8</v>
          </cell>
          <cell r="C2053">
            <v>1334567.25</v>
          </cell>
          <cell r="D2053">
            <v>1163267.5859999999</v>
          </cell>
          <cell r="E2053">
            <v>-0.2</v>
          </cell>
          <cell r="F2053">
            <v>-7.5999999999999998E-2</v>
          </cell>
          <cell r="G2053">
            <v>1178.4159999999999</v>
          </cell>
          <cell r="H2053">
            <v>10245</v>
          </cell>
          <cell r="I2053">
            <v>0</v>
          </cell>
          <cell r="J2053">
            <v>1334568.4099999999</v>
          </cell>
          <cell r="K2053">
            <v>1163263.9669999999</v>
          </cell>
          <cell r="L2053">
            <v>1178.492</v>
          </cell>
          <cell r="M2053">
            <v>10245</v>
          </cell>
          <cell r="N2053">
            <v>3.8</v>
          </cell>
          <cell r="O2053">
            <v>1334569.57</v>
          </cell>
          <cell r="P2053">
            <v>1163260.3489999999</v>
          </cell>
          <cell r="Q2053">
            <v>-0.2</v>
          </cell>
          <cell r="R2053">
            <v>-7.5999999999999998E-2</v>
          </cell>
          <cell r="S2053">
            <v>1178.4159999999999</v>
          </cell>
          <cell r="T2053">
            <v>2494.4189999999999</v>
          </cell>
        </row>
        <row r="2054">
          <cell r="A2054">
            <v>10250</v>
          </cell>
          <cell r="B2054">
            <v>-3.8</v>
          </cell>
          <cell r="C2054">
            <v>1334562.4890000001</v>
          </cell>
          <cell r="D2054">
            <v>1163266.06</v>
          </cell>
          <cell r="E2054">
            <v>-0.2</v>
          </cell>
          <cell r="F2054">
            <v>-7.5999999999999998E-2</v>
          </cell>
          <cell r="G2054">
            <v>1178.615</v>
          </cell>
          <cell r="H2054">
            <v>10250</v>
          </cell>
          <cell r="I2054">
            <v>0</v>
          </cell>
          <cell r="J2054">
            <v>1334563.649</v>
          </cell>
          <cell r="K2054">
            <v>1163262.4410000001</v>
          </cell>
          <cell r="L2054">
            <v>1178.691</v>
          </cell>
          <cell r="M2054">
            <v>10250</v>
          </cell>
          <cell r="N2054">
            <v>3.8</v>
          </cell>
          <cell r="O2054">
            <v>1334564.8089999999</v>
          </cell>
          <cell r="P2054">
            <v>1163258.8219999999</v>
          </cell>
          <cell r="Q2054">
            <v>-0.2</v>
          </cell>
          <cell r="R2054">
            <v>-7.5999999999999998E-2</v>
          </cell>
          <cell r="S2054">
            <v>1178.615</v>
          </cell>
          <cell r="T2054">
            <v>2495.4189999999999</v>
          </cell>
        </row>
        <row r="2055">
          <cell r="A2055">
            <v>10255</v>
          </cell>
          <cell r="B2055">
            <v>-3.8</v>
          </cell>
          <cell r="C2055">
            <v>1334557.7279999999</v>
          </cell>
          <cell r="D2055">
            <v>1163264.5330000001</v>
          </cell>
          <cell r="E2055">
            <v>-0.2</v>
          </cell>
          <cell r="F2055">
            <v>-7.5999999999999998E-2</v>
          </cell>
          <cell r="G2055">
            <v>1178.8140000000001</v>
          </cell>
          <cell r="H2055">
            <v>10255</v>
          </cell>
          <cell r="I2055">
            <v>0</v>
          </cell>
          <cell r="J2055">
            <v>1334558.888</v>
          </cell>
          <cell r="K2055">
            <v>1163260.915</v>
          </cell>
          <cell r="L2055">
            <v>1178.8900000000001</v>
          </cell>
          <cell r="M2055">
            <v>10255</v>
          </cell>
          <cell r="N2055">
            <v>3.8</v>
          </cell>
          <cell r="O2055">
            <v>1334560.048</v>
          </cell>
          <cell r="P2055">
            <v>1163257.2960000001</v>
          </cell>
          <cell r="Q2055">
            <v>-0.2</v>
          </cell>
          <cell r="R2055">
            <v>-7.5999999999999998E-2</v>
          </cell>
          <cell r="S2055">
            <v>1178.8140000000001</v>
          </cell>
          <cell r="T2055">
            <v>2496.4189999999999</v>
          </cell>
        </row>
        <row r="2056">
          <cell r="A2056">
            <v>10260</v>
          </cell>
          <cell r="B2056">
            <v>-3.8</v>
          </cell>
          <cell r="C2056">
            <v>1334552.966</v>
          </cell>
          <cell r="D2056">
            <v>1163263.007</v>
          </cell>
          <cell r="E2056">
            <v>-0.2</v>
          </cell>
          <cell r="F2056">
            <v>-7.5999999999999998E-2</v>
          </cell>
          <cell r="G2056">
            <v>1179.0139999999999</v>
          </cell>
          <cell r="H2056">
            <v>10260</v>
          </cell>
          <cell r="I2056">
            <v>0</v>
          </cell>
          <cell r="J2056">
            <v>1334554.1259999999</v>
          </cell>
          <cell r="K2056">
            <v>1163259.388</v>
          </cell>
          <cell r="L2056">
            <v>1179.0899999999999</v>
          </cell>
          <cell r="M2056">
            <v>10260</v>
          </cell>
          <cell r="N2056">
            <v>3.8</v>
          </cell>
          <cell r="O2056">
            <v>1334555.287</v>
          </cell>
          <cell r="P2056">
            <v>1163255.77</v>
          </cell>
          <cell r="Q2056">
            <v>-0.2</v>
          </cell>
          <cell r="R2056">
            <v>-7.5999999999999998E-2</v>
          </cell>
          <cell r="S2056">
            <v>1179.0139999999999</v>
          </cell>
          <cell r="T2056">
            <v>2497.4189999999999</v>
          </cell>
        </row>
        <row r="2057">
          <cell r="A2057">
            <v>10265</v>
          </cell>
          <cell r="B2057">
            <v>-3.8</v>
          </cell>
          <cell r="C2057">
            <v>1334548.2050000001</v>
          </cell>
          <cell r="D2057">
            <v>1163261.48</v>
          </cell>
          <cell r="E2057">
            <v>-0.2</v>
          </cell>
          <cell r="F2057">
            <v>-7.5999999999999998E-2</v>
          </cell>
          <cell r="G2057">
            <v>1179.213</v>
          </cell>
          <cell r="H2057">
            <v>10265</v>
          </cell>
          <cell r="I2057">
            <v>0</v>
          </cell>
          <cell r="J2057">
            <v>1334549.365</v>
          </cell>
          <cell r="K2057">
            <v>1163257.862</v>
          </cell>
          <cell r="L2057">
            <v>1179.289</v>
          </cell>
          <cell r="M2057">
            <v>10265</v>
          </cell>
          <cell r="N2057">
            <v>3.8</v>
          </cell>
          <cell r="O2057">
            <v>1334550.5249999999</v>
          </cell>
          <cell r="P2057">
            <v>1163254.243</v>
          </cell>
          <cell r="Q2057">
            <v>-0.2</v>
          </cell>
          <cell r="R2057">
            <v>-7.5999999999999998E-2</v>
          </cell>
          <cell r="S2057">
            <v>1179.213</v>
          </cell>
          <cell r="T2057">
            <v>2498.4189999999999</v>
          </cell>
        </row>
        <row r="2058">
          <cell r="A2058">
            <v>10270</v>
          </cell>
          <cell r="B2058">
            <v>-3.8</v>
          </cell>
          <cell r="C2058">
            <v>1334543.4439999999</v>
          </cell>
          <cell r="D2058">
            <v>1163259.9539999999</v>
          </cell>
          <cell r="E2058">
            <v>-0.2</v>
          </cell>
          <cell r="F2058">
            <v>-7.5999999999999998E-2</v>
          </cell>
          <cell r="G2058">
            <v>1179.413</v>
          </cell>
          <cell r="H2058">
            <v>10270</v>
          </cell>
          <cell r="I2058">
            <v>0</v>
          </cell>
          <cell r="J2058">
            <v>1334544.6040000001</v>
          </cell>
          <cell r="K2058">
            <v>1163256.335</v>
          </cell>
          <cell r="L2058">
            <v>1179.489</v>
          </cell>
          <cell r="M2058">
            <v>10270</v>
          </cell>
          <cell r="N2058">
            <v>3.8</v>
          </cell>
          <cell r="O2058">
            <v>1334545.764</v>
          </cell>
          <cell r="P2058">
            <v>1163252.7169999999</v>
          </cell>
          <cell r="Q2058">
            <v>-0.2</v>
          </cell>
          <cell r="R2058">
            <v>-7.5999999999999998E-2</v>
          </cell>
          <cell r="S2058">
            <v>1179.413</v>
          </cell>
          <cell r="T2058">
            <v>2499.4189999999999</v>
          </cell>
        </row>
        <row r="2059">
          <cell r="A2059">
            <v>10275</v>
          </cell>
          <cell r="B2059">
            <v>-3.8</v>
          </cell>
          <cell r="C2059">
            <v>1334538.682</v>
          </cell>
          <cell r="D2059">
            <v>1163258.4280000001</v>
          </cell>
          <cell r="E2059">
            <v>-0.2</v>
          </cell>
          <cell r="F2059">
            <v>-7.5999999999999998E-2</v>
          </cell>
          <cell r="G2059">
            <v>1179.6120000000001</v>
          </cell>
          <cell r="H2059">
            <v>10275</v>
          </cell>
          <cell r="I2059">
            <v>0</v>
          </cell>
          <cell r="J2059">
            <v>1334539.8430000001</v>
          </cell>
          <cell r="K2059">
            <v>1163254.8089999999</v>
          </cell>
          <cell r="L2059">
            <v>1179.6880000000001</v>
          </cell>
          <cell r="M2059">
            <v>10275</v>
          </cell>
          <cell r="N2059">
            <v>3.8</v>
          </cell>
          <cell r="O2059">
            <v>1334541.003</v>
          </cell>
          <cell r="P2059">
            <v>1163251.19</v>
          </cell>
          <cell r="Q2059">
            <v>-0.2</v>
          </cell>
          <cell r="R2059">
            <v>-7.5999999999999998E-2</v>
          </cell>
          <cell r="S2059">
            <v>1179.6120000000001</v>
          </cell>
          <cell r="T2059">
            <v>2500.4189999999999</v>
          </cell>
        </row>
        <row r="2060">
          <cell r="A2060">
            <v>10280</v>
          </cell>
          <cell r="B2060">
            <v>-3.8</v>
          </cell>
          <cell r="C2060">
            <v>1334533.9210000001</v>
          </cell>
          <cell r="D2060">
            <v>1163256.9010000001</v>
          </cell>
          <cell r="E2060">
            <v>-0.2</v>
          </cell>
          <cell r="F2060">
            <v>-7.5999999999999998E-2</v>
          </cell>
          <cell r="G2060">
            <v>1179.8119999999999</v>
          </cell>
          <cell r="H2060">
            <v>10280</v>
          </cell>
          <cell r="I2060">
            <v>0</v>
          </cell>
          <cell r="J2060">
            <v>1334535.081</v>
          </cell>
          <cell r="K2060">
            <v>1163253.2830000001</v>
          </cell>
          <cell r="L2060">
            <v>1179.8879999999999</v>
          </cell>
          <cell r="M2060">
            <v>10280</v>
          </cell>
          <cell r="N2060">
            <v>3.8</v>
          </cell>
          <cell r="O2060">
            <v>1334536.2409999999</v>
          </cell>
          <cell r="P2060">
            <v>1163249.6640000001</v>
          </cell>
          <cell r="Q2060">
            <v>-0.2</v>
          </cell>
          <cell r="R2060">
            <v>-7.5999999999999998E-2</v>
          </cell>
          <cell r="S2060">
            <v>1179.8119999999999</v>
          </cell>
          <cell r="T2060">
            <v>2501.4189999999999</v>
          </cell>
        </row>
        <row r="2061">
          <cell r="A2061">
            <v>10285</v>
          </cell>
          <cell r="B2061">
            <v>-3.8</v>
          </cell>
          <cell r="C2061">
            <v>1334529.1599999999</v>
          </cell>
          <cell r="D2061">
            <v>1163255.375</v>
          </cell>
          <cell r="E2061">
            <v>-0.2</v>
          </cell>
          <cell r="F2061">
            <v>-7.5999999999999998E-2</v>
          </cell>
          <cell r="G2061">
            <v>1180.011</v>
          </cell>
          <cell r="H2061">
            <v>10285</v>
          </cell>
          <cell r="I2061">
            <v>0</v>
          </cell>
          <cell r="J2061">
            <v>1334530.32</v>
          </cell>
          <cell r="K2061">
            <v>1163251.7560000001</v>
          </cell>
          <cell r="L2061">
            <v>1180.087</v>
          </cell>
          <cell r="M2061">
            <v>10285</v>
          </cell>
          <cell r="N2061">
            <v>3.8</v>
          </cell>
          <cell r="O2061">
            <v>1334531.48</v>
          </cell>
          <cell r="P2061">
            <v>1163248.138</v>
          </cell>
          <cell r="Q2061">
            <v>-0.2</v>
          </cell>
          <cell r="R2061">
            <v>-7.5999999999999998E-2</v>
          </cell>
          <cell r="S2061">
            <v>1180.011</v>
          </cell>
          <cell r="T2061">
            <v>2502.4189999999999</v>
          </cell>
        </row>
        <row r="2062">
          <cell r="A2062">
            <v>10290</v>
          </cell>
          <cell r="B2062">
            <v>-3.8</v>
          </cell>
          <cell r="C2062">
            <v>1334524.399</v>
          </cell>
          <cell r="D2062">
            <v>1163253.848</v>
          </cell>
          <cell r="E2062">
            <v>-0.2</v>
          </cell>
          <cell r="F2062">
            <v>-7.5999999999999998E-2</v>
          </cell>
          <cell r="G2062">
            <v>1180.211</v>
          </cell>
          <cell r="H2062">
            <v>10290</v>
          </cell>
          <cell r="I2062">
            <v>0</v>
          </cell>
          <cell r="J2062">
            <v>1334525.5589999999</v>
          </cell>
          <cell r="K2062">
            <v>1163250.23</v>
          </cell>
          <cell r="L2062">
            <v>1180.287</v>
          </cell>
          <cell r="M2062">
            <v>10290</v>
          </cell>
          <cell r="N2062">
            <v>3.8</v>
          </cell>
          <cell r="O2062">
            <v>1334526.719</v>
          </cell>
          <cell r="P2062">
            <v>1163246.611</v>
          </cell>
          <cell r="Q2062">
            <v>-0.2</v>
          </cell>
          <cell r="R2062">
            <v>-7.5999999999999998E-2</v>
          </cell>
          <cell r="S2062">
            <v>1180.211</v>
          </cell>
          <cell r="T2062">
            <v>2503.4189999999999</v>
          </cell>
        </row>
        <row r="2063">
          <cell r="A2063">
            <v>10295</v>
          </cell>
          <cell r="B2063">
            <v>-3.8</v>
          </cell>
          <cell r="C2063">
            <v>1334519.6370000001</v>
          </cell>
          <cell r="D2063">
            <v>1163252.3219999999</v>
          </cell>
          <cell r="E2063">
            <v>-0.2</v>
          </cell>
          <cell r="F2063">
            <v>-7.5999999999999998E-2</v>
          </cell>
          <cell r="G2063">
            <v>1180.4100000000001</v>
          </cell>
          <cell r="H2063">
            <v>10295</v>
          </cell>
          <cell r="I2063">
            <v>0</v>
          </cell>
          <cell r="J2063">
            <v>1334520.797</v>
          </cell>
          <cell r="K2063">
            <v>1163248.703</v>
          </cell>
          <cell r="L2063">
            <v>1180.4860000000001</v>
          </cell>
          <cell r="M2063">
            <v>10295</v>
          </cell>
          <cell r="N2063">
            <v>3.8</v>
          </cell>
          <cell r="O2063">
            <v>1334521.9569999999</v>
          </cell>
          <cell r="P2063">
            <v>1163245.085</v>
          </cell>
          <cell r="Q2063">
            <v>-0.2</v>
          </cell>
          <cell r="R2063">
            <v>-7.5999999999999998E-2</v>
          </cell>
          <cell r="S2063">
            <v>1180.4100000000001</v>
          </cell>
          <cell r="T2063">
            <v>2504.4189999999999</v>
          </cell>
        </row>
        <row r="2064">
          <cell r="A2064">
            <v>10300</v>
          </cell>
          <cell r="B2064">
            <v>-3.8</v>
          </cell>
          <cell r="C2064">
            <v>1334514.8759999999</v>
          </cell>
          <cell r="D2064">
            <v>1163250.7960000001</v>
          </cell>
          <cell r="E2064">
            <v>-0.2</v>
          </cell>
          <cell r="F2064">
            <v>-7.5999999999999998E-2</v>
          </cell>
          <cell r="G2064">
            <v>1180.6089999999999</v>
          </cell>
          <cell r="H2064">
            <v>10300</v>
          </cell>
          <cell r="I2064">
            <v>0</v>
          </cell>
          <cell r="J2064">
            <v>1334516.0360000001</v>
          </cell>
          <cell r="K2064">
            <v>1163247.1769999999</v>
          </cell>
          <cell r="L2064">
            <v>1180.6849999999999</v>
          </cell>
          <cell r="M2064">
            <v>10300</v>
          </cell>
          <cell r="N2064">
            <v>3.8</v>
          </cell>
          <cell r="O2064">
            <v>1334517.196</v>
          </cell>
          <cell r="P2064">
            <v>1163243.558</v>
          </cell>
          <cell r="Q2064">
            <v>-0.2</v>
          </cell>
          <cell r="R2064">
            <v>-7.5999999999999998E-2</v>
          </cell>
          <cell r="S2064">
            <v>1180.6089999999999</v>
          </cell>
          <cell r="T2064">
            <v>2505.4189999999999</v>
          </cell>
        </row>
        <row r="2065">
          <cell r="A2065">
            <v>10305</v>
          </cell>
          <cell r="B2065">
            <v>-3.8</v>
          </cell>
          <cell r="C2065">
            <v>1334510.115</v>
          </cell>
          <cell r="D2065">
            <v>1163249.2690000001</v>
          </cell>
          <cell r="E2065">
            <v>-0.2</v>
          </cell>
          <cell r="F2065">
            <v>-7.5999999999999998E-2</v>
          </cell>
          <cell r="G2065">
            <v>1180.809</v>
          </cell>
          <cell r="H2065">
            <v>10305</v>
          </cell>
          <cell r="I2065">
            <v>0</v>
          </cell>
          <cell r="J2065">
            <v>1334511.2749999999</v>
          </cell>
          <cell r="K2065">
            <v>1163245.6510000001</v>
          </cell>
          <cell r="L2065">
            <v>1180.885</v>
          </cell>
          <cell r="M2065">
            <v>10305</v>
          </cell>
          <cell r="N2065">
            <v>3.8</v>
          </cell>
          <cell r="O2065">
            <v>1334512.4350000001</v>
          </cell>
          <cell r="P2065">
            <v>1163242.0319999999</v>
          </cell>
          <cell r="Q2065">
            <v>-0.2</v>
          </cell>
          <cell r="R2065">
            <v>-7.5999999999999998E-2</v>
          </cell>
          <cell r="S2065">
            <v>1180.809</v>
          </cell>
          <cell r="T2065">
            <v>2506.4189999999999</v>
          </cell>
        </row>
        <row r="2066">
          <cell r="A2066">
            <v>10310</v>
          </cell>
          <cell r="B2066">
            <v>-3.8</v>
          </cell>
          <cell r="C2066">
            <v>1334505.3529999999</v>
          </cell>
          <cell r="D2066">
            <v>1163247.743</v>
          </cell>
          <cell r="E2066">
            <v>-0.2</v>
          </cell>
          <cell r="F2066">
            <v>-7.5999999999999998E-2</v>
          </cell>
          <cell r="G2066">
            <v>1181.008</v>
          </cell>
          <cell r="H2066">
            <v>10310</v>
          </cell>
          <cell r="I2066">
            <v>0</v>
          </cell>
          <cell r="J2066">
            <v>1334506.513</v>
          </cell>
          <cell r="K2066">
            <v>1163244.1240000001</v>
          </cell>
          <cell r="L2066">
            <v>1181.0840000000001</v>
          </cell>
          <cell r="M2066">
            <v>10310</v>
          </cell>
          <cell r="N2066">
            <v>3.8</v>
          </cell>
          <cell r="O2066">
            <v>1334507.673</v>
          </cell>
          <cell r="P2066">
            <v>1163240.5060000001</v>
          </cell>
          <cell r="Q2066">
            <v>-0.2</v>
          </cell>
          <cell r="R2066">
            <v>-7.5999999999999998E-2</v>
          </cell>
          <cell r="S2066">
            <v>1181.008</v>
          </cell>
          <cell r="T2066">
            <v>2507.4189999999999</v>
          </cell>
        </row>
        <row r="2067">
          <cell r="A2067">
            <v>10315</v>
          </cell>
          <cell r="B2067">
            <v>-3.8</v>
          </cell>
          <cell r="C2067">
            <v>1334500.5919999999</v>
          </cell>
          <cell r="D2067">
            <v>1163246.216</v>
          </cell>
          <cell r="E2067">
            <v>-0.2</v>
          </cell>
          <cell r="F2067">
            <v>-7.5999999999999998E-2</v>
          </cell>
          <cell r="G2067">
            <v>1181.2080000000001</v>
          </cell>
          <cell r="H2067">
            <v>10315</v>
          </cell>
          <cell r="I2067">
            <v>0</v>
          </cell>
          <cell r="J2067">
            <v>1334501.7520000001</v>
          </cell>
          <cell r="K2067">
            <v>1163242.598</v>
          </cell>
          <cell r="L2067">
            <v>1181.2840000000001</v>
          </cell>
          <cell r="M2067">
            <v>10315</v>
          </cell>
          <cell r="N2067">
            <v>3.8</v>
          </cell>
          <cell r="O2067">
            <v>1334502.912</v>
          </cell>
          <cell r="P2067">
            <v>1163238.9790000001</v>
          </cell>
          <cell r="Q2067">
            <v>-0.2</v>
          </cell>
          <cell r="R2067">
            <v>-7.5999999999999998E-2</v>
          </cell>
          <cell r="S2067">
            <v>1181.2080000000001</v>
          </cell>
          <cell r="T2067">
            <v>2508.4189999999999</v>
          </cell>
        </row>
        <row r="2068">
          <cell r="A2068">
            <v>10320</v>
          </cell>
          <cell r="B2068">
            <v>-3.8</v>
          </cell>
          <cell r="C2068">
            <v>1334495.831</v>
          </cell>
          <cell r="D2068">
            <v>1163244.69</v>
          </cell>
          <cell r="E2068">
            <v>-0.2</v>
          </cell>
          <cell r="F2068">
            <v>-7.5999999999999998E-2</v>
          </cell>
          <cell r="G2068">
            <v>1181.4069999999999</v>
          </cell>
          <cell r="H2068">
            <v>10320</v>
          </cell>
          <cell r="I2068">
            <v>0</v>
          </cell>
          <cell r="J2068">
            <v>1334496.9909999999</v>
          </cell>
          <cell r="K2068">
            <v>1163241.071</v>
          </cell>
          <cell r="L2068">
            <v>1181.4829999999999</v>
          </cell>
          <cell r="M2068">
            <v>10320</v>
          </cell>
          <cell r="N2068">
            <v>3.8</v>
          </cell>
          <cell r="O2068">
            <v>1334498.1510000001</v>
          </cell>
          <cell r="P2068">
            <v>1163237.453</v>
          </cell>
          <cell r="Q2068">
            <v>-0.2</v>
          </cell>
          <cell r="R2068">
            <v>-7.5999999999999998E-2</v>
          </cell>
          <cell r="S2068">
            <v>1181.4069999999999</v>
          </cell>
          <cell r="T2068">
            <v>2509.4189999999999</v>
          </cell>
        </row>
        <row r="2069">
          <cell r="A2069">
            <v>10325</v>
          </cell>
          <cell r="B2069">
            <v>-3.8</v>
          </cell>
          <cell r="C2069">
            <v>1334491.0689999999</v>
          </cell>
          <cell r="D2069">
            <v>1163243.1640000001</v>
          </cell>
          <cell r="E2069">
            <v>-0.2</v>
          </cell>
          <cell r="F2069">
            <v>-7.5999999999999998E-2</v>
          </cell>
          <cell r="G2069">
            <v>1181.607</v>
          </cell>
          <cell r="H2069">
            <v>10325</v>
          </cell>
          <cell r="I2069">
            <v>0</v>
          </cell>
          <cell r="J2069">
            <v>1334492.2290000001</v>
          </cell>
          <cell r="K2069">
            <v>1163239.5449999999</v>
          </cell>
          <cell r="L2069">
            <v>1181.683</v>
          </cell>
          <cell r="M2069">
            <v>10325</v>
          </cell>
          <cell r="N2069">
            <v>3.8</v>
          </cell>
          <cell r="O2069">
            <v>1334493.389</v>
          </cell>
          <cell r="P2069">
            <v>1163235.926</v>
          </cell>
          <cell r="Q2069">
            <v>-0.2</v>
          </cell>
          <cell r="R2069">
            <v>-7.5999999999999998E-2</v>
          </cell>
          <cell r="S2069">
            <v>1181.607</v>
          </cell>
          <cell r="T2069">
            <v>2510.4189999999999</v>
          </cell>
        </row>
        <row r="2070">
          <cell r="A2070">
            <v>10330</v>
          </cell>
          <cell r="B2070">
            <v>-3.8</v>
          </cell>
          <cell r="C2070">
            <v>1334486.308</v>
          </cell>
          <cell r="D2070">
            <v>1163241.6370000001</v>
          </cell>
          <cell r="E2070">
            <v>-0.2</v>
          </cell>
          <cell r="F2070">
            <v>-7.5999999999999998E-2</v>
          </cell>
          <cell r="G2070">
            <v>1181.806</v>
          </cell>
          <cell r="H2070">
            <v>10330</v>
          </cell>
          <cell r="I2070">
            <v>0</v>
          </cell>
          <cell r="J2070">
            <v>1334487.4680000001</v>
          </cell>
          <cell r="K2070">
            <v>1163238.0190000001</v>
          </cell>
          <cell r="L2070">
            <v>1181.8820000000001</v>
          </cell>
          <cell r="M2070">
            <v>10330</v>
          </cell>
          <cell r="N2070">
            <v>3.8</v>
          </cell>
          <cell r="O2070">
            <v>1334488.628</v>
          </cell>
          <cell r="P2070">
            <v>1163234.3999999999</v>
          </cell>
          <cell r="Q2070">
            <v>-0.2</v>
          </cell>
          <cell r="R2070">
            <v>-7.5999999999999998E-2</v>
          </cell>
          <cell r="S2070">
            <v>1181.806</v>
          </cell>
          <cell r="T2070">
            <v>2511.4189999999999</v>
          </cell>
        </row>
        <row r="2071">
          <cell r="A2071">
            <v>10335</v>
          </cell>
          <cell r="B2071">
            <v>-3.8</v>
          </cell>
          <cell r="C2071">
            <v>1334481.547</v>
          </cell>
          <cell r="D2071">
            <v>1163240.111</v>
          </cell>
          <cell r="E2071">
            <v>-0.2</v>
          </cell>
          <cell r="F2071">
            <v>-7.5999999999999998E-2</v>
          </cell>
          <cell r="G2071">
            <v>1182.0049999999999</v>
          </cell>
          <cell r="H2071">
            <v>10335</v>
          </cell>
          <cell r="I2071">
            <v>0</v>
          </cell>
          <cell r="J2071">
            <v>1334482.7069999999</v>
          </cell>
          <cell r="K2071">
            <v>1163236.4920000001</v>
          </cell>
          <cell r="L2071">
            <v>1182.0809999999999</v>
          </cell>
          <cell r="M2071">
            <v>10335</v>
          </cell>
          <cell r="N2071">
            <v>3.8</v>
          </cell>
          <cell r="O2071">
            <v>1334483.8670000001</v>
          </cell>
          <cell r="P2071">
            <v>1163232.8740000001</v>
          </cell>
          <cell r="Q2071">
            <v>-0.2</v>
          </cell>
          <cell r="R2071">
            <v>-7.5999999999999998E-2</v>
          </cell>
          <cell r="S2071">
            <v>1182.0049999999999</v>
          </cell>
          <cell r="T2071">
            <v>2512.4189999999999</v>
          </cell>
        </row>
        <row r="2072">
          <cell r="A2072">
            <v>10340</v>
          </cell>
          <cell r="B2072">
            <v>-3.8</v>
          </cell>
          <cell r="C2072">
            <v>1334476.7849999999</v>
          </cell>
          <cell r="D2072">
            <v>1163238.585</v>
          </cell>
          <cell r="E2072">
            <v>-0.2</v>
          </cell>
          <cell r="F2072">
            <v>-7.5999999999999998E-2</v>
          </cell>
          <cell r="G2072">
            <v>1182.2049999999999</v>
          </cell>
          <cell r="H2072">
            <v>10340</v>
          </cell>
          <cell r="I2072">
            <v>0</v>
          </cell>
          <cell r="J2072">
            <v>1334477.9450000001</v>
          </cell>
          <cell r="K2072">
            <v>1163234.966</v>
          </cell>
          <cell r="L2072">
            <v>1182.2809999999999</v>
          </cell>
          <cell r="M2072">
            <v>10340</v>
          </cell>
          <cell r="N2072">
            <v>3.8</v>
          </cell>
          <cell r="O2072">
            <v>1334479.105</v>
          </cell>
          <cell r="P2072">
            <v>1163231.3470000001</v>
          </cell>
          <cell r="Q2072">
            <v>-0.2</v>
          </cell>
          <cell r="R2072">
            <v>-7.5999999999999998E-2</v>
          </cell>
          <cell r="S2072">
            <v>1182.2049999999999</v>
          </cell>
          <cell r="T2072">
            <v>2513.4189999999999</v>
          </cell>
        </row>
        <row r="2073">
          <cell r="A2073">
            <v>10345</v>
          </cell>
          <cell r="B2073">
            <v>-3.8</v>
          </cell>
          <cell r="C2073">
            <v>1334472.024</v>
          </cell>
          <cell r="D2073">
            <v>1163237.058</v>
          </cell>
          <cell r="E2073">
            <v>-0.2</v>
          </cell>
          <cell r="F2073">
            <v>-7.5999999999999998E-2</v>
          </cell>
          <cell r="G2073">
            <v>1182.404</v>
          </cell>
          <cell r="H2073">
            <v>10345</v>
          </cell>
          <cell r="I2073">
            <v>0</v>
          </cell>
          <cell r="J2073">
            <v>1334473.1839999999</v>
          </cell>
          <cell r="K2073">
            <v>1163233.44</v>
          </cell>
          <cell r="L2073">
            <v>1182.48</v>
          </cell>
          <cell r="M2073">
            <v>10345</v>
          </cell>
          <cell r="N2073">
            <v>3.8</v>
          </cell>
          <cell r="O2073">
            <v>1334474.344</v>
          </cell>
          <cell r="P2073">
            <v>1163229.821</v>
          </cell>
          <cell r="Q2073">
            <v>-0.2</v>
          </cell>
          <cell r="R2073">
            <v>-7.5999999999999998E-2</v>
          </cell>
          <cell r="S2073">
            <v>1182.404</v>
          </cell>
          <cell r="T2073">
            <v>2514.4189999999999</v>
          </cell>
        </row>
        <row r="2074">
          <cell r="A2074">
            <v>10350</v>
          </cell>
          <cell r="B2074">
            <v>-3.8</v>
          </cell>
          <cell r="C2074">
            <v>1334467.263</v>
          </cell>
          <cell r="D2074">
            <v>1163235.5319999999</v>
          </cell>
          <cell r="E2074">
            <v>-0.2</v>
          </cell>
          <cell r="F2074">
            <v>-7.5999999999999998E-2</v>
          </cell>
          <cell r="G2074">
            <v>1182.604</v>
          </cell>
          <cell r="H2074">
            <v>10350</v>
          </cell>
          <cell r="I2074">
            <v>0</v>
          </cell>
          <cell r="J2074">
            <v>1334468.423</v>
          </cell>
          <cell r="K2074">
            <v>1163231.9129999999</v>
          </cell>
          <cell r="L2074">
            <v>1182.68</v>
          </cell>
          <cell r="M2074">
            <v>10350</v>
          </cell>
          <cell r="N2074">
            <v>3.8</v>
          </cell>
          <cell r="O2074">
            <v>1334469.5830000001</v>
          </cell>
          <cell r="P2074">
            <v>1163228.2949999999</v>
          </cell>
          <cell r="Q2074">
            <v>-0.2</v>
          </cell>
          <cell r="R2074">
            <v>-7.5999999999999998E-2</v>
          </cell>
          <cell r="S2074">
            <v>1182.604</v>
          </cell>
          <cell r="T2074">
            <v>2515.4189999999999</v>
          </cell>
        </row>
        <row r="2075">
          <cell r="A2075">
            <v>10355</v>
          </cell>
          <cell r="B2075">
            <v>-3.8</v>
          </cell>
          <cell r="C2075">
            <v>1334462.5009999999</v>
          </cell>
          <cell r="D2075">
            <v>1163234.0049999999</v>
          </cell>
          <cell r="E2075">
            <v>-0.2</v>
          </cell>
          <cell r="F2075">
            <v>-7.5999999999999998E-2</v>
          </cell>
          <cell r="G2075">
            <v>1182.8029999999999</v>
          </cell>
          <cell r="H2075">
            <v>10355</v>
          </cell>
          <cell r="I2075">
            <v>0</v>
          </cell>
          <cell r="J2075">
            <v>1334463.6610000001</v>
          </cell>
          <cell r="K2075">
            <v>1163230.3870000001</v>
          </cell>
          <cell r="L2075">
            <v>1182.8789999999999</v>
          </cell>
          <cell r="M2075">
            <v>10355</v>
          </cell>
          <cell r="N2075">
            <v>3.8</v>
          </cell>
          <cell r="O2075">
            <v>1334464.8219999999</v>
          </cell>
          <cell r="P2075">
            <v>1163226.7679999999</v>
          </cell>
          <cell r="Q2075">
            <v>-0.2</v>
          </cell>
          <cell r="R2075">
            <v>-7.5999999999999998E-2</v>
          </cell>
          <cell r="S2075">
            <v>1182.8029999999999</v>
          </cell>
          <cell r="T2075">
            <v>2516.4189999999999</v>
          </cell>
        </row>
        <row r="2076">
          <cell r="A2076">
            <v>10360</v>
          </cell>
          <cell r="B2076">
            <v>-3.8</v>
          </cell>
          <cell r="C2076">
            <v>1334457.74</v>
          </cell>
          <cell r="D2076">
            <v>1163232.4790000001</v>
          </cell>
          <cell r="E2076">
            <v>-0.2</v>
          </cell>
          <cell r="F2076">
            <v>-7.5999999999999998E-2</v>
          </cell>
          <cell r="G2076">
            <v>1183.0029999999999</v>
          </cell>
          <cell r="H2076">
            <v>10360</v>
          </cell>
          <cell r="I2076">
            <v>0</v>
          </cell>
          <cell r="J2076">
            <v>1334458.8999999999</v>
          </cell>
          <cell r="K2076">
            <v>1163228.8600000001</v>
          </cell>
          <cell r="L2076">
            <v>1183.079</v>
          </cell>
          <cell r="M2076">
            <v>10360</v>
          </cell>
          <cell r="N2076">
            <v>3.8</v>
          </cell>
          <cell r="O2076">
            <v>1334460.06</v>
          </cell>
          <cell r="P2076">
            <v>1163225.2420000001</v>
          </cell>
          <cell r="Q2076">
            <v>-0.2</v>
          </cell>
          <cell r="R2076">
            <v>-7.5999999999999998E-2</v>
          </cell>
          <cell r="S2076">
            <v>1183.0029999999999</v>
          </cell>
          <cell r="T2076">
            <v>2517.4189999999999</v>
          </cell>
        </row>
        <row r="2077">
          <cell r="A2077">
            <v>10365</v>
          </cell>
          <cell r="B2077">
            <v>-3.8</v>
          </cell>
          <cell r="C2077">
            <v>1334452.9790000001</v>
          </cell>
          <cell r="D2077">
            <v>1163230.953</v>
          </cell>
          <cell r="E2077">
            <v>-0.2</v>
          </cell>
          <cell r="F2077">
            <v>-7.5999999999999998E-2</v>
          </cell>
          <cell r="G2077">
            <v>1183.202</v>
          </cell>
          <cell r="H2077">
            <v>10365</v>
          </cell>
          <cell r="I2077">
            <v>0</v>
          </cell>
          <cell r="J2077">
            <v>1334454.139</v>
          </cell>
          <cell r="K2077">
            <v>1163227.334</v>
          </cell>
          <cell r="L2077">
            <v>1183.278</v>
          </cell>
          <cell r="M2077">
            <v>10365</v>
          </cell>
          <cell r="N2077">
            <v>3.8</v>
          </cell>
          <cell r="O2077">
            <v>1334455.2990000001</v>
          </cell>
          <cell r="P2077">
            <v>1163223.7150000001</v>
          </cell>
          <cell r="Q2077">
            <v>-0.2</v>
          </cell>
          <cell r="R2077">
            <v>-7.5999999999999998E-2</v>
          </cell>
          <cell r="S2077">
            <v>1183.202</v>
          </cell>
          <cell r="T2077">
            <v>2518.4189999999999</v>
          </cell>
        </row>
        <row r="2078">
          <cell r="A2078">
            <v>10370</v>
          </cell>
          <cell r="B2078">
            <v>-3.8</v>
          </cell>
          <cell r="C2078">
            <v>1334448.2169999999</v>
          </cell>
          <cell r="D2078">
            <v>1163229.426</v>
          </cell>
          <cell r="E2078">
            <v>-0.2</v>
          </cell>
          <cell r="F2078">
            <v>-7.5999999999999998E-2</v>
          </cell>
          <cell r="G2078">
            <v>1183.402</v>
          </cell>
          <cell r="H2078">
            <v>10370</v>
          </cell>
          <cell r="I2078">
            <v>0</v>
          </cell>
          <cell r="J2078">
            <v>1334449.3770000001</v>
          </cell>
          <cell r="K2078">
            <v>1163225.808</v>
          </cell>
          <cell r="L2078">
            <v>1183.4780000000001</v>
          </cell>
          <cell r="M2078">
            <v>10370</v>
          </cell>
          <cell r="N2078">
            <v>3.8</v>
          </cell>
          <cell r="O2078">
            <v>1334450.5379999999</v>
          </cell>
          <cell r="P2078">
            <v>1163222.189</v>
          </cell>
          <cell r="Q2078">
            <v>-0.2</v>
          </cell>
          <cell r="R2078">
            <v>-7.5999999999999998E-2</v>
          </cell>
          <cell r="S2078">
            <v>1183.402</v>
          </cell>
          <cell r="T2078">
            <v>2519.4189999999999</v>
          </cell>
        </row>
        <row r="2079">
          <cell r="A2079">
            <v>10375</v>
          </cell>
          <cell r="B2079">
            <v>-3.8</v>
          </cell>
          <cell r="C2079">
            <v>1334443.456</v>
          </cell>
          <cell r="D2079">
            <v>1163227.8999999999</v>
          </cell>
          <cell r="E2079">
            <v>-0.2</v>
          </cell>
          <cell r="F2079">
            <v>-7.5999999999999998E-2</v>
          </cell>
          <cell r="G2079">
            <v>1183.6009999999999</v>
          </cell>
          <cell r="H2079">
            <v>10375</v>
          </cell>
          <cell r="I2079">
            <v>0</v>
          </cell>
          <cell r="J2079">
            <v>1334444.6159999999</v>
          </cell>
          <cell r="K2079">
            <v>1163224.281</v>
          </cell>
          <cell r="L2079">
            <v>1183.6769999999999</v>
          </cell>
          <cell r="M2079">
            <v>10375</v>
          </cell>
          <cell r="N2079">
            <v>3.8</v>
          </cell>
          <cell r="O2079">
            <v>1334445.7760000001</v>
          </cell>
          <cell r="P2079">
            <v>1163220.6629999999</v>
          </cell>
          <cell r="Q2079">
            <v>-0.2</v>
          </cell>
          <cell r="R2079">
            <v>-7.5999999999999998E-2</v>
          </cell>
          <cell r="S2079">
            <v>1183.6009999999999</v>
          </cell>
          <cell r="T2079">
            <v>2520.4189999999999</v>
          </cell>
        </row>
        <row r="2080">
          <cell r="A2080">
            <v>10380</v>
          </cell>
          <cell r="B2080">
            <v>-3.8</v>
          </cell>
          <cell r="C2080">
            <v>1334438.6950000001</v>
          </cell>
          <cell r="D2080">
            <v>1163226.3729999999</v>
          </cell>
          <cell r="E2080">
            <v>-0.2</v>
          </cell>
          <cell r="F2080">
            <v>-7.5999999999999998E-2</v>
          </cell>
          <cell r="G2080">
            <v>1183.8</v>
          </cell>
          <cell r="H2080">
            <v>10380</v>
          </cell>
          <cell r="I2080">
            <v>0</v>
          </cell>
          <cell r="J2080">
            <v>1334439.855</v>
          </cell>
          <cell r="K2080">
            <v>1163222.7549999999</v>
          </cell>
          <cell r="L2080">
            <v>1183.876</v>
          </cell>
          <cell r="M2080">
            <v>10380</v>
          </cell>
          <cell r="N2080">
            <v>3.8</v>
          </cell>
          <cell r="O2080">
            <v>1334441.0149999999</v>
          </cell>
          <cell r="P2080">
            <v>1163219.1359999999</v>
          </cell>
          <cell r="Q2080">
            <v>-0.2</v>
          </cell>
          <cell r="R2080">
            <v>-7.5999999999999998E-2</v>
          </cell>
          <cell r="S2080">
            <v>1183.8</v>
          </cell>
          <cell r="T2080">
            <v>2521.4189999999999</v>
          </cell>
        </row>
        <row r="2081">
          <cell r="A2081">
            <v>10385</v>
          </cell>
          <cell r="B2081">
            <v>-3.8</v>
          </cell>
          <cell r="C2081">
            <v>1334433.933</v>
          </cell>
          <cell r="D2081">
            <v>1163224.8470000001</v>
          </cell>
          <cell r="E2081">
            <v>-0.2</v>
          </cell>
          <cell r="F2081">
            <v>-7.5999999999999998E-2</v>
          </cell>
          <cell r="G2081">
            <v>1184</v>
          </cell>
          <cell r="H2081">
            <v>10385</v>
          </cell>
          <cell r="I2081">
            <v>0</v>
          </cell>
          <cell r="J2081">
            <v>1334435.094</v>
          </cell>
          <cell r="K2081">
            <v>1163221.2279999999</v>
          </cell>
          <cell r="L2081">
            <v>1184.076</v>
          </cell>
          <cell r="M2081">
            <v>10385</v>
          </cell>
          <cell r="N2081">
            <v>3.8</v>
          </cell>
          <cell r="O2081">
            <v>1334436.254</v>
          </cell>
          <cell r="P2081">
            <v>1163217.6100000001</v>
          </cell>
          <cell r="Q2081">
            <v>-0.2</v>
          </cell>
          <cell r="R2081">
            <v>-7.5999999999999998E-2</v>
          </cell>
          <cell r="S2081">
            <v>1184</v>
          </cell>
          <cell r="T2081">
            <v>2522.4189999999999</v>
          </cell>
        </row>
        <row r="2082">
          <cell r="A2082">
            <v>10390</v>
          </cell>
          <cell r="B2082">
            <v>-3.8</v>
          </cell>
          <cell r="C2082">
            <v>1334429.148</v>
          </cell>
          <cell r="D2082">
            <v>1163223.2779999999</v>
          </cell>
          <cell r="E2082">
            <v>-0.2</v>
          </cell>
          <cell r="F2082">
            <v>-7.5999999999999998E-2</v>
          </cell>
          <cell r="G2082">
            <v>1184.1990000000001</v>
          </cell>
          <cell r="H2082">
            <v>10390</v>
          </cell>
          <cell r="I2082">
            <v>0</v>
          </cell>
          <cell r="J2082">
            <v>1334430.3419999999</v>
          </cell>
          <cell r="K2082">
            <v>1163219.6710000001</v>
          </cell>
          <cell r="L2082">
            <v>1184.2750000000001</v>
          </cell>
          <cell r="M2082">
            <v>10390</v>
          </cell>
          <cell r="N2082">
            <v>3.8</v>
          </cell>
          <cell r="O2082">
            <v>1334431.537</v>
          </cell>
          <cell r="P2082">
            <v>1163216.0630000001</v>
          </cell>
          <cell r="Q2082">
            <v>-0.2</v>
          </cell>
          <cell r="R2082">
            <v>-7.5999999999999998E-2</v>
          </cell>
          <cell r="S2082">
            <v>1184.1990000000001</v>
          </cell>
          <cell r="T2082">
            <v>2523.4189999999999</v>
          </cell>
        </row>
        <row r="2083">
          <cell r="A2083">
            <v>10395</v>
          </cell>
          <cell r="B2083">
            <v>-3.8</v>
          </cell>
          <cell r="C2083">
            <v>1334424.4010000001</v>
          </cell>
          <cell r="D2083">
            <v>1163221.706</v>
          </cell>
          <cell r="E2083">
            <v>-0.2</v>
          </cell>
          <cell r="F2083">
            <v>-7.5999999999999998E-2</v>
          </cell>
          <cell r="G2083">
            <v>1184.3989999999999</v>
          </cell>
          <cell r="H2083">
            <v>10395</v>
          </cell>
          <cell r="I2083">
            <v>0</v>
          </cell>
          <cell r="J2083">
            <v>1334425.5959999999</v>
          </cell>
          <cell r="K2083">
            <v>1163218.0989999999</v>
          </cell>
          <cell r="L2083">
            <v>1184.4749999999999</v>
          </cell>
          <cell r="M2083">
            <v>10395</v>
          </cell>
          <cell r="N2083">
            <v>3.8</v>
          </cell>
          <cell r="O2083">
            <v>1334426.791</v>
          </cell>
          <cell r="P2083">
            <v>1163214.4909999999</v>
          </cell>
          <cell r="Q2083">
            <v>-0.2</v>
          </cell>
          <cell r="R2083">
            <v>-7.5999999999999998E-2</v>
          </cell>
          <cell r="S2083">
            <v>1184.3989999999999</v>
          </cell>
          <cell r="T2083">
            <v>2524.4189999999999</v>
          </cell>
        </row>
        <row r="2084">
          <cell r="A2084">
            <v>10400</v>
          </cell>
          <cell r="B2084">
            <v>-3.8</v>
          </cell>
          <cell r="C2084">
            <v>1334419.655</v>
          </cell>
          <cell r="D2084">
            <v>1163220.1340000001</v>
          </cell>
          <cell r="E2084">
            <v>-0.2</v>
          </cell>
          <cell r="F2084">
            <v>-7.5999999999999998E-2</v>
          </cell>
          <cell r="G2084">
            <v>1184.598</v>
          </cell>
          <cell r="H2084">
            <v>10400</v>
          </cell>
          <cell r="I2084">
            <v>0</v>
          </cell>
          <cell r="J2084">
            <v>1334420.8500000001</v>
          </cell>
          <cell r="K2084">
            <v>1163216.527</v>
          </cell>
          <cell r="L2084">
            <v>1184.674</v>
          </cell>
          <cell r="M2084">
            <v>10400</v>
          </cell>
          <cell r="N2084">
            <v>3.8</v>
          </cell>
          <cell r="O2084">
            <v>1334422.044</v>
          </cell>
          <cell r="P2084">
            <v>1163212.919</v>
          </cell>
          <cell r="Q2084">
            <v>-0.2</v>
          </cell>
          <cell r="R2084">
            <v>-7.5999999999999998E-2</v>
          </cell>
          <cell r="S2084">
            <v>1184.598</v>
          </cell>
          <cell r="T2084">
            <v>2525.4189999999999</v>
          </cell>
        </row>
        <row r="2085">
          <cell r="A2085">
            <v>10405</v>
          </cell>
          <cell r="B2085">
            <v>-3.8</v>
          </cell>
          <cell r="C2085">
            <v>1334414.9080000001</v>
          </cell>
          <cell r="D2085">
            <v>1163218.5619999999</v>
          </cell>
          <cell r="E2085">
            <v>-0.2</v>
          </cell>
          <cell r="F2085">
            <v>-7.5999999999999998E-2</v>
          </cell>
          <cell r="G2085">
            <v>1184.798</v>
          </cell>
          <cell r="H2085">
            <v>10405</v>
          </cell>
          <cell r="I2085">
            <v>0</v>
          </cell>
          <cell r="J2085">
            <v>1334416.1029999999</v>
          </cell>
          <cell r="K2085">
            <v>1163214.9550000001</v>
          </cell>
          <cell r="L2085">
            <v>1184.874</v>
          </cell>
          <cell r="M2085">
            <v>10405</v>
          </cell>
          <cell r="N2085">
            <v>3.8</v>
          </cell>
          <cell r="O2085">
            <v>1334417.298</v>
          </cell>
          <cell r="P2085">
            <v>1163211.3470000001</v>
          </cell>
          <cell r="Q2085">
            <v>-0.2</v>
          </cell>
          <cell r="R2085">
            <v>-7.5999999999999998E-2</v>
          </cell>
          <cell r="S2085">
            <v>1184.798</v>
          </cell>
          <cell r="T2085">
            <v>2526.4189999999999</v>
          </cell>
        </row>
        <row r="2086">
          <cell r="A2086">
            <v>10410</v>
          </cell>
          <cell r="B2086">
            <v>-3.8</v>
          </cell>
          <cell r="C2086">
            <v>1334410.162</v>
          </cell>
          <cell r="D2086">
            <v>1163216.99</v>
          </cell>
          <cell r="E2086">
            <v>-0.2</v>
          </cell>
          <cell r="F2086">
            <v>-7.5999999999999998E-2</v>
          </cell>
          <cell r="G2086">
            <v>1184.9970000000001</v>
          </cell>
          <cell r="H2086">
            <v>10410</v>
          </cell>
          <cell r="I2086">
            <v>0</v>
          </cell>
          <cell r="J2086">
            <v>1334411.3570000001</v>
          </cell>
          <cell r="K2086">
            <v>1163213.3829999999</v>
          </cell>
          <cell r="L2086">
            <v>1185.0730000000001</v>
          </cell>
          <cell r="M2086">
            <v>10410</v>
          </cell>
          <cell r="N2086">
            <v>3.8</v>
          </cell>
          <cell r="O2086">
            <v>1334412.551</v>
          </cell>
          <cell r="P2086">
            <v>1163209.7749999999</v>
          </cell>
          <cell r="Q2086">
            <v>-0.2</v>
          </cell>
          <cell r="R2086">
            <v>-7.5999999999999998E-2</v>
          </cell>
          <cell r="S2086">
            <v>1184.9970000000001</v>
          </cell>
          <cell r="T2086">
            <v>2527.4189999999999</v>
          </cell>
        </row>
        <row r="2087">
          <cell r="A2087">
            <v>10415</v>
          </cell>
          <cell r="B2087">
            <v>-3.8</v>
          </cell>
          <cell r="C2087">
            <v>1334405.415</v>
          </cell>
          <cell r="D2087">
            <v>1163215.4180000001</v>
          </cell>
          <cell r="E2087">
            <v>-0.2</v>
          </cell>
          <cell r="F2087">
            <v>-7.5999999999999998E-2</v>
          </cell>
          <cell r="G2087">
            <v>1185.1959999999999</v>
          </cell>
          <cell r="H2087">
            <v>10415</v>
          </cell>
          <cell r="I2087">
            <v>0</v>
          </cell>
          <cell r="J2087">
            <v>1334406.6100000001</v>
          </cell>
          <cell r="K2087">
            <v>1163211.811</v>
          </cell>
          <cell r="L2087">
            <v>1185.2719999999999</v>
          </cell>
          <cell r="M2087">
            <v>10415</v>
          </cell>
          <cell r="N2087">
            <v>3.8</v>
          </cell>
          <cell r="O2087">
            <v>1334407.8049999999</v>
          </cell>
          <cell r="P2087">
            <v>1163208.203</v>
          </cell>
          <cell r="Q2087">
            <v>-0.2</v>
          </cell>
          <cell r="R2087">
            <v>-7.5999999999999998E-2</v>
          </cell>
          <cell r="S2087">
            <v>1185.1959999999999</v>
          </cell>
          <cell r="T2087">
            <v>2528.4189999999999</v>
          </cell>
        </row>
        <row r="2088">
          <cell r="A2088">
            <v>10420</v>
          </cell>
          <cell r="B2088">
            <v>-3.8</v>
          </cell>
          <cell r="C2088">
            <v>1334400.669</v>
          </cell>
          <cell r="D2088">
            <v>1163213.8459999999</v>
          </cell>
          <cell r="E2088">
            <v>-0.2</v>
          </cell>
          <cell r="F2088">
            <v>-7.5999999999999998E-2</v>
          </cell>
          <cell r="G2088">
            <v>1185.396</v>
          </cell>
          <cell r="H2088">
            <v>10420</v>
          </cell>
          <cell r="I2088">
            <v>0</v>
          </cell>
          <cell r="J2088">
            <v>1334401.8640000001</v>
          </cell>
          <cell r="K2088">
            <v>1163210.2390000001</v>
          </cell>
          <cell r="L2088">
            <v>1185.472</v>
          </cell>
          <cell r="M2088">
            <v>10420</v>
          </cell>
          <cell r="N2088">
            <v>3.8</v>
          </cell>
          <cell r="O2088">
            <v>1334403.058</v>
          </cell>
          <cell r="P2088">
            <v>1163206.6310000001</v>
          </cell>
          <cell r="Q2088">
            <v>-0.2</v>
          </cell>
          <cell r="R2088">
            <v>-7.5999999999999998E-2</v>
          </cell>
          <cell r="S2088">
            <v>1185.396</v>
          </cell>
          <cell r="T2088">
            <v>2529.4189999999999</v>
          </cell>
        </row>
        <row r="2089">
          <cell r="A2089">
            <v>10425</v>
          </cell>
          <cell r="B2089">
            <v>-3.8</v>
          </cell>
          <cell r="C2089">
            <v>1334395.923</v>
          </cell>
          <cell r="D2089">
            <v>1163212.274</v>
          </cell>
          <cell r="E2089">
            <v>-0.2</v>
          </cell>
          <cell r="F2089">
            <v>-7.5999999999999998E-2</v>
          </cell>
          <cell r="G2089">
            <v>1185.595</v>
          </cell>
          <cell r="H2089">
            <v>10425</v>
          </cell>
          <cell r="I2089">
            <v>0</v>
          </cell>
          <cell r="J2089">
            <v>1334397.1170000001</v>
          </cell>
          <cell r="K2089">
            <v>1163208.6669999999</v>
          </cell>
          <cell r="L2089">
            <v>1185.671</v>
          </cell>
          <cell r="M2089">
            <v>10425</v>
          </cell>
          <cell r="N2089">
            <v>3.8</v>
          </cell>
          <cell r="O2089">
            <v>1334398.3119999999</v>
          </cell>
          <cell r="P2089">
            <v>1163205.0589999999</v>
          </cell>
          <cell r="Q2089">
            <v>-0.2</v>
          </cell>
          <cell r="R2089">
            <v>-7.5999999999999998E-2</v>
          </cell>
          <cell r="S2089">
            <v>1185.595</v>
          </cell>
          <cell r="T2089">
            <v>2530.4189999999999</v>
          </cell>
        </row>
        <row r="2090">
          <cell r="A2090">
            <v>10430</v>
          </cell>
          <cell r="B2090">
            <v>-3.8</v>
          </cell>
          <cell r="C2090">
            <v>1334391.176</v>
          </cell>
          <cell r="D2090">
            <v>1163210.702</v>
          </cell>
          <cell r="E2090">
            <v>-0.2</v>
          </cell>
          <cell r="F2090">
            <v>-7.5999999999999998E-2</v>
          </cell>
          <cell r="G2090">
            <v>1185.7950000000001</v>
          </cell>
          <cell r="H2090">
            <v>10430</v>
          </cell>
          <cell r="I2090">
            <v>0</v>
          </cell>
          <cell r="J2090">
            <v>1334392.371</v>
          </cell>
          <cell r="K2090">
            <v>1163207.095</v>
          </cell>
          <cell r="L2090">
            <v>1185.8710000000001</v>
          </cell>
          <cell r="M2090">
            <v>10430</v>
          </cell>
          <cell r="N2090">
            <v>3.8</v>
          </cell>
          <cell r="O2090">
            <v>1334393.5660000001</v>
          </cell>
          <cell r="P2090">
            <v>1163203.487</v>
          </cell>
          <cell r="Q2090">
            <v>-0.2</v>
          </cell>
          <cell r="R2090">
            <v>-7.5999999999999998E-2</v>
          </cell>
          <cell r="S2090">
            <v>1185.7950000000001</v>
          </cell>
          <cell r="T2090">
            <v>2531.4189999999999</v>
          </cell>
        </row>
        <row r="2091">
          <cell r="A2091">
            <v>10435</v>
          </cell>
          <cell r="B2091">
            <v>-3.8</v>
          </cell>
          <cell r="C2091">
            <v>1334386.43</v>
          </cell>
          <cell r="D2091">
            <v>1163209.1299999999</v>
          </cell>
          <cell r="E2091">
            <v>-0.2</v>
          </cell>
          <cell r="F2091">
            <v>-7.5999999999999998E-2</v>
          </cell>
          <cell r="G2091">
            <v>1185.9939999999999</v>
          </cell>
          <cell r="H2091">
            <v>10435</v>
          </cell>
          <cell r="I2091">
            <v>0</v>
          </cell>
          <cell r="J2091">
            <v>1334387.6240000001</v>
          </cell>
          <cell r="K2091">
            <v>1163205.523</v>
          </cell>
          <cell r="L2091">
            <v>1186.07</v>
          </cell>
          <cell r="M2091">
            <v>10435</v>
          </cell>
          <cell r="N2091">
            <v>3.8</v>
          </cell>
          <cell r="O2091">
            <v>1334388.8189999999</v>
          </cell>
          <cell r="P2091">
            <v>1163201.915</v>
          </cell>
          <cell r="Q2091">
            <v>-0.2</v>
          </cell>
          <cell r="R2091">
            <v>-7.5999999999999998E-2</v>
          </cell>
          <cell r="S2091">
            <v>1185.9939999999999</v>
          </cell>
          <cell r="T2091">
            <v>2532.4189999999999</v>
          </cell>
        </row>
        <row r="2092">
          <cell r="A2092">
            <v>10440</v>
          </cell>
          <cell r="B2092">
            <v>-3.8</v>
          </cell>
          <cell r="C2092">
            <v>1334381.683</v>
          </cell>
          <cell r="D2092">
            <v>1163207.558</v>
          </cell>
          <cell r="E2092">
            <v>-0.2</v>
          </cell>
          <cell r="F2092">
            <v>-7.5999999999999998E-2</v>
          </cell>
          <cell r="G2092">
            <v>1186.194</v>
          </cell>
          <cell r="H2092">
            <v>10440</v>
          </cell>
          <cell r="I2092">
            <v>0</v>
          </cell>
          <cell r="J2092">
            <v>1334382.878</v>
          </cell>
          <cell r="K2092">
            <v>1163203.9509999999</v>
          </cell>
          <cell r="L2092">
            <v>1186.27</v>
          </cell>
          <cell r="M2092">
            <v>10440</v>
          </cell>
          <cell r="N2092">
            <v>3.8</v>
          </cell>
          <cell r="O2092">
            <v>1334384.0730000001</v>
          </cell>
          <cell r="P2092">
            <v>1163200.3430000001</v>
          </cell>
          <cell r="Q2092">
            <v>-0.2</v>
          </cell>
          <cell r="R2092">
            <v>-7.5999999999999998E-2</v>
          </cell>
          <cell r="S2092">
            <v>1186.194</v>
          </cell>
          <cell r="T2092">
            <v>2533.4189999999999</v>
          </cell>
        </row>
        <row r="2093">
          <cell r="A2093">
            <v>10445</v>
          </cell>
          <cell r="B2093">
            <v>-3.8</v>
          </cell>
          <cell r="C2093">
            <v>1334376.9369999999</v>
          </cell>
          <cell r="D2093">
            <v>1163205.986</v>
          </cell>
          <cell r="E2093">
            <v>-0.2</v>
          </cell>
          <cell r="F2093">
            <v>-7.5999999999999998E-2</v>
          </cell>
          <cell r="G2093">
            <v>1186.393</v>
          </cell>
          <cell r="H2093">
            <v>10445</v>
          </cell>
          <cell r="I2093">
            <v>0</v>
          </cell>
          <cell r="J2093">
            <v>1334378.132</v>
          </cell>
          <cell r="K2093">
            <v>1163202.379</v>
          </cell>
          <cell r="L2093">
            <v>1186.4690000000001</v>
          </cell>
          <cell r="M2093">
            <v>10445</v>
          </cell>
          <cell r="N2093">
            <v>3.8</v>
          </cell>
          <cell r="O2093">
            <v>1334379.3259999999</v>
          </cell>
          <cell r="P2093">
            <v>1163198.7709999999</v>
          </cell>
          <cell r="Q2093">
            <v>-0.2</v>
          </cell>
          <cell r="R2093">
            <v>-7.5999999999999998E-2</v>
          </cell>
          <cell r="S2093">
            <v>1186.393</v>
          </cell>
          <cell r="T2093">
            <v>2534.4189999999999</v>
          </cell>
        </row>
        <row r="2094">
          <cell r="A2094">
            <v>10450</v>
          </cell>
          <cell r="B2094">
            <v>-3.8</v>
          </cell>
          <cell r="C2094">
            <v>1334372.19</v>
          </cell>
          <cell r="D2094">
            <v>1163204.4140000001</v>
          </cell>
          <cell r="E2094">
            <v>-0.2</v>
          </cell>
          <cell r="F2094">
            <v>-7.5999999999999998E-2</v>
          </cell>
          <cell r="G2094">
            <v>1186.5930000000001</v>
          </cell>
          <cell r="H2094">
            <v>10450</v>
          </cell>
          <cell r="I2094">
            <v>0</v>
          </cell>
          <cell r="J2094">
            <v>1334373.385</v>
          </cell>
          <cell r="K2094">
            <v>1163200.8060000001</v>
          </cell>
          <cell r="L2094">
            <v>1186.6690000000001</v>
          </cell>
          <cell r="M2094">
            <v>10450</v>
          </cell>
          <cell r="N2094">
            <v>3.8</v>
          </cell>
          <cell r="O2094">
            <v>1334374.58</v>
          </cell>
          <cell r="P2094">
            <v>1163197.199</v>
          </cell>
          <cell r="Q2094">
            <v>-0.2</v>
          </cell>
          <cell r="R2094">
            <v>-7.5999999999999998E-2</v>
          </cell>
          <cell r="S2094">
            <v>1186.5930000000001</v>
          </cell>
          <cell r="T2094">
            <v>2535.4189999999999</v>
          </cell>
        </row>
        <row r="2095">
          <cell r="A2095">
            <v>10455</v>
          </cell>
          <cell r="B2095">
            <v>-3.8</v>
          </cell>
          <cell r="C2095">
            <v>1334367.4439999999</v>
          </cell>
          <cell r="D2095">
            <v>1163202.8419999999</v>
          </cell>
          <cell r="E2095">
            <v>-0.2</v>
          </cell>
          <cell r="F2095">
            <v>-7.5999999999999998E-2</v>
          </cell>
          <cell r="G2095">
            <v>1186.7919999999999</v>
          </cell>
          <cell r="H2095">
            <v>10455</v>
          </cell>
          <cell r="I2095">
            <v>0</v>
          </cell>
          <cell r="J2095">
            <v>1334368.639</v>
          </cell>
          <cell r="K2095">
            <v>1163199.2339999999</v>
          </cell>
          <cell r="L2095">
            <v>1186.8679999999999</v>
          </cell>
          <cell r="M2095">
            <v>10455</v>
          </cell>
          <cell r="N2095">
            <v>3.8</v>
          </cell>
          <cell r="O2095">
            <v>1334369.8330000001</v>
          </cell>
          <cell r="P2095">
            <v>1163195.6270000001</v>
          </cell>
          <cell r="Q2095">
            <v>-0.2</v>
          </cell>
          <cell r="R2095">
            <v>-7.5999999999999998E-2</v>
          </cell>
          <cell r="S2095">
            <v>1186.7919999999999</v>
          </cell>
          <cell r="T2095">
            <v>2536.4189999999999</v>
          </cell>
        </row>
        <row r="2096">
          <cell r="A2096">
            <v>10460</v>
          </cell>
          <cell r="B2096">
            <v>-3.8</v>
          </cell>
          <cell r="C2096">
            <v>1334362.6969999999</v>
          </cell>
          <cell r="D2096">
            <v>1163201.27</v>
          </cell>
          <cell r="E2096">
            <v>-0.2</v>
          </cell>
          <cell r="F2096">
            <v>-7.5999999999999998E-2</v>
          </cell>
          <cell r="G2096">
            <v>1186.991</v>
          </cell>
          <cell r="H2096">
            <v>10460</v>
          </cell>
          <cell r="I2096">
            <v>0</v>
          </cell>
          <cell r="J2096">
            <v>1334363.892</v>
          </cell>
          <cell r="K2096">
            <v>1163197.662</v>
          </cell>
          <cell r="L2096">
            <v>1187.067</v>
          </cell>
          <cell r="M2096">
            <v>10460</v>
          </cell>
          <cell r="N2096">
            <v>3.8</v>
          </cell>
          <cell r="O2096">
            <v>1334365.0870000001</v>
          </cell>
          <cell r="P2096">
            <v>1163194.0549999999</v>
          </cell>
          <cell r="Q2096">
            <v>-0.2</v>
          </cell>
          <cell r="R2096">
            <v>-7.5999999999999998E-2</v>
          </cell>
          <cell r="S2096">
            <v>1186.991</v>
          </cell>
          <cell r="T2096">
            <v>2537.4189999999999</v>
          </cell>
        </row>
        <row r="2097">
          <cell r="A2097">
            <v>10465</v>
          </cell>
          <cell r="B2097">
            <v>-3.8</v>
          </cell>
          <cell r="C2097">
            <v>1334357.9509999999</v>
          </cell>
          <cell r="D2097">
            <v>1163199.6980000001</v>
          </cell>
          <cell r="E2097">
            <v>-0.2</v>
          </cell>
          <cell r="F2097">
            <v>-7.5999999999999998E-2</v>
          </cell>
          <cell r="G2097">
            <v>1187.191</v>
          </cell>
          <cell r="H2097">
            <v>10465</v>
          </cell>
          <cell r="I2097">
            <v>0</v>
          </cell>
          <cell r="J2097">
            <v>1334359.1459999999</v>
          </cell>
          <cell r="K2097">
            <v>1163196.0900000001</v>
          </cell>
          <cell r="L2097">
            <v>1187.2670000000001</v>
          </cell>
          <cell r="M2097">
            <v>10465</v>
          </cell>
          <cell r="N2097">
            <v>3.8</v>
          </cell>
          <cell r="O2097">
            <v>1334360.3400000001</v>
          </cell>
          <cell r="P2097">
            <v>1163192.483</v>
          </cell>
          <cell r="Q2097">
            <v>-0.2</v>
          </cell>
          <cell r="R2097">
            <v>-7.5999999999999998E-2</v>
          </cell>
          <cell r="S2097">
            <v>1187.191</v>
          </cell>
          <cell r="T2097">
            <v>2538.4189999999999</v>
          </cell>
        </row>
        <row r="2098">
          <cell r="A2098">
            <v>10470</v>
          </cell>
          <cell r="B2098">
            <v>-3.8</v>
          </cell>
          <cell r="C2098">
            <v>1334353.196</v>
          </cell>
          <cell r="D2098">
            <v>1163198.1100000001</v>
          </cell>
          <cell r="E2098">
            <v>-0.2</v>
          </cell>
          <cell r="F2098">
            <v>-7.5999999999999998E-2</v>
          </cell>
          <cell r="G2098">
            <v>1187.3899999999999</v>
          </cell>
          <cell r="H2098">
            <v>10470</v>
          </cell>
          <cell r="I2098">
            <v>0</v>
          </cell>
          <cell r="J2098">
            <v>1334354.4029999999</v>
          </cell>
          <cell r="K2098">
            <v>1163194.507</v>
          </cell>
          <cell r="L2098">
            <v>1187.4659999999999</v>
          </cell>
          <cell r="M2098">
            <v>10470</v>
          </cell>
          <cell r="N2098">
            <v>3.8</v>
          </cell>
          <cell r="O2098">
            <v>1334355.6100000001</v>
          </cell>
          <cell r="P2098">
            <v>1163190.9040000001</v>
          </cell>
          <cell r="Q2098">
            <v>-0.2</v>
          </cell>
          <cell r="R2098">
            <v>-7.5999999999999998E-2</v>
          </cell>
          <cell r="S2098">
            <v>1187.3899999999999</v>
          </cell>
          <cell r="T2098">
            <v>2539.4189999999999</v>
          </cell>
        </row>
        <row r="2099">
          <cell r="A2099">
            <v>10475</v>
          </cell>
          <cell r="B2099">
            <v>-3.8</v>
          </cell>
          <cell r="C2099">
            <v>1334348.4550000001</v>
          </cell>
          <cell r="D2099">
            <v>1163196.5220000001</v>
          </cell>
          <cell r="E2099">
            <v>-0.2</v>
          </cell>
          <cell r="F2099">
            <v>-7.5999999999999998E-2</v>
          </cell>
          <cell r="G2099">
            <v>1187.5899999999999</v>
          </cell>
          <cell r="H2099">
            <v>10475</v>
          </cell>
          <cell r="I2099">
            <v>0</v>
          </cell>
          <cell r="J2099">
            <v>1334349.662</v>
          </cell>
          <cell r="K2099">
            <v>1163192.919</v>
          </cell>
          <cell r="L2099">
            <v>1187.6659999999999</v>
          </cell>
          <cell r="M2099">
            <v>10475</v>
          </cell>
          <cell r="N2099">
            <v>3.8</v>
          </cell>
          <cell r="O2099">
            <v>1334350.8689999999</v>
          </cell>
          <cell r="P2099">
            <v>1163189.3160000001</v>
          </cell>
          <cell r="Q2099">
            <v>-0.2</v>
          </cell>
          <cell r="R2099">
            <v>-7.5999999999999998E-2</v>
          </cell>
          <cell r="S2099">
            <v>1187.5899999999999</v>
          </cell>
          <cell r="T2099">
            <v>2540.4189999999999</v>
          </cell>
        </row>
        <row r="2100">
          <cell r="A2100">
            <v>10480</v>
          </cell>
          <cell r="B2100">
            <v>-3.8</v>
          </cell>
          <cell r="C2100">
            <v>1334343.7139999999</v>
          </cell>
          <cell r="D2100">
            <v>1163194.9339999999</v>
          </cell>
          <cell r="E2100">
            <v>-0.2</v>
          </cell>
          <cell r="F2100">
            <v>-7.5999999999999998E-2</v>
          </cell>
          <cell r="G2100">
            <v>1187.789</v>
          </cell>
          <cell r="H2100">
            <v>10480</v>
          </cell>
          <cell r="I2100">
            <v>0</v>
          </cell>
          <cell r="J2100">
            <v>1334344.9210000001</v>
          </cell>
          <cell r="K2100">
            <v>1163191.331</v>
          </cell>
          <cell r="L2100">
            <v>1187.865</v>
          </cell>
          <cell r="M2100">
            <v>10480</v>
          </cell>
          <cell r="N2100">
            <v>3.8</v>
          </cell>
          <cell r="O2100">
            <v>1334346.128</v>
          </cell>
          <cell r="P2100">
            <v>1163187.727</v>
          </cell>
          <cell r="Q2100">
            <v>-0.2</v>
          </cell>
          <cell r="R2100">
            <v>-7.5999999999999998E-2</v>
          </cell>
          <cell r="S2100">
            <v>1187.789</v>
          </cell>
          <cell r="T2100">
            <v>2541.4189999999999</v>
          </cell>
        </row>
        <row r="2101">
          <cell r="A2101">
            <v>10485</v>
          </cell>
          <cell r="B2101">
            <v>-3.8</v>
          </cell>
          <cell r="C2101">
            <v>1334338.973</v>
          </cell>
          <cell r="D2101">
            <v>1163193.345</v>
          </cell>
          <cell r="E2101">
            <v>-0.2</v>
          </cell>
          <cell r="F2101">
            <v>-7.5999999999999998E-2</v>
          </cell>
          <cell r="G2101">
            <v>1187.989</v>
          </cell>
          <cell r="H2101">
            <v>10485</v>
          </cell>
          <cell r="I2101">
            <v>0</v>
          </cell>
          <cell r="J2101">
            <v>1334340.18</v>
          </cell>
          <cell r="K2101">
            <v>1163189.7420000001</v>
          </cell>
          <cell r="L2101">
            <v>1188.0650000000001</v>
          </cell>
          <cell r="M2101">
            <v>10485</v>
          </cell>
          <cell r="N2101">
            <v>3.8</v>
          </cell>
          <cell r="O2101">
            <v>1334341.3870000001</v>
          </cell>
          <cell r="P2101">
            <v>1163186.139</v>
          </cell>
          <cell r="Q2101">
            <v>-0.2</v>
          </cell>
          <cell r="R2101">
            <v>-7.5999999999999998E-2</v>
          </cell>
          <cell r="S2101">
            <v>1187.989</v>
          </cell>
          <cell r="T2101">
            <v>2542.4189999999999</v>
          </cell>
        </row>
        <row r="2102">
          <cell r="A2102">
            <v>10490</v>
          </cell>
          <cell r="B2102">
            <v>-3.8</v>
          </cell>
          <cell r="C2102">
            <v>1334334.2320000001</v>
          </cell>
          <cell r="D2102">
            <v>1163191.757</v>
          </cell>
          <cell r="E2102">
            <v>-0.2</v>
          </cell>
          <cell r="F2102">
            <v>-7.5999999999999998E-2</v>
          </cell>
          <cell r="G2102">
            <v>1188.1879999999999</v>
          </cell>
          <cell r="H2102">
            <v>10490</v>
          </cell>
          <cell r="I2102">
            <v>0</v>
          </cell>
          <cell r="J2102">
            <v>1334335.439</v>
          </cell>
          <cell r="K2102">
            <v>1163188.1540000001</v>
          </cell>
          <cell r="L2102">
            <v>1188.2639999999999</v>
          </cell>
          <cell r="M2102">
            <v>10490</v>
          </cell>
          <cell r="N2102">
            <v>3.8</v>
          </cell>
          <cell r="O2102">
            <v>1334336.6459999999</v>
          </cell>
          <cell r="P2102">
            <v>1163184.551</v>
          </cell>
          <cell r="Q2102">
            <v>-0.2</v>
          </cell>
          <cell r="R2102">
            <v>-7.5999999999999998E-2</v>
          </cell>
          <cell r="S2102">
            <v>1188.1879999999999</v>
          </cell>
          <cell r="T2102">
            <v>2543.4189999999999</v>
          </cell>
        </row>
        <row r="2103">
          <cell r="A2103">
            <v>10495</v>
          </cell>
          <cell r="B2103">
            <v>-3.8</v>
          </cell>
          <cell r="C2103">
            <v>1334329.4909999999</v>
          </cell>
          <cell r="D2103">
            <v>1163190.169</v>
          </cell>
          <cell r="E2103">
            <v>-0.2</v>
          </cell>
          <cell r="F2103">
            <v>-7.5999999999999998E-2</v>
          </cell>
          <cell r="G2103">
            <v>1188.3879999999999</v>
          </cell>
          <cell r="H2103">
            <v>10495</v>
          </cell>
          <cell r="I2103">
            <v>0</v>
          </cell>
          <cell r="J2103">
            <v>1334330.6980000001</v>
          </cell>
          <cell r="K2103">
            <v>1163186.5660000001</v>
          </cell>
          <cell r="L2103">
            <v>1188.4639999999999</v>
          </cell>
          <cell r="M2103">
            <v>10495</v>
          </cell>
          <cell r="N2103">
            <v>3.8</v>
          </cell>
          <cell r="O2103">
            <v>1334331.905</v>
          </cell>
          <cell r="P2103">
            <v>1163182.9620000001</v>
          </cell>
          <cell r="Q2103">
            <v>-0.2</v>
          </cell>
          <cell r="R2103">
            <v>-7.5999999999999998E-2</v>
          </cell>
          <cell r="S2103">
            <v>1188.3879999999999</v>
          </cell>
          <cell r="T2103">
            <v>2544.4189999999999</v>
          </cell>
        </row>
        <row r="2104">
          <cell r="A2104">
            <v>10500</v>
          </cell>
          <cell r="B2104">
            <v>-3.8</v>
          </cell>
          <cell r="C2104">
            <v>1334324.75</v>
          </cell>
          <cell r="D2104">
            <v>1163188.58</v>
          </cell>
          <cell r="E2104">
            <v>-0.2</v>
          </cell>
          <cell r="F2104">
            <v>-7.5999999999999998E-2</v>
          </cell>
          <cell r="G2104">
            <v>1188.587</v>
          </cell>
          <cell r="H2104">
            <v>10500</v>
          </cell>
          <cell r="I2104">
            <v>0</v>
          </cell>
          <cell r="J2104">
            <v>1334325.9569999999</v>
          </cell>
          <cell r="K2104">
            <v>1163184.977</v>
          </cell>
          <cell r="L2104">
            <v>1188.663</v>
          </cell>
          <cell r="M2104">
            <v>10500</v>
          </cell>
          <cell r="N2104">
            <v>3.8</v>
          </cell>
          <cell r="O2104">
            <v>1334327.1640000001</v>
          </cell>
          <cell r="P2104">
            <v>1163181.3740000001</v>
          </cell>
          <cell r="Q2104">
            <v>-0.2</v>
          </cell>
          <cell r="R2104">
            <v>-7.5999999999999998E-2</v>
          </cell>
          <cell r="S2104">
            <v>1188.587</v>
          </cell>
          <cell r="T2104">
            <v>2545.4189999999999</v>
          </cell>
        </row>
        <row r="2105">
          <cell r="A2105">
            <v>10505</v>
          </cell>
          <cell r="B2105">
            <v>-3.8</v>
          </cell>
          <cell r="C2105">
            <v>1334320.0090000001</v>
          </cell>
          <cell r="D2105">
            <v>1163186.9920000001</v>
          </cell>
          <cell r="E2105">
            <v>-0.2</v>
          </cell>
          <cell r="F2105">
            <v>-7.5999999999999998E-2</v>
          </cell>
          <cell r="G2105">
            <v>1188.7860000000001</v>
          </cell>
          <cell r="H2105">
            <v>10505</v>
          </cell>
          <cell r="I2105">
            <v>0</v>
          </cell>
          <cell r="J2105">
            <v>1334321.216</v>
          </cell>
          <cell r="K2105">
            <v>1163183.389</v>
          </cell>
          <cell r="L2105">
            <v>1188.8620000000001</v>
          </cell>
          <cell r="M2105">
            <v>10505</v>
          </cell>
          <cell r="N2105">
            <v>3.8</v>
          </cell>
          <cell r="O2105">
            <v>1334322.423</v>
          </cell>
          <cell r="P2105">
            <v>1163179.7860000001</v>
          </cell>
          <cell r="Q2105">
            <v>-0.2</v>
          </cell>
          <cell r="R2105">
            <v>-7.5999999999999998E-2</v>
          </cell>
          <cell r="S2105">
            <v>1188.7860000000001</v>
          </cell>
          <cell r="T2105">
            <v>2546.4189999999999</v>
          </cell>
        </row>
        <row r="2106">
          <cell r="A2106">
            <v>10510</v>
          </cell>
          <cell r="B2106">
            <v>-3.8</v>
          </cell>
          <cell r="C2106">
            <v>1334315.2679999999</v>
          </cell>
          <cell r="D2106">
            <v>1163185.4040000001</v>
          </cell>
          <cell r="E2106">
            <v>-0.2</v>
          </cell>
          <cell r="F2106">
            <v>-7.5999999999999998E-2</v>
          </cell>
          <cell r="G2106">
            <v>1188.9859999999999</v>
          </cell>
          <cell r="H2106">
            <v>10510</v>
          </cell>
          <cell r="I2106">
            <v>0</v>
          </cell>
          <cell r="J2106">
            <v>1334316.4750000001</v>
          </cell>
          <cell r="K2106">
            <v>1163181.801</v>
          </cell>
          <cell r="L2106">
            <v>1189.0619999999999</v>
          </cell>
          <cell r="M2106">
            <v>10510</v>
          </cell>
          <cell r="N2106">
            <v>3.8</v>
          </cell>
          <cell r="O2106">
            <v>1334317.682</v>
          </cell>
          <cell r="P2106">
            <v>1163178.1969999999</v>
          </cell>
          <cell r="Q2106">
            <v>-0.2</v>
          </cell>
          <cell r="R2106">
            <v>-7.5999999999999998E-2</v>
          </cell>
          <cell r="S2106">
            <v>1188.9859999999999</v>
          </cell>
          <cell r="T2106">
            <v>2547.4189999999999</v>
          </cell>
        </row>
        <row r="2107">
          <cell r="A2107">
            <v>10515</v>
          </cell>
          <cell r="B2107">
            <v>-3.8</v>
          </cell>
          <cell r="C2107">
            <v>1334310.527</v>
          </cell>
          <cell r="D2107">
            <v>1163183.8149999999</v>
          </cell>
          <cell r="E2107">
            <v>-0.2</v>
          </cell>
          <cell r="F2107">
            <v>-7.5999999999999998E-2</v>
          </cell>
          <cell r="G2107">
            <v>1189.1849999999999</v>
          </cell>
          <cell r="H2107">
            <v>10515</v>
          </cell>
          <cell r="I2107">
            <v>0</v>
          </cell>
          <cell r="J2107">
            <v>1334311.7339999999</v>
          </cell>
          <cell r="K2107">
            <v>1163180.2120000001</v>
          </cell>
          <cell r="L2107">
            <v>1189.261</v>
          </cell>
          <cell r="M2107">
            <v>10515</v>
          </cell>
          <cell r="N2107">
            <v>3.8</v>
          </cell>
          <cell r="O2107">
            <v>1334312.9410000001</v>
          </cell>
          <cell r="P2107">
            <v>1163176.6089999999</v>
          </cell>
          <cell r="Q2107">
            <v>-0.2</v>
          </cell>
          <cell r="R2107">
            <v>-7.5999999999999998E-2</v>
          </cell>
          <cell r="S2107">
            <v>1189.1849999999999</v>
          </cell>
          <cell r="T2107">
            <v>2548.4189999999999</v>
          </cell>
        </row>
        <row r="2108">
          <cell r="A2108">
            <v>10520</v>
          </cell>
          <cell r="B2108">
            <v>-3.8</v>
          </cell>
          <cell r="C2108">
            <v>1334305.7860000001</v>
          </cell>
          <cell r="D2108">
            <v>1163182.227</v>
          </cell>
          <cell r="E2108">
            <v>-0.2</v>
          </cell>
          <cell r="F2108">
            <v>-7.5999999999999998E-2</v>
          </cell>
          <cell r="G2108">
            <v>1189.385</v>
          </cell>
          <cell r="H2108">
            <v>10520</v>
          </cell>
          <cell r="I2108">
            <v>0</v>
          </cell>
          <cell r="J2108">
            <v>1334306.993</v>
          </cell>
          <cell r="K2108">
            <v>1163178.6240000001</v>
          </cell>
          <cell r="L2108">
            <v>1189.461</v>
          </cell>
          <cell r="M2108">
            <v>10520</v>
          </cell>
          <cell r="N2108">
            <v>3.8</v>
          </cell>
          <cell r="O2108">
            <v>1334308.2</v>
          </cell>
          <cell r="P2108">
            <v>1163175.0209999999</v>
          </cell>
          <cell r="Q2108">
            <v>-0.2</v>
          </cell>
          <cell r="R2108">
            <v>-7.5999999999999998E-2</v>
          </cell>
          <cell r="S2108">
            <v>1189.385</v>
          </cell>
          <cell r="T2108">
            <v>2549.4189999999999</v>
          </cell>
        </row>
        <row r="2109">
          <cell r="A2109">
            <v>10525</v>
          </cell>
          <cell r="B2109">
            <v>-3.8</v>
          </cell>
          <cell r="C2109">
            <v>1334301.0449999999</v>
          </cell>
          <cell r="D2109">
            <v>1163180.639</v>
          </cell>
          <cell r="E2109">
            <v>-0.2</v>
          </cell>
          <cell r="F2109">
            <v>-7.5999999999999998E-2</v>
          </cell>
          <cell r="G2109">
            <v>1189.5840000000001</v>
          </cell>
          <cell r="H2109">
            <v>10525</v>
          </cell>
          <cell r="I2109">
            <v>0</v>
          </cell>
          <cell r="J2109">
            <v>1334302.2520000001</v>
          </cell>
          <cell r="K2109">
            <v>1163177.0360000001</v>
          </cell>
          <cell r="L2109">
            <v>1189.6600000000001</v>
          </cell>
          <cell r="M2109">
            <v>10525</v>
          </cell>
          <cell r="N2109">
            <v>3.8</v>
          </cell>
          <cell r="O2109">
            <v>1334303.459</v>
          </cell>
          <cell r="P2109">
            <v>1163173.432</v>
          </cell>
          <cell r="Q2109">
            <v>-0.2</v>
          </cell>
          <cell r="R2109">
            <v>-7.5999999999999998E-2</v>
          </cell>
          <cell r="S2109">
            <v>1189.5840000000001</v>
          </cell>
          <cell r="T2109">
            <v>2550.4189999999999</v>
          </cell>
        </row>
        <row r="2110">
          <cell r="A2110">
            <v>10530</v>
          </cell>
          <cell r="B2110">
            <v>-3.8</v>
          </cell>
          <cell r="C2110">
            <v>1334296.304</v>
          </cell>
          <cell r="D2110">
            <v>1163179.05</v>
          </cell>
          <cell r="E2110">
            <v>-0.2</v>
          </cell>
          <cell r="F2110">
            <v>-7.5999999999999998E-2</v>
          </cell>
          <cell r="G2110">
            <v>1189.7839999999999</v>
          </cell>
          <cell r="H2110">
            <v>10530</v>
          </cell>
          <cell r="I2110">
            <v>0</v>
          </cell>
          <cell r="J2110">
            <v>1334297.5109999999</v>
          </cell>
          <cell r="K2110">
            <v>1163175.4469999999</v>
          </cell>
          <cell r="L2110">
            <v>1189.8599999999999</v>
          </cell>
          <cell r="M2110">
            <v>10530</v>
          </cell>
          <cell r="N2110">
            <v>3.8</v>
          </cell>
          <cell r="O2110">
            <v>1334298.7180000001</v>
          </cell>
          <cell r="P2110">
            <v>1163171.844</v>
          </cell>
          <cell r="Q2110">
            <v>-0.2</v>
          </cell>
          <cell r="R2110">
            <v>-7.5999999999999998E-2</v>
          </cell>
          <cell r="S2110">
            <v>1189.7839999999999</v>
          </cell>
          <cell r="T2110">
            <v>2551.4189999999999</v>
          </cell>
        </row>
        <row r="2111">
          <cell r="A2111">
            <v>10535</v>
          </cell>
          <cell r="B2111">
            <v>-3.8</v>
          </cell>
          <cell r="C2111">
            <v>1334291.5630000001</v>
          </cell>
          <cell r="D2111">
            <v>1163177.4620000001</v>
          </cell>
          <cell r="E2111">
            <v>-0.2</v>
          </cell>
          <cell r="F2111">
            <v>-7.5999999999999998E-2</v>
          </cell>
          <cell r="G2111">
            <v>1189.9829999999999</v>
          </cell>
          <cell r="H2111">
            <v>10535</v>
          </cell>
          <cell r="I2111">
            <v>0</v>
          </cell>
          <cell r="J2111">
            <v>1334292.77</v>
          </cell>
          <cell r="K2111">
            <v>1163173.8589999999</v>
          </cell>
          <cell r="L2111">
            <v>1190.059</v>
          </cell>
          <cell r="M2111">
            <v>10535</v>
          </cell>
          <cell r="N2111">
            <v>3.8</v>
          </cell>
          <cell r="O2111">
            <v>1334293.977</v>
          </cell>
          <cell r="P2111">
            <v>1163170.2560000001</v>
          </cell>
          <cell r="Q2111">
            <v>-0.2</v>
          </cell>
          <cell r="R2111">
            <v>-7.5999999999999998E-2</v>
          </cell>
          <cell r="S2111">
            <v>1189.9829999999999</v>
          </cell>
          <cell r="T2111">
            <v>2552.4189999999999</v>
          </cell>
        </row>
        <row r="2112">
          <cell r="A2112">
            <v>10540</v>
          </cell>
          <cell r="B2112">
            <v>-3.8</v>
          </cell>
          <cell r="C2112">
            <v>1334286.8219999999</v>
          </cell>
          <cell r="D2112">
            <v>1163175.8740000001</v>
          </cell>
          <cell r="E2112">
            <v>-0.2</v>
          </cell>
          <cell r="F2112">
            <v>-7.5999999999999998E-2</v>
          </cell>
          <cell r="G2112">
            <v>1190.182</v>
          </cell>
          <cell r="H2112">
            <v>10540</v>
          </cell>
          <cell r="I2112">
            <v>0</v>
          </cell>
          <cell r="J2112">
            <v>1334288.0290000001</v>
          </cell>
          <cell r="K2112">
            <v>1163172.2709999999</v>
          </cell>
          <cell r="L2112">
            <v>1190.258</v>
          </cell>
          <cell r="M2112">
            <v>10540</v>
          </cell>
          <cell r="N2112">
            <v>3.8</v>
          </cell>
          <cell r="O2112">
            <v>1334289.236</v>
          </cell>
          <cell r="P2112">
            <v>1163168.6669999999</v>
          </cell>
          <cell r="Q2112">
            <v>-0.2</v>
          </cell>
          <cell r="R2112">
            <v>-7.5999999999999998E-2</v>
          </cell>
          <cell r="S2112">
            <v>1190.182</v>
          </cell>
          <cell r="T2112">
            <v>2553.4189999999999</v>
          </cell>
        </row>
        <row r="2113">
          <cell r="A2113">
            <v>10545</v>
          </cell>
          <cell r="B2113">
            <v>-3.8</v>
          </cell>
          <cell r="C2113">
            <v>1334282.081</v>
          </cell>
          <cell r="D2113">
            <v>1163174.2849999999</v>
          </cell>
          <cell r="E2113">
            <v>-0.2</v>
          </cell>
          <cell r="F2113">
            <v>-7.5999999999999998E-2</v>
          </cell>
          <cell r="G2113">
            <v>1190.3820000000001</v>
          </cell>
          <cell r="H2113">
            <v>10545</v>
          </cell>
          <cell r="I2113">
            <v>0</v>
          </cell>
          <cell r="J2113">
            <v>1334283.2879999999</v>
          </cell>
          <cell r="K2113">
            <v>1163170.682</v>
          </cell>
          <cell r="L2113">
            <v>1190.4580000000001</v>
          </cell>
          <cell r="M2113">
            <v>10545</v>
          </cell>
          <cell r="N2113">
            <v>3.8</v>
          </cell>
          <cell r="O2113">
            <v>1334284.4950000001</v>
          </cell>
          <cell r="P2113">
            <v>1163167.0789999999</v>
          </cell>
          <cell r="Q2113">
            <v>-0.2</v>
          </cell>
          <cell r="R2113">
            <v>-7.5999999999999998E-2</v>
          </cell>
          <cell r="S2113">
            <v>1190.3820000000001</v>
          </cell>
          <cell r="T2113">
            <v>2554.4189999999999</v>
          </cell>
        </row>
        <row r="2114">
          <cell r="A2114">
            <v>10550</v>
          </cell>
          <cell r="B2114">
            <v>-3.8</v>
          </cell>
          <cell r="C2114">
            <v>1334277.3400000001</v>
          </cell>
          <cell r="D2114">
            <v>1163172.6969999999</v>
          </cell>
          <cell r="E2114">
            <v>-0.2</v>
          </cell>
          <cell r="F2114">
            <v>-7.5999999999999998E-2</v>
          </cell>
          <cell r="G2114">
            <v>1190.5809999999999</v>
          </cell>
          <cell r="H2114">
            <v>10550</v>
          </cell>
          <cell r="I2114">
            <v>0</v>
          </cell>
          <cell r="J2114">
            <v>1334278.547</v>
          </cell>
          <cell r="K2114">
            <v>1163169.094</v>
          </cell>
          <cell r="L2114">
            <v>1190.6569999999999</v>
          </cell>
          <cell r="M2114">
            <v>10550</v>
          </cell>
          <cell r="N2114">
            <v>3.8</v>
          </cell>
          <cell r="O2114">
            <v>1334279.754</v>
          </cell>
          <cell r="P2114">
            <v>1163165.4909999999</v>
          </cell>
          <cell r="Q2114">
            <v>-0.2</v>
          </cell>
          <cell r="R2114">
            <v>-7.5999999999999998E-2</v>
          </cell>
          <cell r="S2114">
            <v>1190.5809999999999</v>
          </cell>
          <cell r="T2114">
            <v>2555.4189999999999</v>
          </cell>
        </row>
        <row r="2115">
          <cell r="A2115">
            <v>10555</v>
          </cell>
          <cell r="B2115">
            <v>-3.8</v>
          </cell>
          <cell r="C2115">
            <v>1334272.5989999999</v>
          </cell>
          <cell r="D2115">
            <v>1163171.1089999999</v>
          </cell>
          <cell r="E2115">
            <v>-0.2</v>
          </cell>
          <cell r="F2115">
            <v>-7.5999999999999998E-2</v>
          </cell>
          <cell r="G2115">
            <v>1190.7809999999999</v>
          </cell>
          <cell r="H2115">
            <v>10555</v>
          </cell>
          <cell r="I2115">
            <v>0</v>
          </cell>
          <cell r="J2115">
            <v>1334273.8060000001</v>
          </cell>
          <cell r="K2115">
            <v>1163167.5060000001</v>
          </cell>
          <cell r="L2115">
            <v>1190.857</v>
          </cell>
          <cell r="M2115">
            <v>10555</v>
          </cell>
          <cell r="N2115">
            <v>3.8</v>
          </cell>
          <cell r="O2115">
            <v>1334275.013</v>
          </cell>
          <cell r="P2115">
            <v>1163163.902</v>
          </cell>
          <cell r="Q2115">
            <v>-0.2</v>
          </cell>
          <cell r="R2115">
            <v>-7.5999999999999998E-2</v>
          </cell>
          <cell r="S2115">
            <v>1190.7809999999999</v>
          </cell>
          <cell r="T2115">
            <v>2556.4189999999999</v>
          </cell>
        </row>
        <row r="2116">
          <cell r="A2116">
            <v>10560</v>
          </cell>
          <cell r="B2116">
            <v>-3.8</v>
          </cell>
          <cell r="C2116">
            <v>1334267.858</v>
          </cell>
          <cell r="D2116">
            <v>1163169.52</v>
          </cell>
          <cell r="E2116">
            <v>-0.2</v>
          </cell>
          <cell r="F2116">
            <v>-7.5999999999999998E-2</v>
          </cell>
          <cell r="G2116">
            <v>1190.98</v>
          </cell>
          <cell r="H2116">
            <v>10560</v>
          </cell>
          <cell r="I2116">
            <v>0</v>
          </cell>
          <cell r="J2116">
            <v>1334269.0649999999</v>
          </cell>
          <cell r="K2116">
            <v>1163165.9169999999</v>
          </cell>
          <cell r="L2116">
            <v>1191.056</v>
          </cell>
          <cell r="M2116">
            <v>10560</v>
          </cell>
          <cell r="N2116">
            <v>3.8</v>
          </cell>
          <cell r="O2116">
            <v>1334270.2720000001</v>
          </cell>
          <cell r="P2116">
            <v>1163162.314</v>
          </cell>
          <cell r="Q2116">
            <v>-0.2</v>
          </cell>
          <cell r="R2116">
            <v>-7.5999999999999998E-2</v>
          </cell>
          <cell r="S2116">
            <v>1190.98</v>
          </cell>
          <cell r="T2116">
            <v>2557.4189999999999</v>
          </cell>
        </row>
        <row r="2117">
          <cell r="A2117">
            <v>10562.316999999999</v>
          </cell>
          <cell r="B2117">
            <v>-3.8</v>
          </cell>
          <cell r="C2117">
            <v>1334265.6610000001</v>
          </cell>
          <cell r="D2117">
            <v>1163168.784</v>
          </cell>
          <cell r="E2117">
            <v>-0.2</v>
          </cell>
          <cell r="F2117">
            <v>-7.5999999999999998E-2</v>
          </cell>
          <cell r="G2117">
            <v>1191.0729999999999</v>
          </cell>
          <cell r="H2117">
            <v>10562.316999999999</v>
          </cell>
          <cell r="I2117">
            <v>0</v>
          </cell>
          <cell r="J2117">
            <v>1334266.868</v>
          </cell>
          <cell r="K2117">
            <v>1163165.1810000001</v>
          </cell>
          <cell r="L2117">
            <v>1191.1489999999999</v>
          </cell>
          <cell r="M2117">
            <v>10562.316999999999</v>
          </cell>
          <cell r="N2117">
            <v>3.8</v>
          </cell>
          <cell r="O2117">
            <v>1334268.075</v>
          </cell>
          <cell r="P2117">
            <v>1163161.578</v>
          </cell>
          <cell r="Q2117">
            <v>-0.2</v>
          </cell>
          <cell r="R2117">
            <v>-7.5999999999999998E-2</v>
          </cell>
          <cell r="S2117">
            <v>1191.0729999999999</v>
          </cell>
          <cell r="T2117">
            <v>2558.4189999999999</v>
          </cell>
        </row>
      </sheetData>
      <sheetData sheetId="8"/>
      <sheetData sheetId="9"/>
      <sheetData sheetId="10"/>
      <sheetData sheetId="11"/>
      <sheetData sheetId="12"/>
      <sheetData sheetId="13"/>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8">
          <cell r="J8">
            <v>0</v>
          </cell>
        </row>
        <row r="9">
          <cell r="J9">
            <v>6.3E-2</v>
          </cell>
        </row>
        <row r="10">
          <cell r="J10">
            <v>0</v>
          </cell>
        </row>
        <row r="13">
          <cell r="H13">
            <v>2.56</v>
          </cell>
          <cell r="J13">
            <v>0</v>
          </cell>
        </row>
        <row r="14">
          <cell r="H14">
            <v>22.56</v>
          </cell>
          <cell r="J14">
            <v>2.56</v>
          </cell>
        </row>
        <row r="15">
          <cell r="H15">
            <v>3.2000000000000001E-2</v>
          </cell>
          <cell r="J15">
            <v>0</v>
          </cell>
        </row>
        <row r="16">
          <cell r="H16">
            <v>4.8000000000000001E-2</v>
          </cell>
          <cell r="J16">
            <v>0</v>
          </cell>
        </row>
        <row r="17">
          <cell r="H17">
            <v>0.77</v>
          </cell>
          <cell r="J17">
            <v>0</v>
          </cell>
        </row>
        <row r="18">
          <cell r="H18">
            <v>0.08</v>
          </cell>
          <cell r="J18">
            <v>0</v>
          </cell>
        </row>
        <row r="19">
          <cell r="H19">
            <v>36</v>
          </cell>
          <cell r="J19">
            <v>220.5</v>
          </cell>
        </row>
        <row r="20">
          <cell r="H20">
            <v>1</v>
          </cell>
          <cell r="J20">
            <v>1</v>
          </cell>
        </row>
        <row r="21">
          <cell r="H21">
            <v>0.31</v>
          </cell>
          <cell r="J21">
            <v>7.718</v>
          </cell>
        </row>
        <row r="22">
          <cell r="H22">
            <v>0</v>
          </cell>
          <cell r="J22">
            <v>0.96599999999999997</v>
          </cell>
        </row>
        <row r="23">
          <cell r="H23">
            <v>0</v>
          </cell>
          <cell r="J23">
            <v>0</v>
          </cell>
        </row>
        <row r="24">
          <cell r="H24">
            <v>0</v>
          </cell>
          <cell r="J24">
            <v>0</v>
          </cell>
        </row>
        <row r="25">
          <cell r="H25">
            <v>0</v>
          </cell>
          <cell r="J25">
            <v>0</v>
          </cell>
        </row>
        <row r="26">
          <cell r="H26">
            <v>0</v>
          </cell>
          <cell r="J26">
            <v>0</v>
          </cell>
        </row>
        <row r="27">
          <cell r="H27">
            <v>0</v>
          </cell>
          <cell r="J27">
            <v>0</v>
          </cell>
        </row>
        <row r="30">
          <cell r="J30">
            <v>0.17600000000000002</v>
          </cell>
        </row>
        <row r="31">
          <cell r="J31">
            <v>0</v>
          </cell>
        </row>
        <row r="32">
          <cell r="J32">
            <v>0</v>
          </cell>
        </row>
        <row r="33">
          <cell r="J33">
            <v>0</v>
          </cell>
        </row>
        <row r="36">
          <cell r="J36">
            <v>0</v>
          </cell>
        </row>
        <row r="37">
          <cell r="J37">
            <v>0</v>
          </cell>
        </row>
        <row r="38">
          <cell r="J38">
            <v>0</v>
          </cell>
        </row>
        <row r="39">
          <cell r="J39">
            <v>0</v>
          </cell>
        </row>
        <row r="40">
          <cell r="J40">
            <v>0</v>
          </cell>
        </row>
      </sheetData>
      <sheetData sheetId="8"/>
      <sheetData sheetId="9"/>
      <sheetData sheetId="10"/>
      <sheetData sheetId="11"/>
      <sheetData sheetId="12"/>
      <sheetData sheetId="13">
        <row r="1">
          <cell r="A1" t="str">
            <v>M2</v>
          </cell>
        </row>
      </sheetData>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 val="SUMA_TUB"/>
      <sheetName val="JAPON_LLUVIAS"/>
      <sheetName val="TUB_SUMID"/>
      <sheetName val="DEM_PAVIMENTO"/>
      <sheetName val="REP_PAVIMENTO"/>
      <sheetName val="REP__DOM_"/>
      <sheetName val="REP__ACOM_"/>
      <sheetName val="calidad"/>
      <sheetName val="SUMA_TUB2"/>
      <sheetName val="JAPON_LLUVIAS2"/>
      <sheetName val="TUB_SUMID2"/>
      <sheetName val="DEM_PAVIMENTO2"/>
      <sheetName val="REP_PAVIMENTO2"/>
      <sheetName val="REP__DOM_2"/>
      <sheetName val="REP__ACOM_2"/>
      <sheetName val="SUMA_TUB1"/>
      <sheetName val="JAPON_LLUVIAS1"/>
      <sheetName val="TUB_SUMID1"/>
      <sheetName val="DEM_PAVIMENTO1"/>
      <sheetName val="REP_PAVIMENTO1"/>
      <sheetName val="REP__DOM_1"/>
      <sheetName val="REP__ACOM_1"/>
      <sheetName val="SUMA_TUB3"/>
      <sheetName val="JAPON_LLUVIAS3"/>
      <sheetName val="TUB_SUMID3"/>
      <sheetName val="DEM_PAVIMENTO3"/>
      <sheetName val="REP_PAVIMENTO3"/>
      <sheetName val="REP__DOM_3"/>
      <sheetName val="REP__ACOM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TOTCAPIT"/>
      <sheetName val="JORNABAS"/>
      <sheetName val="MATERIALES"/>
      <sheetName val="TOTCUADEQ"/>
      <sheetName val="TOTCUADMO"/>
      <sheetName val="A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 val="Informacion"/>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Datos-Gráfica-Apartada"/>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VILLA_SAGRARIO"/>
      <sheetName val="CDItem"/>
      <sheetName val="BASES"/>
      <sheetName val="Capacidad M3"/>
      <sheetName val="VILLA_SAGRARIO2"/>
      <sheetName val="VILLA_SAGRARIO1"/>
      <sheetName val="VILLA_SAGRARIO3"/>
    </sheetNames>
    <sheetDataSet>
      <sheetData sheetId="0"/>
      <sheetData sheetId="1"/>
      <sheetData sheetId="2" refreshError="1">
        <row r="10">
          <cell r="AE10">
            <v>0</v>
          </cell>
        </row>
        <row r="14">
          <cell r="AE14">
            <v>0</v>
          </cell>
        </row>
      </sheetData>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sheetData sheetId="16"/>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1"/>
      <sheetName val="F2 "/>
      <sheetName val="F2a"/>
      <sheetName val="F3"/>
      <sheetName val="F4"/>
      <sheetName val="APU Auxiliar"/>
      <sheetName val="F5"/>
      <sheetName val="F7 "/>
      <sheetName val="F8"/>
      <sheetName val="Informe de Diagnostico"/>
      <sheetName val="Inconsistencias"/>
      <sheetName val="Valid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
          <cell r="AR3" t="str">
            <v>0101</v>
          </cell>
        </row>
        <row r="4">
          <cell r="AR4" t="str">
            <v>0102</v>
          </cell>
        </row>
        <row r="5">
          <cell r="AR5" t="str">
            <v>0103</v>
          </cell>
        </row>
        <row r="6">
          <cell r="AR6" t="str">
            <v>0104</v>
          </cell>
        </row>
        <row r="7">
          <cell r="AR7" t="str">
            <v>0105</v>
          </cell>
        </row>
        <row r="8">
          <cell r="AR8" t="str">
            <v>0106</v>
          </cell>
        </row>
        <row r="9">
          <cell r="AR9" t="str">
            <v>0107</v>
          </cell>
        </row>
        <row r="10">
          <cell r="AR10" t="str">
            <v>0108</v>
          </cell>
        </row>
        <row r="11">
          <cell r="AR11" t="str">
            <v>0109</v>
          </cell>
        </row>
        <row r="12">
          <cell r="AR12" t="str">
            <v>0110</v>
          </cell>
        </row>
        <row r="13">
          <cell r="AR13" t="str">
            <v>0111</v>
          </cell>
        </row>
        <row r="14">
          <cell r="AR14" t="str">
            <v>0112</v>
          </cell>
        </row>
        <row r="15">
          <cell r="AR15" t="str">
            <v>0201</v>
          </cell>
        </row>
        <row r="16">
          <cell r="AR16" t="str">
            <v>0202</v>
          </cell>
        </row>
        <row r="17">
          <cell r="AR17" t="str">
            <v>0203</v>
          </cell>
        </row>
        <row r="18">
          <cell r="AR18" t="str">
            <v>0204</v>
          </cell>
        </row>
        <row r="19">
          <cell r="AR19" t="str">
            <v>0205</v>
          </cell>
        </row>
        <row r="20">
          <cell r="AR20" t="str">
            <v>0206</v>
          </cell>
        </row>
        <row r="21">
          <cell r="AR21" t="str">
            <v>0207</v>
          </cell>
        </row>
        <row r="22">
          <cell r="AR22" t="str">
            <v>0208</v>
          </cell>
        </row>
        <row r="23">
          <cell r="AR23" t="str">
            <v>0209</v>
          </cell>
        </row>
        <row r="24">
          <cell r="AR24" t="str">
            <v>0210</v>
          </cell>
        </row>
        <row r="25">
          <cell r="AR25" t="str">
            <v>0211</v>
          </cell>
        </row>
        <row r="26">
          <cell r="AR26" t="str">
            <v>0212</v>
          </cell>
        </row>
        <row r="27">
          <cell r="AR27" t="str">
            <v>0213</v>
          </cell>
        </row>
        <row r="28">
          <cell r="AR28" t="str">
            <v>0214</v>
          </cell>
        </row>
        <row r="29">
          <cell r="AR29" t="str">
            <v>0215</v>
          </cell>
        </row>
        <row r="30">
          <cell r="AR30" t="str">
            <v>0216</v>
          </cell>
        </row>
        <row r="31">
          <cell r="AR31" t="str">
            <v>0217</v>
          </cell>
        </row>
        <row r="32">
          <cell r="AR32" t="str">
            <v>0218</v>
          </cell>
        </row>
        <row r="33">
          <cell r="AR33" t="str">
            <v>0219</v>
          </cell>
        </row>
        <row r="34">
          <cell r="AR34" t="str">
            <v>0220</v>
          </cell>
        </row>
        <row r="35">
          <cell r="AR35" t="str">
            <v>0221</v>
          </cell>
        </row>
        <row r="36">
          <cell r="AR36" t="str">
            <v>0301</v>
          </cell>
        </row>
        <row r="37">
          <cell r="AR37" t="str">
            <v>0302</v>
          </cell>
        </row>
        <row r="38">
          <cell r="AR38" t="str">
            <v>0303</v>
          </cell>
        </row>
        <row r="39">
          <cell r="AR39" t="str">
            <v>0304</v>
          </cell>
        </row>
        <row r="40">
          <cell r="AR40" t="str">
            <v>0305</v>
          </cell>
        </row>
        <row r="41">
          <cell r="AR41" t="str">
            <v>0306</v>
          </cell>
        </row>
        <row r="42">
          <cell r="AR42" t="str">
            <v>0307</v>
          </cell>
        </row>
        <row r="43">
          <cell r="AR43" t="str">
            <v>0308</v>
          </cell>
        </row>
        <row r="44">
          <cell r="AR44" t="str">
            <v>0309</v>
          </cell>
        </row>
        <row r="45">
          <cell r="AR45" t="str">
            <v>0310</v>
          </cell>
        </row>
        <row r="46">
          <cell r="AR46" t="str">
            <v>0311</v>
          </cell>
        </row>
        <row r="47">
          <cell r="AR47" t="str">
            <v>0312</v>
          </cell>
        </row>
        <row r="48">
          <cell r="AR48" t="str">
            <v>0313</v>
          </cell>
        </row>
        <row r="49">
          <cell r="AR49" t="str">
            <v>0314</v>
          </cell>
        </row>
        <row r="50">
          <cell r="AR50" t="str">
            <v>0315</v>
          </cell>
        </row>
        <row r="51">
          <cell r="AR51" t="str">
            <v>0316</v>
          </cell>
        </row>
        <row r="52">
          <cell r="AR52" t="str">
            <v>0317</v>
          </cell>
        </row>
        <row r="53">
          <cell r="AR53" t="str">
            <v>0318</v>
          </cell>
        </row>
        <row r="54">
          <cell r="AR54" t="str">
            <v>0401</v>
          </cell>
        </row>
        <row r="55">
          <cell r="AR55" t="str">
            <v>0402</v>
          </cell>
        </row>
        <row r="56">
          <cell r="AR56" t="str">
            <v>0403</v>
          </cell>
        </row>
        <row r="57">
          <cell r="AR57" t="str">
            <v>0404</v>
          </cell>
        </row>
        <row r="58">
          <cell r="AR58" t="str">
            <v>0405</v>
          </cell>
        </row>
        <row r="59">
          <cell r="AR59" t="str">
            <v>0406</v>
          </cell>
        </row>
        <row r="60">
          <cell r="AR60" t="str">
            <v>0407</v>
          </cell>
        </row>
        <row r="61">
          <cell r="AR61" t="str">
            <v>0408</v>
          </cell>
        </row>
        <row r="62">
          <cell r="AR62" t="str">
            <v>0409</v>
          </cell>
        </row>
        <row r="63">
          <cell r="AR63" t="str">
            <v>0410</v>
          </cell>
        </row>
        <row r="64">
          <cell r="AR64" t="str">
            <v>0411</v>
          </cell>
        </row>
        <row r="65">
          <cell r="AR65" t="str">
            <v>0412</v>
          </cell>
        </row>
        <row r="66">
          <cell r="AR66" t="str">
            <v>0413</v>
          </cell>
        </row>
        <row r="67">
          <cell r="AR67" t="str">
            <v>0414</v>
          </cell>
        </row>
        <row r="68">
          <cell r="AR68" t="str">
            <v>0415</v>
          </cell>
        </row>
        <row r="69">
          <cell r="AR69" t="str">
            <v>0416</v>
          </cell>
        </row>
        <row r="70">
          <cell r="AR70" t="str">
            <v>0417</v>
          </cell>
        </row>
        <row r="71">
          <cell r="AR71" t="str">
            <v>0501</v>
          </cell>
        </row>
        <row r="72">
          <cell r="AR72" t="str">
            <v>0502</v>
          </cell>
        </row>
        <row r="73">
          <cell r="AR73" t="str">
            <v>0503</v>
          </cell>
        </row>
        <row r="74">
          <cell r="AR74" t="str">
            <v>0504</v>
          </cell>
        </row>
        <row r="75">
          <cell r="AR75" t="str">
            <v>0505</v>
          </cell>
        </row>
        <row r="76">
          <cell r="AR76" t="str">
            <v>0506</v>
          </cell>
        </row>
        <row r="77">
          <cell r="AR77" t="str">
            <v>0507</v>
          </cell>
        </row>
        <row r="78">
          <cell r="AR78" t="str">
            <v>0508</v>
          </cell>
        </row>
        <row r="79">
          <cell r="AR79" t="str">
            <v>0509</v>
          </cell>
        </row>
        <row r="80">
          <cell r="AR80" t="str">
            <v>0601</v>
          </cell>
        </row>
        <row r="81">
          <cell r="AR81" t="str">
            <v>0602</v>
          </cell>
        </row>
        <row r="82">
          <cell r="AR82" t="str">
            <v>0603</v>
          </cell>
        </row>
        <row r="83">
          <cell r="AR83" t="str">
            <v>0604</v>
          </cell>
        </row>
        <row r="84">
          <cell r="AR84" t="str">
            <v>0605</v>
          </cell>
        </row>
        <row r="85">
          <cell r="AR85" t="str">
            <v>0606</v>
          </cell>
        </row>
        <row r="86">
          <cell r="AR86" t="str">
            <v>0607</v>
          </cell>
        </row>
        <row r="87">
          <cell r="AR87" t="str">
            <v>0608</v>
          </cell>
        </row>
        <row r="88">
          <cell r="AR88" t="str">
            <v>0609</v>
          </cell>
        </row>
        <row r="89">
          <cell r="AR89" t="str">
            <v>0610</v>
          </cell>
        </row>
        <row r="90">
          <cell r="AR90" t="str">
            <v>0611</v>
          </cell>
        </row>
        <row r="91">
          <cell r="AR91" t="str">
            <v>0701</v>
          </cell>
        </row>
        <row r="92">
          <cell r="AR92" t="str">
            <v>0702</v>
          </cell>
        </row>
        <row r="93">
          <cell r="AR93" t="str">
            <v>0703</v>
          </cell>
        </row>
        <row r="94">
          <cell r="AR94" t="str">
            <v>0704</v>
          </cell>
        </row>
        <row r="95">
          <cell r="AR95" t="str">
            <v>0705</v>
          </cell>
        </row>
        <row r="96">
          <cell r="AR96" t="str">
            <v>0706</v>
          </cell>
        </row>
        <row r="97">
          <cell r="AR97" t="str">
            <v>0707</v>
          </cell>
        </row>
        <row r="98">
          <cell r="AR98" t="str">
            <v>0708</v>
          </cell>
        </row>
        <row r="99">
          <cell r="AR99" t="str">
            <v>0709</v>
          </cell>
        </row>
        <row r="100">
          <cell r="AR100" t="str">
            <v>0710</v>
          </cell>
        </row>
        <row r="101">
          <cell r="AR101" t="str">
            <v>0711</v>
          </cell>
        </row>
        <row r="102">
          <cell r="AR102" t="str">
            <v>0801</v>
          </cell>
        </row>
        <row r="103">
          <cell r="AR103" t="str">
            <v>0802</v>
          </cell>
        </row>
        <row r="104">
          <cell r="AR104" t="str">
            <v>0803</v>
          </cell>
        </row>
        <row r="105">
          <cell r="AR105" t="str">
            <v>0804</v>
          </cell>
        </row>
        <row r="106">
          <cell r="AR106" t="str">
            <v>0805</v>
          </cell>
        </row>
        <row r="107">
          <cell r="AR107" t="str">
            <v>0806</v>
          </cell>
        </row>
        <row r="108">
          <cell r="AR108" t="str">
            <v>0807</v>
          </cell>
        </row>
        <row r="109">
          <cell r="AR109" t="str">
            <v>0808</v>
          </cell>
        </row>
        <row r="110">
          <cell r="AR110" t="str">
            <v>0901</v>
          </cell>
        </row>
        <row r="111">
          <cell r="AR111" t="str">
            <v>0902</v>
          </cell>
        </row>
        <row r="112">
          <cell r="AR112" t="str">
            <v>0903</v>
          </cell>
        </row>
        <row r="113">
          <cell r="AR113" t="str">
            <v>0904</v>
          </cell>
        </row>
        <row r="114">
          <cell r="AR114" t="str">
            <v>0905</v>
          </cell>
        </row>
        <row r="115">
          <cell r="AR115" t="str">
            <v>0906</v>
          </cell>
        </row>
        <row r="116">
          <cell r="AR116" t="str">
            <v>0907</v>
          </cell>
        </row>
        <row r="117">
          <cell r="AR117" t="str">
            <v>0908</v>
          </cell>
        </row>
        <row r="118">
          <cell r="AR118" t="str">
            <v>0909</v>
          </cell>
        </row>
        <row r="119">
          <cell r="AR119" t="str">
            <v>0910</v>
          </cell>
        </row>
        <row r="120">
          <cell r="AR120" t="str">
            <v>0911</v>
          </cell>
        </row>
        <row r="121">
          <cell r="AR121" t="str">
            <v>0912</v>
          </cell>
        </row>
        <row r="122">
          <cell r="AR122" t="str">
            <v>0913</v>
          </cell>
        </row>
        <row r="123">
          <cell r="AR123" t="str">
            <v>0914</v>
          </cell>
        </row>
        <row r="124">
          <cell r="AR124" t="str">
            <v>0915</v>
          </cell>
        </row>
        <row r="125">
          <cell r="AR125" t="str">
            <v>0916</v>
          </cell>
        </row>
        <row r="126">
          <cell r="AR126" t="str">
            <v>0917</v>
          </cell>
        </row>
        <row r="127">
          <cell r="AR127" t="str">
            <v>0918</v>
          </cell>
        </row>
        <row r="128">
          <cell r="AR128" t="str">
            <v>0919</v>
          </cell>
        </row>
        <row r="129">
          <cell r="AR129" t="str">
            <v>0920</v>
          </cell>
        </row>
        <row r="130">
          <cell r="AR130" t="str">
            <v>1001</v>
          </cell>
        </row>
        <row r="131">
          <cell r="AR131" t="str">
            <v>1002</v>
          </cell>
        </row>
        <row r="132">
          <cell r="AR132" t="str">
            <v>1003</v>
          </cell>
        </row>
        <row r="133">
          <cell r="AR133" t="str">
            <v>1004</v>
          </cell>
        </row>
        <row r="134">
          <cell r="AR134" t="str">
            <v>1005</v>
          </cell>
        </row>
        <row r="135">
          <cell r="AR135" t="str">
            <v>1006</v>
          </cell>
        </row>
        <row r="136">
          <cell r="AR136" t="str">
            <v>1007</v>
          </cell>
        </row>
        <row r="137">
          <cell r="AR137" t="str">
            <v>1008</v>
          </cell>
        </row>
        <row r="138">
          <cell r="AR138" t="str">
            <v>1009</v>
          </cell>
        </row>
        <row r="139">
          <cell r="AR139" t="str">
            <v>1010</v>
          </cell>
        </row>
        <row r="140">
          <cell r="AR140" t="str">
            <v>1011</v>
          </cell>
        </row>
        <row r="141">
          <cell r="AR141" t="str">
            <v>1012</v>
          </cell>
        </row>
        <row r="142">
          <cell r="AR142" t="str">
            <v>1013</v>
          </cell>
        </row>
        <row r="143">
          <cell r="AR143" t="str">
            <v>1014</v>
          </cell>
        </row>
        <row r="144">
          <cell r="AR144" t="str">
            <v>1101</v>
          </cell>
        </row>
        <row r="145">
          <cell r="AR145" t="str">
            <v>1102</v>
          </cell>
        </row>
        <row r="146">
          <cell r="AR146" t="str">
            <v>1103</v>
          </cell>
        </row>
        <row r="147">
          <cell r="AR147" t="str">
            <v>1104</v>
          </cell>
        </row>
        <row r="148">
          <cell r="AR148" t="str">
            <v>1105</v>
          </cell>
        </row>
        <row r="149">
          <cell r="AR149" t="str">
            <v>1106</v>
          </cell>
        </row>
        <row r="150">
          <cell r="AR150" t="str">
            <v>1107</v>
          </cell>
        </row>
        <row r="151">
          <cell r="AR151" t="str">
            <v>1108</v>
          </cell>
        </row>
        <row r="152">
          <cell r="AR152" t="str">
            <v>1109</v>
          </cell>
        </row>
        <row r="153">
          <cell r="AR153" t="str">
            <v>1110</v>
          </cell>
        </row>
        <row r="154">
          <cell r="AR154" t="str">
            <v>1111</v>
          </cell>
        </row>
        <row r="155">
          <cell r="AR155" t="str">
            <v>1112</v>
          </cell>
        </row>
        <row r="156">
          <cell r="AR156" t="str">
            <v>1113</v>
          </cell>
        </row>
        <row r="157">
          <cell r="AR157" t="str">
            <v>1114</v>
          </cell>
        </row>
        <row r="158">
          <cell r="AR158" t="str">
            <v>1115</v>
          </cell>
        </row>
        <row r="159">
          <cell r="AR159" t="str">
            <v>1116</v>
          </cell>
        </row>
        <row r="160">
          <cell r="AR160" t="str">
            <v>1117</v>
          </cell>
        </row>
        <row r="161">
          <cell r="AR161" t="str">
            <v>1201</v>
          </cell>
        </row>
        <row r="162">
          <cell r="AR162" t="str">
            <v>1202</v>
          </cell>
        </row>
        <row r="163">
          <cell r="AR163" t="str">
            <v>1203</v>
          </cell>
        </row>
        <row r="164">
          <cell r="AR164" t="str">
            <v>1204</v>
          </cell>
        </row>
        <row r="165">
          <cell r="AR165" t="str">
            <v>1205</v>
          </cell>
        </row>
        <row r="166">
          <cell r="AR166" t="str">
            <v>1206</v>
          </cell>
        </row>
        <row r="167">
          <cell r="AR167" t="str">
            <v>1301</v>
          </cell>
        </row>
        <row r="168">
          <cell r="AR168" t="str">
            <v>1302</v>
          </cell>
        </row>
        <row r="169">
          <cell r="AR169" t="str">
            <v>1303</v>
          </cell>
        </row>
        <row r="170">
          <cell r="AR170" t="str">
            <v>1304</v>
          </cell>
        </row>
        <row r="171">
          <cell r="AR171" t="str">
            <v>1305</v>
          </cell>
        </row>
        <row r="172">
          <cell r="AR172" t="str">
            <v>1306</v>
          </cell>
        </row>
        <row r="173">
          <cell r="AR173" t="str">
            <v>1307</v>
          </cell>
        </row>
        <row r="174">
          <cell r="AR174" t="str">
            <v>1308</v>
          </cell>
        </row>
        <row r="175">
          <cell r="AR175" t="str">
            <v>1309</v>
          </cell>
        </row>
        <row r="176">
          <cell r="AR176" t="str">
            <v>1401</v>
          </cell>
        </row>
        <row r="177">
          <cell r="AR177" t="str">
            <v>1402</v>
          </cell>
        </row>
        <row r="178">
          <cell r="AR178" t="str">
            <v>1403</v>
          </cell>
        </row>
        <row r="179">
          <cell r="AR179" t="str">
            <v>1404</v>
          </cell>
        </row>
        <row r="180">
          <cell r="AR180" t="str">
            <v>1405</v>
          </cell>
        </row>
        <row r="181">
          <cell r="AR181" t="str">
            <v>1406</v>
          </cell>
        </row>
        <row r="182">
          <cell r="AR182" t="str">
            <v>1407</v>
          </cell>
        </row>
        <row r="183">
          <cell r="AR183" t="str">
            <v>1408</v>
          </cell>
        </row>
        <row r="184">
          <cell r="AR184" t="str">
            <v>1409</v>
          </cell>
        </row>
        <row r="185">
          <cell r="AR185" t="str">
            <v>1410</v>
          </cell>
        </row>
      </sheetData>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2)"/>
    </sheet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ZARETH COSTO"/>
      <sheetName val="COSTO"/>
      <sheetName val="RESUMEN (3)"/>
      <sheetName val="NAZARETH"/>
      <sheetName val="PPTO"/>
    </sheetNames>
    <sheetDataSet>
      <sheetData sheetId="0"/>
      <sheetData sheetId="1">
        <row r="5">
          <cell r="B5" t="str">
            <v>DESMONTE DE APARATO SANITARIO</v>
          </cell>
          <cell r="C5" t="str">
            <v>UND</v>
          </cell>
          <cell r="D5">
            <v>26190</v>
          </cell>
          <cell r="E5">
            <v>14845</v>
          </cell>
          <cell r="F5">
            <v>15388.326999999999</v>
          </cell>
          <cell r="G5">
            <v>16430.1167379</v>
          </cell>
          <cell r="H5">
            <v>17013.385882095448</v>
          </cell>
          <cell r="I5">
            <v>10336</v>
          </cell>
        </row>
        <row r="6">
          <cell r="B6" t="str">
            <v>DEMOLICION DE  MURO EN BLOQUE</v>
          </cell>
          <cell r="C6" t="str">
            <v>M2</v>
          </cell>
          <cell r="D6">
            <v>25003</v>
          </cell>
          <cell r="E6">
            <v>13357</v>
          </cell>
          <cell r="F6">
            <v>13845.8662</v>
          </cell>
          <cell r="G6">
            <v>14783.23134174</v>
          </cell>
          <cell r="H6">
            <v>15308.036054371771</v>
          </cell>
          <cell r="I6">
            <v>6292</v>
          </cell>
        </row>
        <row r="7">
          <cell r="B7" t="str">
            <v>DESMONTE DE PUERTAS</v>
          </cell>
          <cell r="C7" t="str">
            <v>UND</v>
          </cell>
          <cell r="D7">
            <v>32594</v>
          </cell>
          <cell r="E7">
            <v>19658</v>
          </cell>
          <cell r="F7">
            <v>20377.482800000002</v>
          </cell>
          <cell r="G7">
            <v>21757.038385560001</v>
          </cell>
          <cell r="H7">
            <v>22529.41324824738</v>
          </cell>
          <cell r="I7">
            <v>10486</v>
          </cell>
        </row>
        <row r="8">
          <cell r="B8" t="str">
            <v>DESMONTE DE VENTANAS</v>
          </cell>
          <cell r="C8" t="str">
            <v>UND</v>
          </cell>
          <cell r="D8">
            <v>32594</v>
          </cell>
          <cell r="E8">
            <v>19658</v>
          </cell>
          <cell r="F8">
            <v>20377.482800000002</v>
          </cell>
          <cell r="G8">
            <v>21757.038385560001</v>
          </cell>
          <cell r="H8">
            <v>22529.41324824738</v>
          </cell>
          <cell r="I8">
            <v>10486</v>
          </cell>
        </row>
        <row r="9">
          <cell r="B9" t="str">
            <v xml:space="preserve">DESMONTE DE CUBIERTA </v>
          </cell>
          <cell r="C9" t="str">
            <v>M2</v>
          </cell>
          <cell r="D9">
            <v>22496</v>
          </cell>
          <cell r="E9">
            <v>12436</v>
          </cell>
          <cell r="F9">
            <v>12891.1576</v>
          </cell>
          <cell r="G9">
            <v>13763.88896952</v>
          </cell>
          <cell r="H9">
            <v>14252.50702793796</v>
          </cell>
          <cell r="I9">
            <v>6168</v>
          </cell>
        </row>
        <row r="10">
          <cell r="B10" t="str">
            <v xml:space="preserve">DESMONTE DE CIELO RASO </v>
          </cell>
          <cell r="C10" t="str">
            <v>M2</v>
          </cell>
          <cell r="D10">
            <v>21463.200000000001</v>
          </cell>
          <cell r="E10">
            <v>10716.18</v>
          </cell>
          <cell r="F10">
            <v>11108.392188</v>
          </cell>
          <cell r="G10">
            <v>11860.430339127599</v>
          </cell>
          <cell r="H10">
            <v>12281.475616166628</v>
          </cell>
          <cell r="I10">
            <v>6168</v>
          </cell>
        </row>
        <row r="11">
          <cell r="B11" t="str">
            <v>DEMOLICION DE  PISOS Y ANDENES</v>
          </cell>
          <cell r="C11" t="str">
            <v>M2</v>
          </cell>
          <cell r="D11">
            <v>27030</v>
          </cell>
          <cell r="E11">
            <v>14439</v>
          </cell>
          <cell r="F11">
            <v>14967.4674</v>
          </cell>
          <cell r="G11">
            <v>15980.76494298</v>
          </cell>
          <cell r="H11">
            <v>16548.08209845579</v>
          </cell>
          <cell r="I11">
            <v>6168</v>
          </cell>
        </row>
        <row r="12">
          <cell r="B12" t="str">
            <v>DEMOLICION DE  PISOS Y ANDENES</v>
          </cell>
          <cell r="C12" t="str">
            <v>ML</v>
          </cell>
          <cell r="D12">
            <v>10184</v>
          </cell>
          <cell r="E12">
            <v>5381</v>
          </cell>
          <cell r="F12">
            <v>5577.9445999999998</v>
          </cell>
          <cell r="G12">
            <v>5955.5714494200001</v>
          </cell>
          <cell r="H12">
            <v>6166.9942358744102</v>
          </cell>
          <cell r="I12">
            <v>0</v>
          </cell>
        </row>
        <row r="13">
          <cell r="B13" t="str">
            <v>DEMOLICION DE MESON EN CONCRETO</v>
          </cell>
          <cell r="C13" t="str">
            <v>ML</v>
          </cell>
          <cell r="D13">
            <v>151239.67320000002</v>
          </cell>
          <cell r="E13">
            <v>84981.447573000012</v>
          </cell>
          <cell r="F13">
            <v>88091.768554171809</v>
          </cell>
          <cell r="G13">
            <v>94055.581285289241</v>
          </cell>
          <cell r="H13">
            <v>97394.554420917004</v>
          </cell>
          <cell r="I13">
            <v>10628</v>
          </cell>
        </row>
        <row r="14">
          <cell r="B14" t="str">
            <v>DEMOLICION DE PLACAS EN CONCRETO E=0,20 M</v>
          </cell>
          <cell r="C14" t="str">
            <v>M2</v>
          </cell>
          <cell r="D14">
            <v>186912.42440000002</v>
          </cell>
          <cell r="E14">
            <v>122576.749191</v>
          </cell>
          <cell r="F14">
            <v>127063.0582113906</v>
          </cell>
          <cell r="G14">
            <v>135665.22725230173</v>
          </cell>
          <cell r="H14">
            <v>140481.34281975843</v>
          </cell>
          <cell r="I14">
            <v>12719</v>
          </cell>
        </row>
        <row r="15">
          <cell r="B15" t="str">
            <v>DEMOLICION DE PLACAS EN CONCRETO E=0,20 M</v>
          </cell>
          <cell r="C15" t="str">
            <v>ML</v>
          </cell>
          <cell r="D15">
            <v>86486.970199101808</v>
          </cell>
          <cell r="E15">
            <v>56390</v>
          </cell>
          <cell r="F15">
            <v>58453.874000000003</v>
          </cell>
          <cell r="G15">
            <v>62411.201269800004</v>
          </cell>
          <cell r="H15">
            <v>64626.798914877902</v>
          </cell>
          <cell r="I15">
            <v>0</v>
          </cell>
        </row>
        <row r="16">
          <cell r="B16" t="str">
            <v xml:space="preserve">DEMOLICION DE COLUMNAS 0.3x0.3x2.80 EN CONCRETO </v>
          </cell>
          <cell r="C16" t="str">
            <v>UND</v>
          </cell>
          <cell r="D16">
            <v>250736.38640000002</v>
          </cell>
          <cell r="E16">
            <v>159548.63874599998</v>
          </cell>
          <cell r="F16">
            <v>165388.11892410359</v>
          </cell>
          <cell r="G16">
            <v>176584.89457526541</v>
          </cell>
          <cell r="H16">
            <v>182853.65833268734</v>
          </cell>
          <cell r="I16">
            <v>33635</v>
          </cell>
        </row>
        <row r="17">
          <cell r="B17" t="str">
            <v>DEMOLICION DE  VIGAS DE CIMENTACION</v>
          </cell>
          <cell r="C17" t="str">
            <v>ML</v>
          </cell>
          <cell r="D17">
            <v>87587</v>
          </cell>
          <cell r="E17">
            <v>21192</v>
          </cell>
          <cell r="F17">
            <v>21967.627199999999</v>
          </cell>
          <cell r="G17">
            <v>23454.835561439999</v>
          </cell>
          <cell r="H17">
            <v>24287.48222387112</v>
          </cell>
          <cell r="I17">
            <v>11462</v>
          </cell>
        </row>
        <row r="18">
          <cell r="B18" t="str">
            <v>DEMOLICION DE  JARDINERAS</v>
          </cell>
          <cell r="C18" t="str">
            <v>ML</v>
          </cell>
          <cell r="D18">
            <v>25003</v>
          </cell>
          <cell r="E18">
            <v>13357</v>
          </cell>
          <cell r="F18">
            <v>13845.8662</v>
          </cell>
          <cell r="G18">
            <v>14783.23134174</v>
          </cell>
          <cell r="H18">
            <v>15308.036054371771</v>
          </cell>
          <cell r="I18">
            <v>6925</v>
          </cell>
        </row>
        <row r="19">
          <cell r="B19" t="str">
            <v>DESMONTE DE SISTEMA ELECTRICO</v>
          </cell>
          <cell r="C19" t="str">
            <v>GL</v>
          </cell>
          <cell r="D19">
            <v>8872480</v>
          </cell>
          <cell r="E19">
            <v>5500000</v>
          </cell>
          <cell r="F19">
            <v>5701300</v>
          </cell>
          <cell r="G19">
            <v>6087278.0099999998</v>
          </cell>
          <cell r="H19">
            <v>6303376.3793549994</v>
          </cell>
          <cell r="I19">
            <v>0</v>
          </cell>
        </row>
        <row r="20">
          <cell r="B20" t="str">
            <v>TALA DE ARBOLES MEDIANOS</v>
          </cell>
          <cell r="C20" t="str">
            <v>UND</v>
          </cell>
          <cell r="D20">
            <v>321121</v>
          </cell>
          <cell r="E20">
            <v>113368</v>
          </cell>
          <cell r="F20">
            <v>117517.26880000001</v>
          </cell>
          <cell r="G20">
            <v>125473.18789776</v>
          </cell>
          <cell r="H20">
            <v>129927.48606813049</v>
          </cell>
          <cell r="I20">
            <v>50545</v>
          </cell>
        </row>
        <row r="21">
          <cell r="B21" t="str">
            <v>CERRAMIENTO PROVISIONAL TELA VERDE</v>
          </cell>
          <cell r="C21" t="str">
            <v>ML</v>
          </cell>
          <cell r="D21">
            <v>20620</v>
          </cell>
          <cell r="E21">
            <v>9545</v>
          </cell>
          <cell r="F21">
            <v>9894.3469999999998</v>
          </cell>
          <cell r="G21">
            <v>10564.194291899999</v>
          </cell>
          <cell r="H21">
            <v>10939.22318926245</v>
          </cell>
          <cell r="I21">
            <v>8903</v>
          </cell>
        </row>
        <row r="22">
          <cell r="B22" t="str">
            <v xml:space="preserve">CERRAMIENTO PROVISIONAL EN ZINC </v>
          </cell>
          <cell r="C22" t="str">
            <v>M2</v>
          </cell>
          <cell r="D22">
            <v>51142</v>
          </cell>
          <cell r="E22">
            <v>39865</v>
          </cell>
          <cell r="F22">
            <v>41324.059000000001</v>
          </cell>
          <cell r="G22">
            <v>44121.697794300002</v>
          </cell>
          <cell r="H22">
            <v>45688.018065997654</v>
          </cell>
          <cell r="I22">
            <v>18467</v>
          </cell>
        </row>
        <row r="23">
          <cell r="B23" t="str">
            <v>DEMOLICION DE PLANTILLA EN CONCRETO E=0,10 M</v>
          </cell>
          <cell r="C23" t="str">
            <v>M2</v>
          </cell>
          <cell r="D23">
            <v>21275</v>
          </cell>
          <cell r="E23">
            <v>13357</v>
          </cell>
          <cell r="F23">
            <v>13845.8662</v>
          </cell>
          <cell r="G23">
            <v>14783.23134174</v>
          </cell>
          <cell r="H23">
            <v>15308.036054371771</v>
          </cell>
          <cell r="I23">
            <v>6168</v>
          </cell>
        </row>
        <row r="24">
          <cell r="B24" t="str">
            <v>TRAZADOS</v>
          </cell>
          <cell r="C24">
            <v>0</v>
          </cell>
          <cell r="D24">
            <v>0</v>
          </cell>
          <cell r="E24">
            <v>0</v>
          </cell>
          <cell r="F24">
            <v>0</v>
          </cell>
          <cell r="G24">
            <v>0</v>
          </cell>
          <cell r="H24">
            <v>0</v>
          </cell>
          <cell r="I24">
            <v>0</v>
          </cell>
        </row>
        <row r="25">
          <cell r="B25" t="str">
            <v>TRAZADO Y REPLANTEO SOBRE TERRENO CON TOPOGRAFIA</v>
          </cell>
          <cell r="C25" t="str">
            <v>M2</v>
          </cell>
          <cell r="D25">
            <v>5775</v>
          </cell>
          <cell r="E25">
            <v>4900</v>
          </cell>
          <cell r="F25">
            <v>5079.34</v>
          </cell>
          <cell r="G25">
            <v>5423.2113179999997</v>
          </cell>
          <cell r="H25">
            <v>5615.7353197889997</v>
          </cell>
          <cell r="I25">
            <v>0</v>
          </cell>
        </row>
        <row r="26">
          <cell r="B26" t="str">
            <v>TRAZADO SOBRE PLACA</v>
          </cell>
          <cell r="C26" t="str">
            <v>M2</v>
          </cell>
          <cell r="D26">
            <v>1904</v>
          </cell>
          <cell r="E26">
            <v>1246</v>
          </cell>
          <cell r="F26">
            <v>1291.6035999999999</v>
          </cell>
          <cell r="G26">
            <v>1379.0451637199999</v>
          </cell>
          <cell r="H26">
            <v>1428.0012670320598</v>
          </cell>
          <cell r="I26">
            <v>750</v>
          </cell>
        </row>
        <row r="27">
          <cell r="B27" t="str">
            <v>EXCAVACIONES</v>
          </cell>
          <cell r="C27">
            <v>0</v>
          </cell>
          <cell r="D27">
            <v>0</v>
          </cell>
          <cell r="E27">
            <v>0</v>
          </cell>
          <cell r="F27">
            <v>0</v>
          </cell>
          <cell r="G27">
            <v>0</v>
          </cell>
          <cell r="H27">
            <v>0</v>
          </cell>
          <cell r="I27">
            <v>0</v>
          </cell>
        </row>
        <row r="28">
          <cell r="B28" t="str">
            <v>EXCAVACIONES PARA CIMIENTOS Y VIGAS DE AMARRE</v>
          </cell>
          <cell r="C28" t="str">
            <v>ML</v>
          </cell>
          <cell r="D28">
            <v>13612</v>
          </cell>
          <cell r="E28">
            <v>8546</v>
          </cell>
          <cell r="F28">
            <v>8858.7836000000007</v>
          </cell>
          <cell r="G28">
            <v>9458.5232497200013</v>
          </cell>
          <cell r="H28">
            <v>9794.3008250850617</v>
          </cell>
          <cell r="I28">
            <v>7528</v>
          </cell>
        </row>
        <row r="29">
          <cell r="B29" t="str">
            <v xml:space="preserve">EXCAVACIONES REDES SANITARIAS Y PLUVIALES </v>
          </cell>
          <cell r="C29" t="str">
            <v>ML</v>
          </cell>
          <cell r="D29">
            <v>16526</v>
          </cell>
          <cell r="E29">
            <v>10375</v>
          </cell>
          <cell r="F29">
            <v>10754.725</v>
          </cell>
          <cell r="G29">
            <v>11482.8198825</v>
          </cell>
          <cell r="H29">
            <v>11890.45998832875</v>
          </cell>
          <cell r="I29">
            <v>7388</v>
          </cell>
        </row>
        <row r="30">
          <cell r="B30" t="str">
            <v>CORTE DE TERRENO</v>
          </cell>
          <cell r="C30" t="str">
            <v>M3</v>
          </cell>
          <cell r="D30">
            <v>37075</v>
          </cell>
          <cell r="E30">
            <v>21853</v>
          </cell>
          <cell r="F30">
            <v>22652.819800000001</v>
          </cell>
          <cell r="G30">
            <v>24186.415700460002</v>
          </cell>
          <cell r="H30">
            <v>25045.033457826332</v>
          </cell>
          <cell r="I30">
            <v>18850</v>
          </cell>
        </row>
        <row r="31">
          <cell r="B31" t="str">
            <v>RELLENO EN MATERIAL SELECCIONADO (CALICHE)</v>
          </cell>
          <cell r="C31" t="str">
            <v>M3</v>
          </cell>
          <cell r="D31">
            <v>72966</v>
          </cell>
          <cell r="E31">
            <v>54050</v>
          </cell>
          <cell r="F31">
            <v>56028.23</v>
          </cell>
          <cell r="G31">
            <v>59821.341171</v>
          </cell>
          <cell r="H31">
            <v>61944.998782570503</v>
          </cell>
          <cell r="I31">
            <v>37970</v>
          </cell>
        </row>
        <row r="32">
          <cell r="B32" t="str">
            <v>RELLENO EN MATERIAL SELECCIONADO (TRITURADO)</v>
          </cell>
          <cell r="C32" t="str">
            <v>M3</v>
          </cell>
          <cell r="D32">
            <v>120716</v>
          </cell>
          <cell r="E32">
            <v>60660</v>
          </cell>
          <cell r="F32">
            <v>62880.156000000003</v>
          </cell>
          <cell r="G32">
            <v>67137.142561200002</v>
          </cell>
          <cell r="H32">
            <v>69520.511122122596</v>
          </cell>
          <cell r="I32">
            <v>40070</v>
          </cell>
        </row>
        <row r="33">
          <cell r="B33" t="str">
            <v>RELLENO ARENA NEGRA ABONADA</v>
          </cell>
          <cell r="C33" t="str">
            <v>M3</v>
          </cell>
          <cell r="D33">
            <v>43195</v>
          </cell>
          <cell r="E33">
            <v>28681</v>
          </cell>
          <cell r="F33">
            <v>29730.724600000001</v>
          </cell>
          <cell r="G33">
            <v>31743.49465542</v>
          </cell>
          <cell r="H33">
            <v>32870.388715687412</v>
          </cell>
          <cell r="I33">
            <v>31750</v>
          </cell>
        </row>
        <row r="34">
          <cell r="B34" t="str">
            <v>RELLENO CON ARENA HASTA 30 CM SOBRE TUBERIAS HIDROSANITARIAS</v>
          </cell>
          <cell r="C34" t="str">
            <v>M3</v>
          </cell>
          <cell r="D34">
            <v>48631</v>
          </cell>
          <cell r="E34">
            <v>29278</v>
          </cell>
          <cell r="F34">
            <v>30349.574799999999</v>
          </cell>
          <cell r="G34">
            <v>32404.24101396</v>
          </cell>
          <cell r="H34">
            <v>33554.591569955577</v>
          </cell>
          <cell r="I34">
            <v>26160</v>
          </cell>
        </row>
        <row r="35">
          <cell r="B35" t="str">
            <v>SUELO CEMENTO 1:20</v>
          </cell>
          <cell r="C35" t="str">
            <v>M3</v>
          </cell>
          <cell r="D35">
            <v>129206</v>
          </cell>
          <cell r="E35">
            <v>108605</v>
          </cell>
          <cell r="F35">
            <v>112579.943</v>
          </cell>
          <cell r="G35">
            <v>120201.60514109999</v>
          </cell>
          <cell r="H35">
            <v>124468.76212360905</v>
          </cell>
          <cell r="I35">
            <v>97332</v>
          </cell>
        </row>
        <row r="36">
          <cell r="B36" t="str">
            <v xml:space="preserve">EXCAVACION PARA ZAPATAS </v>
          </cell>
          <cell r="C36" t="str">
            <v>M3</v>
          </cell>
          <cell r="D36">
            <v>28894</v>
          </cell>
          <cell r="E36">
            <v>18140</v>
          </cell>
          <cell r="F36">
            <v>18803.923999999999</v>
          </cell>
          <cell r="G36">
            <v>20076.949654799999</v>
          </cell>
          <cell r="H36">
            <v>20789.6813675454</v>
          </cell>
          <cell r="I36">
            <v>14650</v>
          </cell>
        </row>
        <row r="37">
          <cell r="B37" t="str">
            <v>RETIRO DE MATERIAL SOBRANTE DE EXCAVACION</v>
          </cell>
          <cell r="C37" t="str">
            <v>M3</v>
          </cell>
          <cell r="D37">
            <v>23396</v>
          </cell>
          <cell r="E37">
            <v>17277</v>
          </cell>
          <cell r="F37">
            <v>17909.338199999998</v>
          </cell>
          <cell r="G37">
            <v>19121.800396139999</v>
          </cell>
          <cell r="H37">
            <v>19800.624310202969</v>
          </cell>
          <cell r="I37">
            <v>9539</v>
          </cell>
        </row>
        <row r="38">
          <cell r="B38" t="str">
            <v>SOLADO EN CONCRETO DE 2000 PSI</v>
          </cell>
          <cell r="C38" t="str">
            <v>M3</v>
          </cell>
          <cell r="D38">
            <v>600193</v>
          </cell>
          <cell r="E38">
            <v>326964</v>
          </cell>
          <cell r="F38">
            <v>338930.8824</v>
          </cell>
          <cell r="G38">
            <v>361876.50313848001</v>
          </cell>
          <cell r="H38">
            <v>374723.11899989605</v>
          </cell>
          <cell r="I38">
            <v>264442</v>
          </cell>
        </row>
        <row r="39">
          <cell r="B39" t="str">
            <v>VIGA DE AMARRE DE EN CONCRETO DE 3500 PSI 0.30*0.30</v>
          </cell>
          <cell r="C39" t="str">
            <v>ML</v>
          </cell>
          <cell r="D39">
            <v>89322</v>
          </cell>
          <cell r="E39">
            <v>64641</v>
          </cell>
          <cell r="F39">
            <v>67006.8606</v>
          </cell>
          <cell r="G39">
            <v>71543.225062619997</v>
          </cell>
          <cell r="H39">
            <v>74083.009552343006</v>
          </cell>
          <cell r="I39">
            <v>43171</v>
          </cell>
        </row>
        <row r="40">
          <cell r="B40" t="str">
            <v>VIGA DE AMARRE DE EN CONCRETO DE 3500 PSI 0.25*0.25</v>
          </cell>
          <cell r="C40" t="str">
            <v>ML</v>
          </cell>
          <cell r="D40">
            <v>71880</v>
          </cell>
          <cell r="E40">
            <v>53173</v>
          </cell>
          <cell r="F40">
            <v>55119.131800000003</v>
          </cell>
          <cell r="G40">
            <v>58850.697022860004</v>
          </cell>
          <cell r="H40">
            <v>60939.896767171536</v>
          </cell>
          <cell r="I40">
            <v>29979.86</v>
          </cell>
        </row>
        <row r="41">
          <cell r="B41" t="str">
            <v>VIGA DE AMARRE SUPERIOR DE MURO EN CONCRETO DE 3000 PSI 0.20*0.15</v>
          </cell>
          <cell r="C41" t="str">
            <v>ML</v>
          </cell>
          <cell r="D41">
            <v>53098</v>
          </cell>
          <cell r="E41">
            <v>41031</v>
          </cell>
          <cell r="F41">
            <v>42532.734600000003</v>
          </cell>
          <cell r="G41">
            <v>45412.200732420002</v>
          </cell>
          <cell r="H41">
            <v>47024.333858420912</v>
          </cell>
          <cell r="I41">
            <v>29196</v>
          </cell>
        </row>
        <row r="42">
          <cell r="B42" t="str">
            <v>VIGA DE AMARRE DE EN CONCRETO DE 3000 PSI 0.20 x 0.30</v>
          </cell>
          <cell r="C42" t="str">
            <v>ML</v>
          </cell>
          <cell r="D42">
            <v>70083</v>
          </cell>
          <cell r="E42">
            <v>52162</v>
          </cell>
          <cell r="F42">
            <v>54071.129200000003</v>
          </cell>
          <cell r="G42">
            <v>57731.744646840001</v>
          </cell>
          <cell r="H42">
            <v>59781.22158180282</v>
          </cell>
          <cell r="I42">
            <v>33741</v>
          </cell>
        </row>
        <row r="43">
          <cell r="B43" t="str">
            <v>VIGA DE AMARRE DE EN CONCRETO DE 3000 PSI 0.25 x 0.30</v>
          </cell>
          <cell r="C43" t="str">
            <v>ML</v>
          </cell>
          <cell r="D43">
            <v>78228</v>
          </cell>
          <cell r="E43">
            <v>57474</v>
          </cell>
          <cell r="F43">
            <v>59577.5484</v>
          </cell>
          <cell r="G43">
            <v>63610.948426679999</v>
          </cell>
          <cell r="H43">
            <v>65869.137095827144</v>
          </cell>
          <cell r="I43">
            <v>33376.9</v>
          </cell>
        </row>
        <row r="44">
          <cell r="B44" t="str">
            <v>VIGA DE AMARRE DE EN CONCRETO DE 3000 PSI 0.30 x 0.40</v>
          </cell>
          <cell r="C44" t="str">
            <v>ML</v>
          </cell>
          <cell r="D44">
            <v>99888</v>
          </cell>
          <cell r="E44">
            <v>71387</v>
          </cell>
          <cell r="F44">
            <v>73999.764200000005</v>
          </cell>
          <cell r="G44">
            <v>79009.548236340008</v>
          </cell>
          <cell r="H44">
            <v>81814.387198730081</v>
          </cell>
          <cell r="I44">
            <v>53403</v>
          </cell>
        </row>
        <row r="45">
          <cell r="B45" t="str">
            <v>VIGA DE AMARRE DE EN CONCRETO DE 3000 PSI 0.40 x 0.60</v>
          </cell>
          <cell r="C45" t="str">
            <v>ML</v>
          </cell>
          <cell r="D45">
            <v>162276</v>
          </cell>
          <cell r="E45">
            <v>111860</v>
          </cell>
          <cell r="F45">
            <v>115954.076</v>
          </cell>
          <cell r="G45">
            <v>123804.16694520001</v>
          </cell>
          <cell r="H45">
            <v>128199.21487175461</v>
          </cell>
          <cell r="I45">
            <v>106806</v>
          </cell>
        </row>
        <row r="46">
          <cell r="B46" t="str">
            <v>VIGA DE AMARRE DE EN CONCRETO DE 3000 PSI 0.35 x 0.60</v>
          </cell>
          <cell r="C46" t="str">
            <v>ML</v>
          </cell>
          <cell r="D46">
            <v>146210</v>
          </cell>
          <cell r="E46">
            <v>101742</v>
          </cell>
          <cell r="F46">
            <v>105465.75719999999</v>
          </cell>
          <cell r="G46">
            <v>112605.78896244</v>
          </cell>
          <cell r="H46">
            <v>116603.29447060662</v>
          </cell>
          <cell r="I46">
            <v>93455.25</v>
          </cell>
        </row>
        <row r="47">
          <cell r="B47" t="str">
            <v>VIGA DE AMARRE DE EN CONCRETO DE 3000 PSI 0.30 x 0.60</v>
          </cell>
          <cell r="C47" t="str">
            <v>ML</v>
          </cell>
          <cell r="D47">
            <v>131082</v>
          </cell>
          <cell r="E47">
            <v>91623</v>
          </cell>
          <cell r="F47">
            <v>94976.401800000007</v>
          </cell>
          <cell r="G47">
            <v>101406.30420186001</v>
          </cell>
          <cell r="H47">
            <v>105006.22800102604</v>
          </cell>
          <cell r="I47">
            <v>80104.5</v>
          </cell>
        </row>
        <row r="48">
          <cell r="B48" t="str">
            <v>VIGA DE AMARRE DE EN CONCRETO DE 3000 PSI 0.25 x 0.60</v>
          </cell>
          <cell r="C48" t="str">
            <v>ML</v>
          </cell>
          <cell r="D48">
            <v>112050</v>
          </cell>
          <cell r="E48">
            <v>81505</v>
          </cell>
          <cell r="F48">
            <v>84488.082999999999</v>
          </cell>
          <cell r="G48">
            <v>90207.926219100002</v>
          </cell>
          <cell r="H48">
            <v>93410.307599878055</v>
          </cell>
          <cell r="I48">
            <v>66753.75</v>
          </cell>
        </row>
        <row r="49">
          <cell r="B49" t="str">
            <v>VIGA DE AMARRE DE EN CONCRETO DE 3000 PSI 0.15 x 0.60</v>
          </cell>
          <cell r="C49" t="str">
            <v>ML</v>
          </cell>
          <cell r="D49">
            <v>82547</v>
          </cell>
          <cell r="E49">
            <v>61268</v>
          </cell>
          <cell r="F49">
            <v>63510.408799999997</v>
          </cell>
          <cell r="G49">
            <v>67810.063475759991</v>
          </cell>
          <cell r="H49">
            <v>70217.320729149476</v>
          </cell>
          <cell r="I49">
            <v>40052.25</v>
          </cell>
        </row>
        <row r="50">
          <cell r="B50" t="str">
            <v>VIGA DE AMARRE DE EN CONCRETO DE 3000 PSI 0.25 x 1,0</v>
          </cell>
          <cell r="C50" t="str">
            <v>ML</v>
          </cell>
          <cell r="D50">
            <v>167127</v>
          </cell>
          <cell r="E50">
            <v>125299</v>
          </cell>
          <cell r="F50">
            <v>129884.9434</v>
          </cell>
          <cell r="G50">
            <v>138678.15406818001</v>
          </cell>
          <cell r="H50">
            <v>143601.2285376004</v>
          </cell>
          <cell r="I50">
            <v>111256.25</v>
          </cell>
        </row>
        <row r="51">
          <cell r="B51" t="str">
            <v>VIGA DE AMARRE DE EN CONCRETO DE 3000 PSI 0.5 X 0,24</v>
          </cell>
          <cell r="C51" t="str">
            <v>ML</v>
          </cell>
          <cell r="D51">
            <v>102664</v>
          </cell>
          <cell r="E51">
            <v>73410</v>
          </cell>
          <cell r="F51">
            <v>76096.805999999997</v>
          </cell>
          <cell r="G51">
            <v>81248.559766199993</v>
          </cell>
          <cell r="H51">
            <v>84132.883637900086</v>
          </cell>
          <cell r="I51">
            <v>53403</v>
          </cell>
        </row>
        <row r="52">
          <cell r="B52" t="str">
            <v>COLUMNETAS DE 02X0,2 M EN CONCRETO DE 3000 PSI</v>
          </cell>
          <cell r="C52" t="str">
            <v>ML</v>
          </cell>
          <cell r="D52">
            <v>44496</v>
          </cell>
          <cell r="E52">
            <v>30392</v>
          </cell>
          <cell r="F52">
            <v>31504.3472</v>
          </cell>
          <cell r="G52">
            <v>33637.191505440001</v>
          </cell>
          <cell r="H52">
            <v>34831.311803883124</v>
          </cell>
          <cell r="I52">
            <v>14787</v>
          </cell>
        </row>
        <row r="53">
          <cell r="B53" t="str">
            <v>COLUMNETAS DE 0,15X0,25 M EN CONCRETO DE 3000 PSI</v>
          </cell>
          <cell r="C53" t="str">
            <v>ML</v>
          </cell>
          <cell r="D53">
            <v>45618</v>
          </cell>
          <cell r="E53">
            <v>28880</v>
          </cell>
          <cell r="F53">
            <v>29937.008000000002</v>
          </cell>
          <cell r="G53">
            <v>31963.743441600003</v>
          </cell>
          <cell r="H53">
            <v>33098.456333776805</v>
          </cell>
          <cell r="I53">
            <v>13862.8</v>
          </cell>
        </row>
        <row r="54">
          <cell r="B54" t="str">
            <v>ZAPATA EN CONCRETO</v>
          </cell>
          <cell r="C54" t="str">
            <v>M3</v>
          </cell>
          <cell r="D54">
            <v>728186</v>
          </cell>
          <cell r="E54">
            <v>470024</v>
          </cell>
          <cell r="F54">
            <v>487226.87839999999</v>
          </cell>
          <cell r="G54">
            <v>520212.13806768</v>
          </cell>
          <cell r="H54">
            <v>538679.66896908265</v>
          </cell>
          <cell r="I54">
            <v>396223</v>
          </cell>
        </row>
        <row r="55">
          <cell r="B55" t="str">
            <v>PEDESTAL EN CONCRETO</v>
          </cell>
          <cell r="C55" t="str">
            <v>M3</v>
          </cell>
          <cell r="D55">
            <v>1054600</v>
          </cell>
          <cell r="E55">
            <v>884965</v>
          </cell>
          <cell r="F55">
            <v>917354.71900000004</v>
          </cell>
          <cell r="G55">
            <v>979459.63347630005</v>
          </cell>
          <cell r="H55">
            <v>1014230.4504647087</v>
          </cell>
          <cell r="I55">
            <v>583400</v>
          </cell>
        </row>
        <row r="56">
          <cell r="B56" t="str">
            <v>LOSA DE CIMENTACION EN CONCRETO DE 3500 PSI</v>
          </cell>
          <cell r="C56" t="str">
            <v>M3</v>
          </cell>
          <cell r="D56">
            <v>1074913</v>
          </cell>
          <cell r="E56">
            <v>599049</v>
          </cell>
          <cell r="F56">
            <v>620974.19339999999</v>
          </cell>
          <cell r="G56">
            <v>663014.14629317995</v>
          </cell>
          <cell r="H56">
            <v>686551.1484865878</v>
          </cell>
          <cell r="I56">
            <v>0</v>
          </cell>
        </row>
        <row r="57">
          <cell r="B57" t="str">
            <v>MALLA ELECTROSALDADA DE 4MM DE 15X15</v>
          </cell>
          <cell r="C57" t="str">
            <v>M2</v>
          </cell>
          <cell r="D57">
            <v>14850</v>
          </cell>
          <cell r="E57">
            <v>6450</v>
          </cell>
          <cell r="F57">
            <v>6686.07</v>
          </cell>
          <cell r="G57">
            <v>7138.7169389999999</v>
          </cell>
          <cell r="H57">
            <v>7392.1413903345001</v>
          </cell>
          <cell r="I57">
            <v>6450</v>
          </cell>
        </row>
        <row r="58">
          <cell r="B58" t="str">
            <v>GEOTEXTIL NT 1600</v>
          </cell>
          <cell r="C58" t="str">
            <v>M2</v>
          </cell>
          <cell r="D58">
            <v>9013</v>
          </cell>
          <cell r="E58">
            <v>4230</v>
          </cell>
          <cell r="F58">
            <v>4384.8180000000002</v>
          </cell>
          <cell r="G58">
            <v>4681.6701786000003</v>
          </cell>
          <cell r="H58">
            <v>4847.8694699403004</v>
          </cell>
          <cell r="I58">
            <v>3674</v>
          </cell>
        </row>
        <row r="59">
          <cell r="B59" t="str">
            <v>FILTROS EN ZANJA 0,30 x  0,30</v>
          </cell>
          <cell r="C59" t="str">
            <v>M2</v>
          </cell>
          <cell r="D59">
            <v>42970</v>
          </cell>
          <cell r="E59">
            <v>4230</v>
          </cell>
          <cell r="F59">
            <v>4384.8180000000002</v>
          </cell>
          <cell r="G59">
            <v>4681.6701786000003</v>
          </cell>
          <cell r="H59">
            <v>4847.8694699403004</v>
          </cell>
          <cell r="I59">
            <v>0</v>
          </cell>
        </row>
        <row r="60">
          <cell r="B60" t="str">
            <v>CONCRETO CICLOPEO 2500 PSI</v>
          </cell>
          <cell r="C60" t="str">
            <v>M3</v>
          </cell>
          <cell r="D60">
            <v>433110</v>
          </cell>
          <cell r="E60">
            <v>295955</v>
          </cell>
          <cell r="F60">
            <v>306786.95299999998</v>
          </cell>
          <cell r="G60">
            <v>327556.4297181</v>
          </cell>
          <cell r="H60">
            <v>339184.68297309254</v>
          </cell>
          <cell r="I60">
            <v>237464</v>
          </cell>
        </row>
        <row r="61">
          <cell r="B61" t="str">
            <v>CONCRETO CICLOPEO 3000 PSI</v>
          </cell>
          <cell r="C61" t="str">
            <v>M3</v>
          </cell>
          <cell r="D61">
            <v>624724</v>
          </cell>
          <cell r="E61">
            <v>462800</v>
          </cell>
          <cell r="F61">
            <v>479738.48</v>
          </cell>
          <cell r="G61">
            <v>512216.775096</v>
          </cell>
          <cell r="H61">
            <v>530400.47061190801</v>
          </cell>
          <cell r="I61">
            <v>268324</v>
          </cell>
        </row>
        <row r="62">
          <cell r="B62" t="str">
            <v>SOBRENIVELES</v>
          </cell>
          <cell r="C62">
            <v>0</v>
          </cell>
          <cell r="D62">
            <v>0</v>
          </cell>
          <cell r="E62">
            <v>0</v>
          </cell>
          <cell r="F62">
            <v>0</v>
          </cell>
          <cell r="G62">
            <v>0</v>
          </cell>
          <cell r="H62">
            <v>0</v>
          </cell>
          <cell r="I62">
            <v>0</v>
          </cell>
        </row>
        <row r="63">
          <cell r="B63" t="str">
            <v>SOBRE NIVEL DOBLE EN LADRILLO COMUN  H 0.40</v>
          </cell>
          <cell r="C63" t="str">
            <v>ML</v>
          </cell>
          <cell r="D63">
            <v>55123</v>
          </cell>
          <cell r="E63">
            <v>33708</v>
          </cell>
          <cell r="F63">
            <v>34941.712800000001</v>
          </cell>
          <cell r="G63">
            <v>37307.266756559999</v>
          </cell>
          <cell r="H63">
            <v>38631.674726417878</v>
          </cell>
          <cell r="I63">
            <v>17714</v>
          </cell>
        </row>
        <row r="64">
          <cell r="B64" t="str">
            <v>INSTALACION SUBTERRANEA</v>
          </cell>
          <cell r="C64">
            <v>0</v>
          </cell>
          <cell r="D64">
            <v>0</v>
          </cell>
          <cell r="E64">
            <v>0</v>
          </cell>
          <cell r="F64">
            <v>0</v>
          </cell>
          <cell r="G64">
            <v>0</v>
          </cell>
          <cell r="H64">
            <v>0</v>
          </cell>
          <cell r="I64">
            <v>0</v>
          </cell>
        </row>
        <row r="65">
          <cell r="B65" t="str">
            <v>REGISTRO SANITARIO DE 0,50X0,50X0,50</v>
          </cell>
          <cell r="C65" t="str">
            <v>UND</v>
          </cell>
          <cell r="D65">
            <v>233331</v>
          </cell>
          <cell r="E65">
            <v>150629</v>
          </cell>
          <cell r="F65">
            <v>156142.0214</v>
          </cell>
          <cell r="G65">
            <v>166712.83624877999</v>
          </cell>
          <cell r="H65">
            <v>172631.14193561167</v>
          </cell>
          <cell r="I65">
            <v>106187</v>
          </cell>
        </row>
        <row r="66">
          <cell r="B66" t="str">
            <v>MAMPOSTERIA</v>
          </cell>
          <cell r="C66">
            <v>0</v>
          </cell>
          <cell r="D66">
            <v>0</v>
          </cell>
          <cell r="E66">
            <v>0</v>
          </cell>
          <cell r="F66">
            <v>0</v>
          </cell>
          <cell r="G66">
            <v>0</v>
          </cell>
          <cell r="H66">
            <v>0</v>
          </cell>
          <cell r="I66">
            <v>0</v>
          </cell>
        </row>
        <row r="67">
          <cell r="B67" t="str">
            <v>LEVANTE EN BLOQUE DE ARCILLA E=0.10 M</v>
          </cell>
          <cell r="C67" t="str">
            <v>M2</v>
          </cell>
          <cell r="D67">
            <v>49006</v>
          </cell>
          <cell r="E67">
            <v>34539</v>
          </cell>
          <cell r="F67">
            <v>35803.127399999998</v>
          </cell>
          <cell r="G67">
            <v>38226.99912498</v>
          </cell>
          <cell r="H67">
            <v>39584.05759391679</v>
          </cell>
          <cell r="I67">
            <v>30499</v>
          </cell>
        </row>
        <row r="68">
          <cell r="B68" t="str">
            <v>LEVANTE EN BLOQUE DE CEMENTO E=0.10 M</v>
          </cell>
          <cell r="C68" t="str">
            <v>M2</v>
          </cell>
          <cell r="D68">
            <v>52871</v>
          </cell>
          <cell r="E68">
            <v>34539</v>
          </cell>
          <cell r="F68">
            <v>35803.127399999998</v>
          </cell>
          <cell r="G68">
            <v>38226.99912498</v>
          </cell>
          <cell r="H68">
            <v>39584.05759391679</v>
          </cell>
          <cell r="I68">
            <v>16675</v>
          </cell>
        </row>
        <row r="69">
          <cell r="B69" t="str">
            <v>LEVANTE EN BLOQUE DE CEMENTO VIBROPRENSADO DE 
15X20X40 CON CELDAS RELLENAS EN CONCRETO Y ACERO 
SEGÚN DISEÑO</v>
          </cell>
          <cell r="C69" t="str">
            <v>M2</v>
          </cell>
          <cell r="D69">
            <v>99164</v>
          </cell>
          <cell r="E69">
            <v>77140</v>
          </cell>
          <cell r="F69">
            <v>79963.323999999993</v>
          </cell>
          <cell r="G69">
            <v>85376.841034799989</v>
          </cell>
          <cell r="H69">
            <v>88407.718891535391</v>
          </cell>
          <cell r="I69">
            <v>53510</v>
          </cell>
        </row>
        <row r="70">
          <cell r="B70" t="str">
            <v>LEVANTE EN BLOQUE DE CEMENTO VIBROPRENSADO DE 
15X20X40 CON CELDAS RELLENAS EN CONCRETO Y ACERO 
SEGÚN DISEÑO</v>
          </cell>
          <cell r="C70" t="str">
            <v>M2</v>
          </cell>
          <cell r="D70">
            <v>72887</v>
          </cell>
          <cell r="E70">
            <v>58463</v>
          </cell>
          <cell r="F70">
            <v>60602.745799999997</v>
          </cell>
          <cell r="G70">
            <v>64705.551690659995</v>
          </cell>
          <cell r="H70">
            <v>67002.598775678431</v>
          </cell>
          <cell r="I70">
            <v>53510</v>
          </cell>
        </row>
        <row r="71">
          <cell r="B71" t="str">
            <v>DINTELES EN CONCRETO DE 0,10X0,20</v>
          </cell>
          <cell r="C71" t="str">
            <v>ML</v>
          </cell>
          <cell r="D71">
            <v>37689</v>
          </cell>
          <cell r="E71">
            <v>27502</v>
          </cell>
          <cell r="F71">
            <v>28508.573199999999</v>
          </cell>
          <cell r="G71">
            <v>30438.603605639997</v>
          </cell>
          <cell r="H71">
            <v>31519.174033640218</v>
          </cell>
          <cell r="I71">
            <v>22100</v>
          </cell>
        </row>
        <row r="72">
          <cell r="B72" t="str">
            <v>ELEMENTOS VERTICALES EN CONCRETO DE 3000 PSI</v>
          </cell>
          <cell r="C72" t="str">
            <v>ML</v>
          </cell>
          <cell r="D72">
            <v>72162</v>
          </cell>
          <cell r="E72">
            <v>67345</v>
          </cell>
          <cell r="F72">
            <v>69809.827000000005</v>
          </cell>
          <cell r="G72">
            <v>74535.9522879</v>
          </cell>
          <cell r="H72">
            <v>77181.978594120446</v>
          </cell>
          <cell r="I72">
            <v>20284</v>
          </cell>
        </row>
        <row r="73">
          <cell r="B73" t="str">
            <v>ALFAJIAS EN CONCRETO 0.20*0.08</v>
          </cell>
          <cell r="C73" t="str">
            <v>ML</v>
          </cell>
          <cell r="D73">
            <v>31789</v>
          </cell>
          <cell r="E73">
            <v>22719</v>
          </cell>
          <cell r="F73">
            <v>23550.5154</v>
          </cell>
          <cell r="G73">
            <v>25144.885292580002</v>
          </cell>
          <cell r="H73">
            <v>26037.528720466591</v>
          </cell>
          <cell r="I73">
            <v>19736</v>
          </cell>
        </row>
        <row r="74">
          <cell r="B74" t="str">
            <v>JARDINERAS EN LADRILLO COMUN  H 0.40</v>
          </cell>
          <cell r="C74" t="str">
            <v>ML</v>
          </cell>
          <cell r="D74">
            <v>98959</v>
          </cell>
          <cell r="E74">
            <v>66502</v>
          </cell>
          <cell r="F74">
            <v>68935.973199999993</v>
          </cell>
          <cell r="G74">
            <v>73602.938585639989</v>
          </cell>
          <cell r="H74">
            <v>76215.842905430211</v>
          </cell>
          <cell r="I74">
            <v>47901</v>
          </cell>
        </row>
        <row r="75">
          <cell r="B75" t="str">
            <v>LEVANTE EN LADRILLO CHAPETON</v>
          </cell>
          <cell r="C75" t="str">
            <v>M2</v>
          </cell>
          <cell r="D75">
            <v>61207</v>
          </cell>
          <cell r="E75">
            <v>36210</v>
          </cell>
          <cell r="F75">
            <v>37535.286</v>
          </cell>
          <cell r="G75">
            <v>40076.424862200001</v>
          </cell>
          <cell r="H75">
            <v>41499.137944808099</v>
          </cell>
          <cell r="I75">
            <v>21986</v>
          </cell>
        </row>
        <row r="76">
          <cell r="B76" t="str">
            <v>PAÑETES</v>
          </cell>
          <cell r="C76">
            <v>0</v>
          </cell>
          <cell r="D76">
            <v>0</v>
          </cell>
          <cell r="E76">
            <v>0</v>
          </cell>
          <cell r="F76">
            <v>0</v>
          </cell>
          <cell r="G76">
            <v>0</v>
          </cell>
          <cell r="H76">
            <v>0</v>
          </cell>
          <cell r="I76">
            <v>0</v>
          </cell>
        </row>
        <row r="77">
          <cell r="B77" t="str">
            <v>PAÑETE INTERIOR PULIDO CON CAL</v>
          </cell>
          <cell r="C77" t="str">
            <v>M2</v>
          </cell>
          <cell r="D77">
            <v>17428</v>
          </cell>
          <cell r="E77">
            <v>11980</v>
          </cell>
          <cell r="F77">
            <v>12418.468000000001</v>
          </cell>
          <cell r="G77">
            <v>13259.198283600001</v>
          </cell>
          <cell r="H77">
            <v>13729.899822667801</v>
          </cell>
          <cell r="I77">
            <v>0</v>
          </cell>
        </row>
        <row r="78">
          <cell r="B78" t="str">
            <v>PAÑETE INTERIOR IMPERMEABILIZADO</v>
          </cell>
          <cell r="C78" t="str">
            <v>M2</v>
          </cell>
          <cell r="D78">
            <v>22417</v>
          </cell>
          <cell r="E78">
            <v>17734</v>
          </cell>
          <cell r="F78">
            <v>18383.064399999999</v>
          </cell>
          <cell r="G78">
            <v>19627.597859879999</v>
          </cell>
          <cell r="H78">
            <v>20324.377583905738</v>
          </cell>
          <cell r="I78">
            <v>14875</v>
          </cell>
        </row>
        <row r="79">
          <cell r="B79" t="str">
            <v>PAÑETE ´EXTERIOR ALLANADO IMPERMEABILIZADO</v>
          </cell>
          <cell r="C79" t="str">
            <v>M2</v>
          </cell>
          <cell r="D79">
            <v>23075</v>
          </cell>
          <cell r="E79">
            <v>17877</v>
          </cell>
          <cell r="F79">
            <v>18531.298200000001</v>
          </cell>
          <cell r="G79">
            <v>19785.867088139999</v>
          </cell>
          <cell r="H79">
            <v>20488.265369768968</v>
          </cell>
          <cell r="I79">
            <v>16443</v>
          </cell>
        </row>
        <row r="80">
          <cell r="B80" t="str">
            <v>PAÑETE LINEAL EXTERIOR</v>
          </cell>
          <cell r="C80" t="str">
            <v>ML</v>
          </cell>
          <cell r="D80">
            <v>8944</v>
          </cell>
          <cell r="E80">
            <v>6797</v>
          </cell>
          <cell r="F80">
            <v>7045.7701999999999</v>
          </cell>
          <cell r="G80">
            <v>7522.7688425400002</v>
          </cell>
          <cell r="H80">
            <v>7789.8271364501697</v>
          </cell>
          <cell r="I80">
            <v>6805</v>
          </cell>
        </row>
        <row r="81">
          <cell r="B81" t="str">
            <v>PAÑETE LINEAL EXTERIOR IMPERMEABILIZADO</v>
          </cell>
          <cell r="C81" t="str">
            <v>ML</v>
          </cell>
          <cell r="D81">
            <v>12004</v>
          </cell>
          <cell r="E81">
            <v>9459</v>
          </cell>
          <cell r="F81">
            <v>9805.1993999999995</v>
          </cell>
          <cell r="G81">
            <v>10469.011399379999</v>
          </cell>
          <cell r="H81">
            <v>10840.661304057989</v>
          </cell>
          <cell r="I81">
            <v>6290</v>
          </cell>
        </row>
        <row r="82">
          <cell r="B82" t="str">
            <v>PAÑETE CIELO RASO LOSA CON MALLA VENA</v>
          </cell>
          <cell r="C82" t="str">
            <v>M2</v>
          </cell>
          <cell r="D82">
            <v>31470</v>
          </cell>
          <cell r="E82">
            <v>24343</v>
          </cell>
          <cell r="F82">
            <v>25233.953799999999</v>
          </cell>
          <cell r="G82">
            <v>26942.29247226</v>
          </cell>
          <cell r="H82">
            <v>27898.74385502523</v>
          </cell>
          <cell r="I82">
            <v>18088</v>
          </cell>
        </row>
        <row r="83">
          <cell r="B83" t="str">
            <v>PAÑETE INTERIOR ALLANADO</v>
          </cell>
          <cell r="C83" t="str">
            <v>M2</v>
          </cell>
          <cell r="D83">
            <v>15957</v>
          </cell>
          <cell r="E83">
            <v>11338</v>
          </cell>
          <cell r="F83">
            <v>11752.970799999999</v>
          </cell>
          <cell r="G83">
            <v>12548.646923159999</v>
          </cell>
          <cell r="H83">
            <v>12994.123888932178</v>
          </cell>
          <cell r="I83">
            <v>11350</v>
          </cell>
        </row>
        <row r="84">
          <cell r="B84" t="str">
            <v>GOTEROS</v>
          </cell>
          <cell r="C84" t="str">
            <v>ML</v>
          </cell>
          <cell r="D84">
            <v>20684</v>
          </cell>
          <cell r="E84">
            <v>14714</v>
          </cell>
          <cell r="F84">
            <v>15252.5324</v>
          </cell>
          <cell r="G84">
            <v>16285.128843480001</v>
          </cell>
          <cell r="H84">
            <v>16863.250917423542</v>
          </cell>
          <cell r="I84">
            <v>12299</v>
          </cell>
        </row>
        <row r="85">
          <cell r="B85" t="str">
            <v>JUNTAS INTERIORES</v>
          </cell>
          <cell r="C85" t="str">
            <v>ML</v>
          </cell>
          <cell r="D85">
            <v>7765</v>
          </cell>
          <cell r="E85">
            <v>5877</v>
          </cell>
          <cell r="F85">
            <v>6092.0982000000004</v>
          </cell>
          <cell r="G85">
            <v>6504.5332481400001</v>
          </cell>
          <cell r="H85">
            <v>6735.44417844897</v>
          </cell>
          <cell r="I85">
            <v>3579</v>
          </cell>
        </row>
        <row r="86">
          <cell r="B86" t="str">
            <v>DILATACIONES EXTERIORES</v>
          </cell>
          <cell r="C86" t="str">
            <v>ML</v>
          </cell>
          <cell r="D86">
            <v>8378</v>
          </cell>
          <cell r="E86">
            <v>6424</v>
          </cell>
          <cell r="F86">
            <v>6659.1184000000003</v>
          </cell>
          <cell r="G86">
            <v>7109.9407156800007</v>
          </cell>
          <cell r="H86">
            <v>7362.3436110866405</v>
          </cell>
          <cell r="I86">
            <v>4044</v>
          </cell>
        </row>
        <row r="87">
          <cell r="B87" t="str">
            <v xml:space="preserve">ACERO DE REFUERZO </v>
          </cell>
          <cell r="C87" t="str">
            <v>KG</v>
          </cell>
          <cell r="D87">
            <v>4966</v>
          </cell>
          <cell r="E87">
            <v>4233</v>
          </cell>
          <cell r="F87">
            <v>4387.9278000000004</v>
          </cell>
          <cell r="G87">
            <v>4684.9905120600006</v>
          </cell>
          <cell r="H87">
            <v>4851.3076752381303</v>
          </cell>
          <cell r="I87">
            <v>4233</v>
          </cell>
        </row>
        <row r="88">
          <cell r="B88" t="str">
            <v>ESTRUCTURAS</v>
          </cell>
          <cell r="C88">
            <v>0</v>
          </cell>
          <cell r="D88">
            <v>0</v>
          </cell>
          <cell r="E88">
            <v>0</v>
          </cell>
          <cell r="F88">
            <v>0</v>
          </cell>
          <cell r="G88">
            <v>0</v>
          </cell>
          <cell r="H88">
            <v>0</v>
          </cell>
          <cell r="I88">
            <v>0</v>
          </cell>
        </row>
        <row r="89">
          <cell r="B89" t="str">
            <v>LOSA ALIGERADA EN CONCRETO DE 3000 PSI e=0,30</v>
          </cell>
          <cell r="C89" t="str">
            <v>M2</v>
          </cell>
          <cell r="D89">
            <v>233234</v>
          </cell>
          <cell r="E89">
            <v>176760</v>
          </cell>
          <cell r="F89">
            <v>183229.416</v>
          </cell>
          <cell r="G89">
            <v>195634.0474632</v>
          </cell>
          <cell r="H89">
            <v>202579.0561481436</v>
          </cell>
          <cell r="I89">
            <v>134975</v>
          </cell>
        </row>
        <row r="90">
          <cell r="B90" t="str">
            <v>PLACA AEREA MACIZA EN CONCRETO DE 3000 PSI E=0.15 M</v>
          </cell>
          <cell r="C90" t="str">
            <v>M2</v>
          </cell>
          <cell r="D90">
            <v>160742</v>
          </cell>
          <cell r="E90">
            <v>115760</v>
          </cell>
          <cell r="F90">
            <v>119996.81600000001</v>
          </cell>
          <cell r="G90">
            <v>128120.6004432</v>
          </cell>
          <cell r="H90">
            <v>132668.8817589336</v>
          </cell>
          <cell r="I90">
            <v>94740</v>
          </cell>
        </row>
        <row r="91">
          <cell r="B91" t="str">
            <v>PLACA AEREA MACIZA EN CONCRETO DE 3000 PSI E=0.12 M</v>
          </cell>
          <cell r="C91" t="str">
            <v>M2</v>
          </cell>
          <cell r="D91">
            <v>146818</v>
          </cell>
          <cell r="E91">
            <v>105609</v>
          </cell>
          <cell r="F91">
            <v>109474.28939999999</v>
          </cell>
          <cell r="G91">
            <v>116885.69879237999</v>
          </cell>
          <cell r="H91">
            <v>121035.14109950948</v>
          </cell>
          <cell r="I91">
            <v>84693</v>
          </cell>
        </row>
        <row r="92">
          <cell r="B92" t="str">
            <v>PLACA AEREA MACIZA EN CONCRETO DE 3000 PSI E=0.10 M</v>
          </cell>
          <cell r="C92" t="str">
            <v>M2</v>
          </cell>
          <cell r="D92">
            <v>137536</v>
          </cell>
          <cell r="E92">
            <v>98842</v>
          </cell>
          <cell r="F92">
            <v>102459.61719999999</v>
          </cell>
          <cell r="G92">
            <v>109396.13328443999</v>
          </cell>
          <cell r="H92">
            <v>113279.6960160376</v>
          </cell>
          <cell r="I92">
            <v>75845</v>
          </cell>
        </row>
        <row r="93">
          <cell r="B93" t="str">
            <v>VIGA DE AEREA DE AMARRE 0,25 x 0,30</v>
          </cell>
          <cell r="C93" t="str">
            <v>ML</v>
          </cell>
          <cell r="D93">
            <v>88111</v>
          </cell>
          <cell r="E93">
            <v>73566</v>
          </cell>
          <cell r="F93">
            <v>76258.515599999999</v>
          </cell>
          <cell r="G93">
            <v>81421.217106119992</v>
          </cell>
          <cell r="H93">
            <v>84311.670313387251</v>
          </cell>
          <cell r="I93">
            <v>97050</v>
          </cell>
        </row>
        <row r="94">
          <cell r="B94" t="str">
            <v>VIGA DE AEREA DE AMARRE 0,25 x 0,40</v>
          </cell>
          <cell r="C94" t="str">
            <v>ML</v>
          </cell>
          <cell r="D94">
            <v>105277</v>
          </cell>
          <cell r="E94">
            <v>83280</v>
          </cell>
          <cell r="F94">
            <v>86328.047999999995</v>
          </cell>
          <cell r="G94">
            <v>92172.456849599999</v>
          </cell>
          <cell r="H94">
            <v>95444.579067760802</v>
          </cell>
          <cell r="I94">
            <v>129400</v>
          </cell>
        </row>
        <row r="95">
          <cell r="B95" t="str">
            <v>VIGA DE AEREA DE AMARRE 0,20 x 0,40</v>
          </cell>
          <cell r="C95" t="str">
            <v>ML</v>
          </cell>
          <cell r="D95">
            <v>94893</v>
          </cell>
          <cell r="E95">
            <v>76380</v>
          </cell>
          <cell r="F95">
            <v>79175.508000000002</v>
          </cell>
          <cell r="G95">
            <v>84535.689891600006</v>
          </cell>
          <cell r="H95">
            <v>87536.706882751809</v>
          </cell>
          <cell r="I95">
            <v>103520</v>
          </cell>
        </row>
        <row r="96">
          <cell r="B96" t="str">
            <v>VIGA DE AEREA DE AMARRE 0,12 x 0,40</v>
          </cell>
          <cell r="C96" t="str">
            <v>ML</v>
          </cell>
          <cell r="D96">
            <v>77785</v>
          </cell>
          <cell r="E96">
            <v>63598</v>
          </cell>
          <cell r="F96">
            <v>65925.686799999996</v>
          </cell>
          <cell r="G96">
            <v>70388.855796359989</v>
          </cell>
          <cell r="H96">
            <v>72887.660177130761</v>
          </cell>
          <cell r="I96">
            <v>62112</v>
          </cell>
        </row>
        <row r="97">
          <cell r="B97" t="str">
            <v>VIGA DE AEREA DE AMARRE 0,10 x 0,40</v>
          </cell>
          <cell r="C97" t="str">
            <v>ML</v>
          </cell>
          <cell r="D97">
            <v>73508</v>
          </cell>
          <cell r="E97">
            <v>60403</v>
          </cell>
          <cell r="F97">
            <v>62613.749799999998</v>
          </cell>
          <cell r="G97">
            <v>66852.700661459996</v>
          </cell>
          <cell r="H97">
            <v>69225.971534941826</v>
          </cell>
          <cell r="I97">
            <v>51760</v>
          </cell>
        </row>
        <row r="98">
          <cell r="B98" t="str">
            <v>VIGA DE AEREA DE AMARRE 0,40 x 0,35</v>
          </cell>
          <cell r="C98" t="str">
            <v>ML</v>
          </cell>
          <cell r="D98">
            <v>123297</v>
          </cell>
          <cell r="E98">
            <v>96222</v>
          </cell>
          <cell r="F98">
            <v>99743.725200000001</v>
          </cell>
          <cell r="G98">
            <v>106496.37539604001</v>
          </cell>
          <cell r="H98">
            <v>110276.99672259943</v>
          </cell>
          <cell r="I98">
            <v>181160</v>
          </cell>
        </row>
        <row r="99">
          <cell r="B99" t="str">
            <v>VIGA DE AEREA DE AMARRE 0,40 x 0,45</v>
          </cell>
          <cell r="C99" t="str">
            <v>ML</v>
          </cell>
          <cell r="D99">
            <v>148356</v>
          </cell>
          <cell r="E99">
            <v>116324</v>
          </cell>
          <cell r="F99">
            <v>120581.4584</v>
          </cell>
          <cell r="G99">
            <v>128744.82313368001</v>
          </cell>
          <cell r="H99">
            <v>133315.26435492566</v>
          </cell>
          <cell r="I99">
            <v>232920</v>
          </cell>
        </row>
        <row r="100">
          <cell r="B100" t="str">
            <v>VIGA DE AEREA DE AMARRE 0,30 x 0,45</v>
          </cell>
          <cell r="C100" t="str">
            <v>ML</v>
          </cell>
          <cell r="D100">
            <v>124298</v>
          </cell>
          <cell r="E100">
            <v>98350</v>
          </cell>
          <cell r="F100">
            <v>101949.61</v>
          </cell>
          <cell r="G100">
            <v>108851.598597</v>
          </cell>
          <cell r="H100">
            <v>112715.83034719351</v>
          </cell>
          <cell r="I100">
            <v>174690</v>
          </cell>
        </row>
        <row r="101">
          <cell r="B101" t="str">
            <v>VIGA DE AEREA DE AMARRE 0,25 x 0,45</v>
          </cell>
          <cell r="C101" t="str">
            <v>ML</v>
          </cell>
          <cell r="D101">
            <v>112269</v>
          </cell>
          <cell r="E101">
            <v>89362</v>
          </cell>
          <cell r="F101">
            <v>92632.6492</v>
          </cell>
          <cell r="G101">
            <v>98903.879550840007</v>
          </cell>
          <cell r="H101">
            <v>102414.96727489482</v>
          </cell>
          <cell r="I101">
            <v>145575</v>
          </cell>
        </row>
        <row r="102">
          <cell r="B102" t="str">
            <v>VIGA DE AEREA DE AMARRE 0,15 x 0,45</v>
          </cell>
          <cell r="C102" t="str">
            <v>ML</v>
          </cell>
          <cell r="D102">
            <v>88211</v>
          </cell>
          <cell r="E102">
            <v>71387</v>
          </cell>
          <cell r="F102">
            <v>73999.764200000005</v>
          </cell>
          <cell r="G102">
            <v>79009.548236340008</v>
          </cell>
          <cell r="H102">
            <v>81814.387198730081</v>
          </cell>
          <cell r="I102">
            <v>87345</v>
          </cell>
        </row>
        <row r="103">
          <cell r="B103" t="str">
            <v>VIGA DE AEREA DE AMARRE 0,40 x 0,30</v>
          </cell>
          <cell r="C103" t="str">
            <v>ML</v>
          </cell>
          <cell r="D103">
            <v>116278</v>
          </cell>
          <cell r="E103">
            <v>92358</v>
          </cell>
          <cell r="F103">
            <v>95738.302800000005</v>
          </cell>
          <cell r="G103">
            <v>102219.78589956001</v>
          </cell>
          <cell r="H103">
            <v>105848.58829899439</v>
          </cell>
          <cell r="I103">
            <v>155280</v>
          </cell>
        </row>
        <row r="104">
          <cell r="B104" t="str">
            <v>VIGA DE AEREA DE AMARRE 0,25 x 0,25</v>
          </cell>
          <cell r="C104" t="str">
            <v>ML</v>
          </cell>
          <cell r="D104">
            <v>86244</v>
          </cell>
          <cell r="E104">
            <v>69209</v>
          </cell>
          <cell r="F104">
            <v>71742.049400000004</v>
          </cell>
          <cell r="G104">
            <v>76598.986144380004</v>
          </cell>
          <cell r="H104">
            <v>79318.250152505498</v>
          </cell>
          <cell r="I104">
            <v>80875</v>
          </cell>
        </row>
        <row r="105">
          <cell r="B105" t="str">
            <v>VIGA DE AEREA DE AMARRE 0,15 x 0,25</v>
          </cell>
          <cell r="C105" t="str">
            <v>ML</v>
          </cell>
          <cell r="D105">
            <v>74291</v>
          </cell>
          <cell r="E105">
            <v>57413</v>
          </cell>
          <cell r="F105">
            <v>59514.315799999997</v>
          </cell>
          <cell r="G105">
            <v>63543.43497966</v>
          </cell>
          <cell r="H105">
            <v>65799.226921437934</v>
          </cell>
          <cell r="I105">
            <v>48525</v>
          </cell>
        </row>
        <row r="106">
          <cell r="B106" t="str">
            <v>VIGA DE AEREA DE AMARRE 0,60 x 0,30</v>
          </cell>
          <cell r="C106" t="str">
            <v>ML</v>
          </cell>
          <cell r="D106">
            <v>141905</v>
          </cell>
          <cell r="E106">
            <v>110164</v>
          </cell>
          <cell r="F106">
            <v>114196.0024</v>
          </cell>
          <cell r="G106">
            <v>121927.07176248</v>
          </cell>
          <cell r="H106">
            <v>126255.48281004804</v>
          </cell>
          <cell r="I106">
            <v>232920</v>
          </cell>
        </row>
        <row r="107">
          <cell r="B107" t="str">
            <v>COLUMNA EN CONCRETO DE 3000 PSI</v>
          </cell>
          <cell r="C107" t="str">
            <v>M3</v>
          </cell>
          <cell r="D107">
            <v>835222</v>
          </cell>
          <cell r="E107">
            <v>870871</v>
          </cell>
          <cell r="F107">
            <v>902744.87860000005</v>
          </cell>
          <cell r="G107">
            <v>963860.7068812201</v>
          </cell>
          <cell r="H107">
            <v>998077.76197550341</v>
          </cell>
          <cell r="I107">
            <v>636830</v>
          </cell>
        </row>
        <row r="108">
          <cell r="B108" t="str">
            <v>RAMPA EN CONCRETO</v>
          </cell>
          <cell r="C108" t="str">
            <v>M2</v>
          </cell>
          <cell r="D108">
            <v>302528</v>
          </cell>
          <cell r="E108">
            <v>195000</v>
          </cell>
          <cell r="F108">
            <v>202137</v>
          </cell>
          <cell r="G108">
            <v>215821.67490000001</v>
          </cell>
          <cell r="H108">
            <v>223483.34435895001</v>
          </cell>
          <cell r="I108">
            <v>108163</v>
          </cell>
        </row>
        <row r="109">
          <cell r="B109" t="str">
            <v>PERGOLAS EN CONCRETO</v>
          </cell>
          <cell r="C109" t="str">
            <v>UND</v>
          </cell>
          <cell r="D109">
            <v>88962</v>
          </cell>
          <cell r="E109">
            <v>67454</v>
          </cell>
          <cell r="F109">
            <v>69922.816399999996</v>
          </cell>
          <cell r="G109">
            <v>74656.591070280003</v>
          </cell>
          <cell r="H109">
            <v>77306.900053274949</v>
          </cell>
          <cell r="I109">
            <v>23992</v>
          </cell>
        </row>
        <row r="110">
          <cell r="B110" t="str">
            <v>CUBIERTA E IMPERMEABILIZACION</v>
          </cell>
          <cell r="C110">
            <v>0</v>
          </cell>
          <cell r="D110">
            <v>0</v>
          </cell>
          <cell r="E110">
            <v>0</v>
          </cell>
          <cell r="F110">
            <v>0</v>
          </cell>
          <cell r="G110">
            <v>0</v>
          </cell>
          <cell r="H110">
            <v>0</v>
          </cell>
          <cell r="I110">
            <v>0</v>
          </cell>
        </row>
        <row r="111">
          <cell r="B111" t="str">
            <v>TORTA DE NIVELACION</v>
          </cell>
          <cell r="C111" t="str">
            <v>M2</v>
          </cell>
          <cell r="D111">
            <v>28587</v>
          </cell>
          <cell r="E111">
            <v>20246</v>
          </cell>
          <cell r="F111">
            <v>20987.0036</v>
          </cell>
          <cell r="G111">
            <v>22407.82374372</v>
          </cell>
          <cell r="H111">
            <v>23203.301486622062</v>
          </cell>
          <cell r="I111">
            <v>19528</v>
          </cell>
        </row>
        <row r="112">
          <cell r="B112" t="str">
            <v>MEDIA CAÑA EN MORTERO</v>
          </cell>
          <cell r="C112" t="str">
            <v>ML</v>
          </cell>
          <cell r="D112">
            <v>16249</v>
          </cell>
          <cell r="E112">
            <v>11049</v>
          </cell>
          <cell r="F112">
            <v>11453.393400000001</v>
          </cell>
          <cell r="G112">
            <v>12228.788133180002</v>
          </cell>
          <cell r="H112">
            <v>12662.910111907891</v>
          </cell>
          <cell r="I112">
            <v>9401</v>
          </cell>
        </row>
        <row r="113">
          <cell r="B113" t="str">
            <v>IMPERMEABILIZACION LOSA</v>
          </cell>
          <cell r="C113" t="str">
            <v>M2</v>
          </cell>
          <cell r="D113">
            <v>34563</v>
          </cell>
          <cell r="E113">
            <v>25786</v>
          </cell>
          <cell r="F113">
            <v>26729.767599999999</v>
          </cell>
          <cell r="G113">
            <v>28539.37286652</v>
          </cell>
          <cell r="H113">
            <v>29552.52060328146</v>
          </cell>
          <cell r="I113">
            <v>19536</v>
          </cell>
        </row>
        <row r="114">
          <cell r="B114" t="str">
            <v>IMPERMEABILIZACION BAÑOS, JARDINERAS ZONAS HÚMEDAS, CUBIERTA Y OTROS CON IGASOL</v>
          </cell>
          <cell r="C114" t="str">
            <v>M2</v>
          </cell>
          <cell r="D114">
            <v>25066</v>
          </cell>
          <cell r="E114">
            <v>21225</v>
          </cell>
          <cell r="F114">
            <v>22001.834999999999</v>
          </cell>
          <cell r="G114">
            <v>23491.359229499998</v>
          </cell>
          <cell r="H114">
            <v>24325.302482147246</v>
          </cell>
          <cell r="I114">
            <v>21106</v>
          </cell>
        </row>
        <row r="115">
          <cell r="B115" t="str">
            <v>CIELO RASO EN LAMINA DE YESO CARTON</v>
          </cell>
          <cell r="C115" t="str">
            <v>M2</v>
          </cell>
          <cell r="D115">
            <v>57398</v>
          </cell>
          <cell r="E115">
            <v>44897</v>
          </cell>
          <cell r="F115">
            <v>46540.230199999998</v>
          </cell>
          <cell r="G115">
            <v>49691.00378454</v>
          </cell>
          <cell r="H115">
            <v>51455.034418891169</v>
          </cell>
          <cell r="I115">
            <v>35000</v>
          </cell>
        </row>
        <row r="116">
          <cell r="B116" t="str">
            <v>CIELO RASO EN LAMINA DE SUPER BOARD</v>
          </cell>
          <cell r="C116" t="str">
            <v>M2</v>
          </cell>
          <cell r="D116">
            <v>66809</v>
          </cell>
          <cell r="E116">
            <v>46787</v>
          </cell>
          <cell r="F116">
            <v>48499.404199999997</v>
          </cell>
          <cell r="G116">
            <v>51782.813864339994</v>
          </cell>
          <cell r="H116">
            <v>53621.103756524062</v>
          </cell>
          <cell r="I116">
            <v>46787</v>
          </cell>
        </row>
        <row r="117">
          <cell r="B117" t="str">
            <v>PISOS Y ZOCALOS</v>
          </cell>
          <cell r="C117">
            <v>0</v>
          </cell>
          <cell r="D117">
            <v>0</v>
          </cell>
          <cell r="E117">
            <v>0</v>
          </cell>
          <cell r="F117">
            <v>0</v>
          </cell>
          <cell r="G117">
            <v>0</v>
          </cell>
          <cell r="H117">
            <v>0</v>
          </cell>
          <cell r="I117">
            <v>0</v>
          </cell>
        </row>
        <row r="118">
          <cell r="B118" t="str">
            <v>PLANTILLA DE PISO 2000 PSI  E = 0,05</v>
          </cell>
          <cell r="C118" t="str">
            <v>M2</v>
          </cell>
          <cell r="D118">
            <v>37274</v>
          </cell>
          <cell r="E118">
            <v>21359</v>
          </cell>
          <cell r="F118">
            <v>22140.739399999999</v>
          </cell>
          <cell r="G118">
            <v>23639.667457379997</v>
          </cell>
          <cell r="H118">
            <v>24478.875652116989</v>
          </cell>
          <cell r="I118">
            <v>0</v>
          </cell>
        </row>
        <row r="119">
          <cell r="B119" t="str">
            <v>PLANTILLA DE PISO 2500PSI, E=0,05</v>
          </cell>
          <cell r="C119" t="str">
            <v>M2</v>
          </cell>
          <cell r="D119">
            <v>39121</v>
          </cell>
          <cell r="E119">
            <v>22562</v>
          </cell>
          <cell r="F119">
            <v>23387.769199999999</v>
          </cell>
          <cell r="G119">
            <v>24971.121174839998</v>
          </cell>
          <cell r="H119">
            <v>25857.595976546818</v>
          </cell>
          <cell r="I119">
            <v>20206</v>
          </cell>
        </row>
        <row r="120">
          <cell r="B120" t="str">
            <v>PLANTILLA DE PISO 2500 PSI E = 0,07</v>
          </cell>
          <cell r="C120" t="str">
            <v>M2</v>
          </cell>
          <cell r="D120">
            <v>46545</v>
          </cell>
          <cell r="E120">
            <v>27337</v>
          </cell>
          <cell r="F120">
            <v>28337.534200000002</v>
          </cell>
          <cell r="G120">
            <v>30255.985265340001</v>
          </cell>
          <cell r="H120">
            <v>31330.07274225957</v>
          </cell>
          <cell r="I120">
            <v>27695</v>
          </cell>
        </row>
        <row r="121">
          <cell r="B121" t="str">
            <v>PLANTILLA DE PISO 3000 PSI E = 0,07</v>
          </cell>
          <cell r="C121" t="str">
            <v>M2</v>
          </cell>
          <cell r="D121">
            <v>49155</v>
          </cell>
          <cell r="E121">
            <v>30644</v>
          </cell>
          <cell r="F121">
            <v>31765.570400000001</v>
          </cell>
          <cell r="G121">
            <v>33916.099516080001</v>
          </cell>
          <cell r="H121">
            <v>35120.121048900844</v>
          </cell>
          <cell r="I121">
            <v>35594</v>
          </cell>
        </row>
        <row r="122">
          <cell r="B122" t="str">
            <v>PLANTILLA DE PISO 3000 PSI E = 0,10</v>
          </cell>
          <cell r="C122" t="str">
            <v>M2</v>
          </cell>
          <cell r="D122">
            <v>71748</v>
          </cell>
          <cell r="E122">
            <v>43851</v>
          </cell>
          <cell r="F122">
            <v>45455.946600000003</v>
          </cell>
          <cell r="G122">
            <v>48533.314184820003</v>
          </cell>
          <cell r="H122">
            <v>50256.246838381114</v>
          </cell>
          <cell r="I122">
            <v>33810</v>
          </cell>
        </row>
        <row r="123">
          <cell r="B123" t="str">
            <v>PLANTILLA DE PISO 3000PSI E = 0,10 IMPERMEABILIZADA</v>
          </cell>
          <cell r="C123" t="str">
            <v>M2</v>
          </cell>
          <cell r="D123">
            <v>78462</v>
          </cell>
          <cell r="E123">
            <v>49689</v>
          </cell>
          <cell r="F123">
            <v>51507.617400000003</v>
          </cell>
          <cell r="G123">
            <v>54994.68309798</v>
          </cell>
          <cell r="H123">
            <v>56946.994347958287</v>
          </cell>
          <cell r="I123">
            <v>45486</v>
          </cell>
        </row>
        <row r="124">
          <cell r="B124" t="str">
            <v>PAVIMENTO EN CONCRETO DE 3000 PSI E=0,10 M</v>
          </cell>
          <cell r="C124" t="str">
            <v>M2</v>
          </cell>
          <cell r="D124">
            <v>98307</v>
          </cell>
          <cell r="E124">
            <v>73526</v>
          </cell>
          <cell r="F124">
            <v>76217.051600000006</v>
          </cell>
          <cell r="G124">
            <v>81376.945993320012</v>
          </cell>
          <cell r="H124">
            <v>84265.827576082869</v>
          </cell>
          <cell r="I124">
            <v>57231.33</v>
          </cell>
        </row>
        <row r="125">
          <cell r="B125" t="str">
            <v>PAVIMENTO EN CONCRETO DE 3000 PSI E = 0,15 M</v>
          </cell>
          <cell r="C125" t="str">
            <v>M2</v>
          </cell>
          <cell r="D125">
            <v>124061</v>
          </cell>
          <cell r="E125">
            <v>92007</v>
          </cell>
          <cell r="F125">
            <v>95374.456200000001</v>
          </cell>
          <cell r="G125">
            <v>101831.30688474</v>
          </cell>
          <cell r="H125">
            <v>105446.31827914827</v>
          </cell>
          <cell r="I125">
            <v>85847</v>
          </cell>
        </row>
        <row r="126">
          <cell r="B126" t="str">
            <v>PAVIMENTO EN CONCRETO DE MR 45  E = 0,15 M</v>
          </cell>
          <cell r="C126" t="str">
            <v>M2</v>
          </cell>
          <cell r="D126">
            <v>132370</v>
          </cell>
          <cell r="E126">
            <v>103768</v>
          </cell>
          <cell r="F126">
            <v>107565.9088</v>
          </cell>
          <cell r="G126">
            <v>114848.12082576001</v>
          </cell>
          <cell r="H126">
            <v>118925.22911507449</v>
          </cell>
          <cell r="I126">
            <v>0</v>
          </cell>
        </row>
        <row r="127">
          <cell r="B127" t="str">
            <v>BORDILLO EN CONCRETO DE 2500 PSI E = 0,40 x 0,15</v>
          </cell>
          <cell r="C127" t="str">
            <v>M2</v>
          </cell>
          <cell r="D127">
            <v>64294</v>
          </cell>
          <cell r="E127">
            <v>48937</v>
          </cell>
          <cell r="F127">
            <v>50728.0942</v>
          </cell>
          <cell r="G127">
            <v>54162.386177339999</v>
          </cell>
          <cell r="H127">
            <v>56085.150886635565</v>
          </cell>
          <cell r="I127">
            <v>33968</v>
          </cell>
        </row>
        <row r="128">
          <cell r="B128" t="str">
            <v xml:space="preserve">PISO EN BALDOSA DE GRANITO </v>
          </cell>
          <cell r="C128" t="str">
            <v>M2</v>
          </cell>
          <cell r="D128">
            <v>96356</v>
          </cell>
          <cell r="E128">
            <v>79340</v>
          </cell>
          <cell r="F128">
            <v>82243.843999999997</v>
          </cell>
          <cell r="G128">
            <v>87811.752238799992</v>
          </cell>
          <cell r="H128">
            <v>90929.069443277389</v>
          </cell>
          <cell r="I128">
            <v>95630</v>
          </cell>
        </row>
        <row r="129">
          <cell r="B129" t="str">
            <v>PISO  EN GRANITO LAVADO</v>
          </cell>
          <cell r="C129" t="str">
            <v>M2</v>
          </cell>
          <cell r="D129">
            <v>61651</v>
          </cell>
          <cell r="E129">
            <v>47918</v>
          </cell>
          <cell r="F129">
            <v>49671.798799999997</v>
          </cell>
          <cell r="G129">
            <v>53034.579578759993</v>
          </cell>
          <cell r="H129">
            <v>54917.307153805974</v>
          </cell>
          <cell r="I129">
            <v>0</v>
          </cell>
        </row>
        <row r="130">
          <cell r="B130" t="str">
            <v>ZOCALO 1/2 CAÑA  EN GRANITO PULIDO</v>
          </cell>
          <cell r="C130" t="str">
            <v>ML</v>
          </cell>
          <cell r="D130">
            <v>33836</v>
          </cell>
          <cell r="E130">
            <v>27173</v>
          </cell>
          <cell r="F130">
            <v>28167.531800000001</v>
          </cell>
          <cell r="G130">
            <v>30074.473702859999</v>
          </cell>
          <cell r="H130">
            <v>31142.11751931153</v>
          </cell>
          <cell r="I130">
            <v>35336</v>
          </cell>
        </row>
        <row r="131">
          <cell r="B131" t="str">
            <v>ZOCALO 1/2 CAÑA  EN GRANITO LAVADO</v>
          </cell>
          <cell r="C131" t="str">
            <v>ML</v>
          </cell>
          <cell r="D131">
            <v>28582</v>
          </cell>
          <cell r="E131">
            <v>22119</v>
          </cell>
          <cell r="F131">
            <v>22928.555400000001</v>
          </cell>
          <cell r="G131">
            <v>24480.818600580002</v>
          </cell>
          <cell r="H131">
            <v>25349.887660900593</v>
          </cell>
          <cell r="I131">
            <v>0</v>
          </cell>
        </row>
        <row r="132">
          <cell r="B132" t="str">
            <v>ZOCALO EN CERAMICA</v>
          </cell>
          <cell r="C132" t="str">
            <v>ML</v>
          </cell>
          <cell r="D132">
            <v>19176</v>
          </cell>
          <cell r="E132">
            <v>14916</v>
          </cell>
          <cell r="F132">
            <v>15461.9256</v>
          </cell>
          <cell r="G132">
            <v>16508.697963120001</v>
          </cell>
          <cell r="H132">
            <v>17094.756740810761</v>
          </cell>
          <cell r="I132">
            <v>0</v>
          </cell>
        </row>
        <row r="133">
          <cell r="B133" t="str">
            <v>ENCHAPE LINEAL EN CERAMICA</v>
          </cell>
          <cell r="C133" t="str">
            <v>ML</v>
          </cell>
          <cell r="D133">
            <v>30616</v>
          </cell>
          <cell r="E133">
            <v>23967</v>
          </cell>
          <cell r="F133">
            <v>24844.192200000001</v>
          </cell>
          <cell r="G133">
            <v>26526.144011939999</v>
          </cell>
          <cell r="H133">
            <v>27467.822124363869</v>
          </cell>
          <cell r="I133">
            <v>18077</v>
          </cell>
        </row>
        <row r="134">
          <cell r="B134" t="str">
            <v>MESON EN CONCRETO</v>
          </cell>
          <cell r="C134" t="str">
            <v>M2</v>
          </cell>
          <cell r="D134">
            <v>181135</v>
          </cell>
          <cell r="E134">
            <v>143500</v>
          </cell>
          <cell r="F134">
            <v>148752.1</v>
          </cell>
          <cell r="G134">
            <v>158822.61717000001</v>
          </cell>
          <cell r="H134">
            <v>164460.82007953501</v>
          </cell>
          <cell r="I134">
            <v>92933</v>
          </cell>
        </row>
        <row r="135">
          <cell r="B135" t="str">
            <v>PISO EN CERAMICA 0,20 x 0,20 BAÑOS</v>
          </cell>
          <cell r="C135" t="str">
            <v>M2</v>
          </cell>
          <cell r="D135">
            <v>55530</v>
          </cell>
          <cell r="E135">
            <v>43381</v>
          </cell>
          <cell r="F135">
            <v>44968.744599999998</v>
          </cell>
          <cell r="G135">
            <v>48013.128609419997</v>
          </cell>
          <cell r="H135">
            <v>49717.59467505441</v>
          </cell>
          <cell r="I135">
            <v>27343</v>
          </cell>
        </row>
        <row r="136">
          <cell r="B136" t="str">
            <v>ANDEN EN CONCRETO</v>
          </cell>
          <cell r="C136" t="str">
            <v>M2</v>
          </cell>
          <cell r="D136">
            <v>57286</v>
          </cell>
          <cell r="E136">
            <v>42122</v>
          </cell>
          <cell r="F136">
            <v>43663.665200000003</v>
          </cell>
          <cell r="G136">
            <v>46619.695334040007</v>
          </cell>
          <cell r="H136">
            <v>48274.694518398428</v>
          </cell>
          <cell r="I136">
            <v>26347</v>
          </cell>
        </row>
        <row r="137">
          <cell r="B137" t="str">
            <v>MESON EN GRANITO PULIDO</v>
          </cell>
          <cell r="C137" t="str">
            <v>M2</v>
          </cell>
          <cell r="D137">
            <v>113852</v>
          </cell>
          <cell r="E137">
            <v>93794</v>
          </cell>
          <cell r="F137">
            <v>97226.860400000005</v>
          </cell>
          <cell r="G137">
            <v>103809.11884908</v>
          </cell>
          <cell r="H137">
            <v>107494.34256822233</v>
          </cell>
          <cell r="I137">
            <v>66495</v>
          </cell>
        </row>
        <row r="138">
          <cell r="B138" t="str">
            <v>PISO EN TABLON VITRIFICADO</v>
          </cell>
          <cell r="C138" t="str">
            <v>M2</v>
          </cell>
          <cell r="D138">
            <v>49390</v>
          </cell>
          <cell r="E138">
            <v>38873</v>
          </cell>
          <cell r="F138">
            <v>40295.751799999998</v>
          </cell>
          <cell r="G138">
            <v>43023.774196859995</v>
          </cell>
          <cell r="H138">
            <v>44551.118180848527</v>
          </cell>
          <cell r="I138">
            <v>0</v>
          </cell>
        </row>
        <row r="139">
          <cell r="B139" t="str">
            <v xml:space="preserve">ENCHAPES  </v>
          </cell>
          <cell r="C139">
            <v>0</v>
          </cell>
          <cell r="D139">
            <v>0</v>
          </cell>
          <cell r="E139">
            <v>0</v>
          </cell>
          <cell r="F139">
            <v>0</v>
          </cell>
          <cell r="G139">
            <v>0</v>
          </cell>
          <cell r="H139">
            <v>0</v>
          </cell>
          <cell r="I139">
            <v>0</v>
          </cell>
        </row>
        <row r="140">
          <cell r="B140" t="str">
            <v>CENEFA DE PISO</v>
          </cell>
          <cell r="C140" t="str">
            <v>ML</v>
          </cell>
          <cell r="D140">
            <v>34216</v>
          </cell>
          <cell r="E140">
            <v>27566</v>
          </cell>
          <cell r="F140">
            <v>28574.9156</v>
          </cell>
          <cell r="G140">
            <v>30509.43738612</v>
          </cell>
          <cell r="H140">
            <v>31592.52241332726</v>
          </cell>
          <cell r="I140">
            <v>18077</v>
          </cell>
        </row>
        <row r="141">
          <cell r="B141" t="str">
            <v>ENCHAPES EN CERAMICA 0,30 x 0,30</v>
          </cell>
          <cell r="C141" t="str">
            <v>M2</v>
          </cell>
          <cell r="D141">
            <v>68998</v>
          </cell>
          <cell r="E141">
            <v>52389</v>
          </cell>
          <cell r="F141">
            <v>54306.437400000003</v>
          </cell>
          <cell r="G141">
            <v>57982.983211980005</v>
          </cell>
          <cell r="H141">
            <v>60041.379116005293</v>
          </cell>
          <cell r="I141">
            <v>31858</v>
          </cell>
        </row>
        <row r="142">
          <cell r="B142" t="str">
            <v>INSTALACIONES HIDRAULICAS</v>
          </cell>
          <cell r="C142">
            <v>0</v>
          </cell>
          <cell r="D142">
            <v>0</v>
          </cell>
          <cell r="E142">
            <v>0</v>
          </cell>
          <cell r="F142">
            <v>0</v>
          </cell>
          <cell r="G142">
            <v>0</v>
          </cell>
          <cell r="H142">
            <v>0</v>
          </cell>
          <cell r="I142">
            <v>0</v>
          </cell>
        </row>
        <row r="143">
          <cell r="B143" t="str">
            <v>RED DE SUMINISTRO 3/4</v>
          </cell>
          <cell r="C143" t="str">
            <v>ML</v>
          </cell>
          <cell r="D143">
            <v>14270</v>
          </cell>
          <cell r="E143">
            <v>10602</v>
          </cell>
          <cell r="F143">
            <v>10990.0332</v>
          </cell>
          <cell r="G143">
            <v>11734.05844764</v>
          </cell>
          <cell r="H143">
            <v>12150.61752253122</v>
          </cell>
          <cell r="I143">
            <v>5920</v>
          </cell>
        </row>
        <row r="144">
          <cell r="B144" t="str">
            <v>RED DE SUMINISTRO 1/2"</v>
          </cell>
          <cell r="C144" t="str">
            <v>ML</v>
          </cell>
          <cell r="D144">
            <v>11969</v>
          </cell>
          <cell r="E144">
            <v>8712</v>
          </cell>
          <cell r="F144">
            <v>9030.8592000000008</v>
          </cell>
          <cell r="G144">
            <v>9642.2483678400004</v>
          </cell>
          <cell r="H144">
            <v>9984.54818489832</v>
          </cell>
          <cell r="I144">
            <v>5252</v>
          </cell>
        </row>
        <row r="145">
          <cell r="B145" t="str">
            <v>PUNTO POTABLE 1/2" SANITARIO</v>
          </cell>
          <cell r="C145" t="str">
            <v>UND</v>
          </cell>
          <cell r="D145">
            <v>25788</v>
          </cell>
          <cell r="E145">
            <v>18428</v>
          </cell>
          <cell r="F145">
            <v>19102.464800000002</v>
          </cell>
          <cell r="G145">
            <v>20395.701666960002</v>
          </cell>
          <cell r="H145">
            <v>21119.749076137083</v>
          </cell>
          <cell r="I145">
            <v>16748</v>
          </cell>
        </row>
        <row r="146">
          <cell r="B146" t="str">
            <v>PUNTO POTABLE 1/2" LAVAMANOS</v>
          </cell>
          <cell r="C146" t="str">
            <v>UND</v>
          </cell>
          <cell r="D146">
            <v>25531</v>
          </cell>
          <cell r="E146">
            <v>18428</v>
          </cell>
          <cell r="F146">
            <v>19102.464800000002</v>
          </cell>
          <cell r="G146">
            <v>20395.701666960002</v>
          </cell>
          <cell r="H146">
            <v>21119.749076137083</v>
          </cell>
          <cell r="I146">
            <v>15636</v>
          </cell>
        </row>
        <row r="147">
          <cell r="B147" t="str">
            <v>PUNTO POTABLE 1/2" DUCHA</v>
          </cell>
          <cell r="C147" t="str">
            <v>UND</v>
          </cell>
          <cell r="D147">
            <v>25788</v>
          </cell>
          <cell r="E147">
            <v>18428</v>
          </cell>
          <cell r="F147">
            <v>19102.464800000002</v>
          </cell>
          <cell r="G147">
            <v>20395.701666960002</v>
          </cell>
          <cell r="H147">
            <v>21119.749076137083</v>
          </cell>
          <cell r="I147">
            <v>15636</v>
          </cell>
        </row>
        <row r="148">
          <cell r="B148" t="str">
            <v>INSTALACION Y SUMINISTRO TANQUE ELEVADO 1000LTS</v>
          </cell>
          <cell r="C148" t="str">
            <v>UND</v>
          </cell>
          <cell r="D148">
            <v>618140</v>
          </cell>
          <cell r="E148">
            <v>465318</v>
          </cell>
          <cell r="F148">
            <v>482348.63880000002</v>
          </cell>
          <cell r="G148">
            <v>515003.64164675999</v>
          </cell>
          <cell r="H148">
            <v>533286.27092521999</v>
          </cell>
          <cell r="I148">
            <v>432880</v>
          </cell>
        </row>
        <row r="149">
          <cell r="B149" t="str">
            <v>PUNTO POTABLE 1/2" LLAVE TERMINAL</v>
          </cell>
          <cell r="C149" t="str">
            <v>UND</v>
          </cell>
          <cell r="D149">
            <v>40216</v>
          </cell>
          <cell r="E149">
            <v>29515</v>
          </cell>
          <cell r="F149">
            <v>30595.249</v>
          </cell>
          <cell r="G149">
            <v>32666.547357299998</v>
          </cell>
          <cell r="H149">
            <v>33826.20978848415</v>
          </cell>
          <cell r="I149">
            <v>31748</v>
          </cell>
        </row>
        <row r="150">
          <cell r="B150" t="str">
            <v>COLECTOR AGUAS NEGRAS 6"</v>
          </cell>
          <cell r="C150" t="str">
            <v>UND</v>
          </cell>
          <cell r="D150">
            <v>73254</v>
          </cell>
          <cell r="E150">
            <v>54820</v>
          </cell>
          <cell r="F150">
            <v>56826.411999999997</v>
          </cell>
          <cell r="G150">
            <v>60673.560092399995</v>
          </cell>
          <cell r="H150">
            <v>62827.471475680199</v>
          </cell>
          <cell r="I150">
            <v>36667</v>
          </cell>
        </row>
        <row r="151">
          <cell r="B151" t="str">
            <v>COLECTOR AGUAS NEGRAS 4"</v>
          </cell>
          <cell r="C151" t="str">
            <v>UND</v>
          </cell>
          <cell r="D151">
            <v>45553</v>
          </cell>
          <cell r="E151">
            <v>33583</v>
          </cell>
          <cell r="F151">
            <v>34812.137799999997</v>
          </cell>
          <cell r="G151">
            <v>37168.919529059996</v>
          </cell>
          <cell r="H151">
            <v>38488.416172341625</v>
          </cell>
          <cell r="I151">
            <v>19767</v>
          </cell>
        </row>
        <row r="152">
          <cell r="B152" t="str">
            <v>COLECTOR AGUAS NEGRAS 2"</v>
          </cell>
          <cell r="C152" t="str">
            <v>UND</v>
          </cell>
          <cell r="D152">
            <v>28787</v>
          </cell>
          <cell r="E152">
            <v>20910</v>
          </cell>
          <cell r="F152">
            <v>21675.306</v>
          </cell>
          <cell r="G152">
            <v>23142.7242162</v>
          </cell>
          <cell r="H152">
            <v>23964.290925875099</v>
          </cell>
          <cell r="I152">
            <v>12745</v>
          </cell>
        </row>
        <row r="153">
          <cell r="B153" t="str">
            <v>PUNTO SANITARIO 4"</v>
          </cell>
          <cell r="C153" t="str">
            <v>UND</v>
          </cell>
          <cell r="D153">
            <v>97058</v>
          </cell>
          <cell r="E153">
            <v>71935</v>
          </cell>
          <cell r="F153">
            <v>74567.820999999996</v>
          </cell>
          <cell r="G153">
            <v>79616.062481699992</v>
          </cell>
          <cell r="H153">
            <v>82442.432699800338</v>
          </cell>
          <cell r="I153">
            <v>59789</v>
          </cell>
        </row>
        <row r="154">
          <cell r="B154" t="str">
            <v>PUNTO SANITARIO 2"</v>
          </cell>
          <cell r="C154" t="str">
            <v>UND</v>
          </cell>
          <cell r="D154">
            <v>69919</v>
          </cell>
          <cell r="E154">
            <v>51509</v>
          </cell>
          <cell r="F154">
            <v>53394.229399999997</v>
          </cell>
          <cell r="G154">
            <v>57009.018730379998</v>
          </cell>
          <cell r="H154">
            <v>59032.838895308487</v>
          </cell>
          <cell r="I154">
            <v>37414</v>
          </cell>
        </row>
        <row r="155">
          <cell r="B155" t="str">
            <v>SIFON A PISO 180° C*C COMPLETO</v>
          </cell>
          <cell r="C155" t="str">
            <v>UND</v>
          </cell>
          <cell r="D155">
            <v>73734</v>
          </cell>
          <cell r="E155">
            <v>54431</v>
          </cell>
          <cell r="F155">
            <v>56423.174599999998</v>
          </cell>
          <cell r="G155">
            <v>60243.02352042</v>
          </cell>
          <cell r="H155">
            <v>62381.65085539491</v>
          </cell>
          <cell r="I155">
            <v>45232</v>
          </cell>
        </row>
        <row r="156">
          <cell r="B156" t="str">
            <v>COLECTOR AGUAS LLUVIAS 4"</v>
          </cell>
          <cell r="C156" t="str">
            <v>UND</v>
          </cell>
          <cell r="D156">
            <v>33410</v>
          </cell>
          <cell r="E156">
            <v>24241</v>
          </cell>
          <cell r="F156">
            <v>25128.220600000001</v>
          </cell>
          <cell r="G156">
            <v>26829.401134619999</v>
          </cell>
          <cell r="H156">
            <v>27781.844874899009</v>
          </cell>
          <cell r="I156">
            <v>15989</v>
          </cell>
        </row>
        <row r="157">
          <cell r="B157" t="str">
            <v>BAJANTE AGUAS LLUVIAS 3"</v>
          </cell>
          <cell r="C157" t="str">
            <v>ML</v>
          </cell>
          <cell r="D157">
            <v>32444</v>
          </cell>
          <cell r="E157">
            <v>23476</v>
          </cell>
          <cell r="F157">
            <v>24335.221600000001</v>
          </cell>
          <cell r="G157">
            <v>25982.716102320002</v>
          </cell>
          <cell r="H157">
            <v>26905.102523952362</v>
          </cell>
          <cell r="I157">
            <v>15989</v>
          </cell>
        </row>
        <row r="158">
          <cell r="B158" t="str">
            <v>BAJANTE DE AGUAS NEGRAS 3"</v>
          </cell>
          <cell r="C158" t="str">
            <v>ML</v>
          </cell>
          <cell r="D158">
            <v>34235</v>
          </cell>
          <cell r="E158">
            <v>24854</v>
          </cell>
          <cell r="F158">
            <v>25763.6564</v>
          </cell>
          <cell r="G158">
            <v>27507.855938280001</v>
          </cell>
          <cell r="H158">
            <v>28484.384824088942</v>
          </cell>
          <cell r="I158">
            <v>18587</v>
          </cell>
        </row>
        <row r="159">
          <cell r="B159" t="str">
            <v>BAJANTE DE AGUAS NEGRAS 1 1/2"</v>
          </cell>
          <cell r="C159" t="str">
            <v>ML</v>
          </cell>
          <cell r="D159">
            <v>26757</v>
          </cell>
          <cell r="E159">
            <v>19101</v>
          </cell>
          <cell r="F159">
            <v>19800.096600000001</v>
          </cell>
          <cell r="G159">
            <v>21140.563139820002</v>
          </cell>
          <cell r="H159">
            <v>21891.053131283614</v>
          </cell>
          <cell r="I159">
            <v>0</v>
          </cell>
        </row>
        <row r="160">
          <cell r="B160" t="str">
            <v>BAJANTE DE AGUAS A.A 1 1/2"</v>
          </cell>
          <cell r="C160" t="str">
            <v>ML</v>
          </cell>
          <cell r="D160">
            <v>22814</v>
          </cell>
          <cell r="E160">
            <v>16069</v>
          </cell>
          <cell r="F160">
            <v>16657.125400000001</v>
          </cell>
          <cell r="G160">
            <v>17784.812789579999</v>
          </cell>
          <cell r="H160">
            <v>18416.173643610087</v>
          </cell>
          <cell r="I160">
            <v>0</v>
          </cell>
        </row>
        <row r="161">
          <cell r="B161" t="str">
            <v>TUBERIA DE VENTILACION 2"</v>
          </cell>
          <cell r="C161" t="str">
            <v>ML</v>
          </cell>
          <cell r="D161">
            <v>25874</v>
          </cell>
          <cell r="E161">
            <v>18232</v>
          </cell>
          <cell r="F161">
            <v>18899.2912</v>
          </cell>
          <cell r="G161">
            <v>20178.773214239998</v>
          </cell>
          <cell r="H161">
            <v>20895.119663345518</v>
          </cell>
          <cell r="I161">
            <v>10660</v>
          </cell>
        </row>
        <row r="162">
          <cell r="B162" t="str">
            <v>INSTALACIONES ELECTRICAS</v>
          </cell>
          <cell r="C162">
            <v>0</v>
          </cell>
          <cell r="D162">
            <v>0</v>
          </cell>
          <cell r="E162">
            <v>0</v>
          </cell>
          <cell r="F162">
            <v>0</v>
          </cell>
          <cell r="G162">
            <v>0</v>
          </cell>
          <cell r="H162">
            <v>0</v>
          </cell>
          <cell r="I162">
            <v>0</v>
          </cell>
        </row>
        <row r="163">
          <cell r="B163" t="str">
            <v>SUMINISTRO E INSTALACION DE POSTE DE 12X1750 KGF</v>
          </cell>
          <cell r="C163" t="str">
            <v>UND</v>
          </cell>
          <cell r="D163">
            <v>2492482</v>
          </cell>
          <cell r="E163">
            <v>1883422</v>
          </cell>
          <cell r="F163">
            <v>1952355.2452</v>
          </cell>
          <cell r="G163">
            <v>2084529.6953000401</v>
          </cell>
          <cell r="H163">
            <v>2158530.4994831914</v>
          </cell>
          <cell r="I163">
            <v>1240000</v>
          </cell>
        </row>
        <row r="164">
          <cell r="B164" t="str">
            <v>SUMINISTRO E INSTALACION DE POSTE DE 12X1050 KGF</v>
          </cell>
          <cell r="C164" t="str">
            <v>UND</v>
          </cell>
          <cell r="D164">
            <v>2224732</v>
          </cell>
          <cell r="E164">
            <v>1673422</v>
          </cell>
          <cell r="F164">
            <v>1734669.2452</v>
          </cell>
          <cell r="G164">
            <v>1852106.35310004</v>
          </cell>
          <cell r="H164">
            <v>1917856.1286350915</v>
          </cell>
          <cell r="I164">
            <v>1100000</v>
          </cell>
        </row>
        <row r="165">
          <cell r="B165" t="str">
            <v>SUMINISTRO E INSTALACION DE ESTRUCTURA TERMINAL PRIMARIA 2F</v>
          </cell>
          <cell r="C165" t="str">
            <v>UND</v>
          </cell>
          <cell r="D165">
            <v>1727582</v>
          </cell>
          <cell r="E165">
            <v>1369922</v>
          </cell>
          <cell r="F165">
            <v>1420061.1451999999</v>
          </cell>
          <cell r="G165">
            <v>1516199.28473004</v>
          </cell>
          <cell r="H165">
            <v>1570024.3593379564</v>
          </cell>
          <cell r="I165">
            <v>1205000</v>
          </cell>
        </row>
        <row r="166">
          <cell r="B166" t="str">
            <v>SUMINISTRO E INSTALACION DE ESTRUCTURA PRIMARIA HORIZONTAL  2F</v>
          </cell>
          <cell r="C166" t="str">
            <v>UND</v>
          </cell>
          <cell r="D166">
            <v>3040082</v>
          </cell>
          <cell r="E166">
            <v>1842422</v>
          </cell>
          <cell r="F166">
            <v>1909854.6451999999</v>
          </cell>
          <cell r="G166">
            <v>2039151.8046800399</v>
          </cell>
          <cell r="H166">
            <v>2111541.6937461812</v>
          </cell>
          <cell r="I166">
            <v>1015000</v>
          </cell>
        </row>
        <row r="167">
          <cell r="B167" t="str">
            <v>SUMINISTRO E INSTALACION DE CABLE 1/0 DE ALUMINIO</v>
          </cell>
          <cell r="C167" t="str">
            <v>UND</v>
          </cell>
          <cell r="D167" t="e">
            <v>#REF!</v>
          </cell>
          <cell r="E167">
            <v>5772</v>
          </cell>
          <cell r="F167">
            <v>5983.2551999999996</v>
          </cell>
          <cell r="G167">
            <v>6388.3215770399993</v>
          </cell>
          <cell r="H167">
            <v>6615.1069930249196</v>
          </cell>
          <cell r="I167">
            <v>5020</v>
          </cell>
        </row>
        <row r="168">
          <cell r="B168" t="str">
            <v>SUMINISTRO E INSTALACION DE RETENIDA PRIMARIA</v>
          </cell>
          <cell r="C168" t="str">
            <v>UND</v>
          </cell>
          <cell r="D168">
            <v>478711</v>
          </cell>
          <cell r="E168">
            <v>363857</v>
          </cell>
          <cell r="F168">
            <v>377174.16619999998</v>
          </cell>
          <cell r="G168">
            <v>402708.85725173994</v>
          </cell>
          <cell r="H168">
            <v>417005.0216841767</v>
          </cell>
          <cell r="I168">
            <v>280000</v>
          </cell>
        </row>
        <row r="169">
          <cell r="B169" t="str">
            <v>SUMINISTRO Y CONSTRUCCION DE BASE AUTOSOPORTADA PARA POSTE</v>
          </cell>
          <cell r="C169" t="str">
            <v>UND</v>
          </cell>
          <cell r="D169">
            <v>617768</v>
          </cell>
          <cell r="E169">
            <v>509093</v>
          </cell>
          <cell r="F169">
            <v>527725.80379999999</v>
          </cell>
          <cell r="G169">
            <v>563452.84071726003</v>
          </cell>
          <cell r="H169">
            <v>583455.41656272276</v>
          </cell>
          <cell r="I169">
            <v>392000</v>
          </cell>
        </row>
        <row r="170">
          <cell r="B170" t="str">
            <v>SUMINISTRO E INSTALACION DE JUEGO DE PARARRAYOS</v>
          </cell>
          <cell r="C170" t="str">
            <v>UND</v>
          </cell>
          <cell r="D170">
            <v>701076</v>
          </cell>
          <cell r="E170">
            <v>545361</v>
          </cell>
          <cell r="F170">
            <v>565321.21259999997</v>
          </cell>
          <cell r="G170">
            <v>603593.45869301993</v>
          </cell>
          <cell r="H170">
            <v>625021.02647662209</v>
          </cell>
          <cell r="I170">
            <v>485000</v>
          </cell>
        </row>
        <row r="171">
          <cell r="B171" t="str">
            <v>SUMINISTRO E INSTALACION DE CORTACIRCUITOS</v>
          </cell>
          <cell r="C171" t="str">
            <v>UND</v>
          </cell>
          <cell r="D171">
            <v>881603</v>
          </cell>
          <cell r="E171">
            <v>747171</v>
          </cell>
          <cell r="F171">
            <v>774517.45860000001</v>
          </cell>
          <cell r="G171">
            <v>826952.29054722004</v>
          </cell>
          <cell r="H171">
            <v>856309.09686164639</v>
          </cell>
          <cell r="I171">
            <v>682000</v>
          </cell>
        </row>
        <row r="172">
          <cell r="B172" t="str">
            <v>SUMINISTRO E INSTALACION DE TRANSFORMADOR TRIFASICO DE 75 KVA</v>
          </cell>
          <cell r="C172" t="str">
            <v>UND</v>
          </cell>
          <cell r="D172">
            <v>18697925</v>
          </cell>
          <cell r="E172">
            <v>14403425</v>
          </cell>
          <cell r="F172">
            <v>14930590.355</v>
          </cell>
          <cell r="G172">
            <v>15941391.3220335</v>
          </cell>
          <cell r="H172">
            <v>16507310.71396569</v>
          </cell>
          <cell r="I172">
            <v>0</v>
          </cell>
        </row>
        <row r="173">
          <cell r="B173" t="str">
            <v>SUMINISTRO E INSTALACION DE TRANSFORMADOR TRIFASICO DE 45 KVA</v>
          </cell>
          <cell r="C173" t="str">
            <v>UND</v>
          </cell>
          <cell r="D173">
            <v>16146425</v>
          </cell>
          <cell r="E173">
            <v>11935925</v>
          </cell>
          <cell r="F173">
            <v>12372779.855</v>
          </cell>
          <cell r="G173">
            <v>13210417.051183501</v>
          </cell>
          <cell r="H173">
            <v>13679386.856500516</v>
          </cell>
          <cell r="I173">
            <v>0</v>
          </cell>
        </row>
        <row r="174">
          <cell r="B174" t="str">
            <v>SUMINISTRO E INSTALACION DE TABLERO ELECTRICO GENERAL</v>
          </cell>
          <cell r="C174" t="str">
            <v>UND</v>
          </cell>
          <cell r="D174" t="e">
            <v>#REF!</v>
          </cell>
          <cell r="E174">
            <v>1215711</v>
          </cell>
          <cell r="F174">
            <v>1260206.0226</v>
          </cell>
          <cell r="G174">
            <v>1345521.9703300199</v>
          </cell>
          <cell r="H174">
            <v>1393288.0002767358</v>
          </cell>
          <cell r="I174">
            <v>0</v>
          </cell>
        </row>
        <row r="175">
          <cell r="B175" t="str">
            <v>SUMINISTRO E INSTALACION DE MALLA DE PUESTA A TIERRA</v>
          </cell>
          <cell r="C175" t="str">
            <v>UND</v>
          </cell>
          <cell r="D175">
            <v>3905633</v>
          </cell>
          <cell r="E175">
            <v>3033975</v>
          </cell>
          <cell r="F175">
            <v>3145018.4849999999</v>
          </cell>
          <cell r="G175">
            <v>3357936.2364344997</v>
          </cell>
          <cell r="H175">
            <v>3477142.9728279244</v>
          </cell>
          <cell r="I175">
            <v>0</v>
          </cell>
        </row>
        <row r="176">
          <cell r="B176" t="str">
            <v>SUMINISTRO E INSTALACION DE DISTRIBUCION DE 32 CTOS</v>
          </cell>
          <cell r="C176" t="str">
            <v>UND</v>
          </cell>
          <cell r="D176">
            <v>527468</v>
          </cell>
          <cell r="E176">
            <v>383093</v>
          </cell>
          <cell r="F176">
            <v>397114.20380000002</v>
          </cell>
          <cell r="G176">
            <v>423998.83539726003</v>
          </cell>
          <cell r="H176">
            <v>439050.79405386274</v>
          </cell>
          <cell r="I176">
            <v>0</v>
          </cell>
        </row>
        <row r="177">
          <cell r="B177" t="str">
            <v>SUMINISTRO E INSTALACION DE DISTRIBUCION DE 12 CTOS</v>
          </cell>
          <cell r="C177" t="str">
            <v>UND</v>
          </cell>
          <cell r="D177">
            <v>388306</v>
          </cell>
          <cell r="E177">
            <v>260783</v>
          </cell>
          <cell r="F177">
            <v>270327.65779999999</v>
          </cell>
          <cell r="G177">
            <v>288628.84023306001</v>
          </cell>
          <cell r="H177">
            <v>298875.16406133363</v>
          </cell>
          <cell r="I177">
            <v>0</v>
          </cell>
        </row>
        <row r="178">
          <cell r="B178" t="str">
            <v>SUMINISTRO E INSTALACION DE DISTRIBUCION DE 18 CTOS</v>
          </cell>
          <cell r="C178" t="str">
            <v>UND</v>
          </cell>
          <cell r="D178">
            <v>403268</v>
          </cell>
          <cell r="E178">
            <v>287033</v>
          </cell>
          <cell r="F178">
            <v>297538.40779999999</v>
          </cell>
          <cell r="G178">
            <v>317681.75800805999</v>
          </cell>
          <cell r="H178">
            <v>328959.4604173461</v>
          </cell>
          <cell r="I178">
            <v>0</v>
          </cell>
        </row>
        <row r="179">
          <cell r="B179" t="str">
            <v>SUMINISTRO E INSTALACION DE BREAKER ENCHUFABLE DE 1X20 AMP</v>
          </cell>
          <cell r="C179" t="str">
            <v>UND</v>
          </cell>
          <cell r="D179">
            <v>22333</v>
          </cell>
          <cell r="E179">
            <v>17899</v>
          </cell>
          <cell r="F179">
            <v>18554.1034</v>
          </cell>
          <cell r="G179">
            <v>19810.216200179999</v>
          </cell>
          <cell r="H179">
            <v>20513.47887528639</v>
          </cell>
          <cell r="I179">
            <v>19657</v>
          </cell>
        </row>
        <row r="180">
          <cell r="B180" t="str">
            <v>SUMINISTRO E INSTALACION DE BREAKER ENCHUFABLE DE 1X30 AMP</v>
          </cell>
          <cell r="C180" t="str">
            <v>UND</v>
          </cell>
          <cell r="D180">
            <v>22333</v>
          </cell>
          <cell r="E180">
            <v>17899</v>
          </cell>
          <cell r="F180">
            <v>18554.1034</v>
          </cell>
          <cell r="G180">
            <v>19810.216200179999</v>
          </cell>
          <cell r="H180">
            <v>20513.47887528639</v>
          </cell>
          <cell r="I180">
            <v>19657</v>
          </cell>
        </row>
        <row r="181">
          <cell r="B181" t="str">
            <v>SUMINISTRO E INSTALACION DE BREAKER ENCHUFABLE DE 2X50 AMP</v>
          </cell>
          <cell r="C181" t="str">
            <v>UND</v>
          </cell>
          <cell r="D181">
            <v>40249</v>
          </cell>
          <cell r="E181">
            <v>34437</v>
          </cell>
          <cell r="F181">
            <v>35697.394200000002</v>
          </cell>
          <cell r="G181">
            <v>38114.107787340006</v>
          </cell>
          <cell r="H181">
            <v>39467.158613790576</v>
          </cell>
          <cell r="I181">
            <v>27126</v>
          </cell>
        </row>
        <row r="182">
          <cell r="B182" t="str">
            <v xml:space="preserve">SUMINISTRO E INSTALACION DE ACOMETIDA AEREA EN CABLE DE CU THW 2#4/0 AWG +4/0AWG THHN </v>
          </cell>
          <cell r="C182" t="str">
            <v>ML</v>
          </cell>
          <cell r="D182">
            <v>204076</v>
          </cell>
          <cell r="E182">
            <v>172962</v>
          </cell>
          <cell r="F182">
            <v>179292.40919999999</v>
          </cell>
          <cell r="G182">
            <v>191430.50530284</v>
          </cell>
          <cell r="H182">
            <v>198226.28824109081</v>
          </cell>
          <cell r="I182">
            <v>0</v>
          </cell>
        </row>
        <row r="183">
          <cell r="B183" t="str">
            <v>SUMINISTRO E INSTALACION DE ACOMETIDA EN CABLE DE CU THW 3 No2/0 AWG + 2/0 AWG + No 4 TAWG EN DUCTO DE  1 1/2"</v>
          </cell>
          <cell r="C183" t="str">
            <v>ML</v>
          </cell>
          <cell r="D183">
            <v>205962</v>
          </cell>
          <cell r="E183">
            <v>171125</v>
          </cell>
          <cell r="F183">
            <v>177388.17499999999</v>
          </cell>
          <cell r="G183">
            <v>189397.35444749999</v>
          </cell>
          <cell r="H183">
            <v>196120.96053038625</v>
          </cell>
          <cell r="I183">
            <v>0</v>
          </cell>
        </row>
        <row r="184">
          <cell r="B184" t="str">
            <v>SUMINISTRO E INSTALACION DE ACOMETIDA EN CABLE DE CU THW 3 No2/0 AWG + 2/0 AWG + No 6 TAWG EN DUCTO DE  1 1/2"</v>
          </cell>
          <cell r="C184" t="str">
            <v>ML</v>
          </cell>
          <cell r="D184">
            <v>203165</v>
          </cell>
          <cell r="E184">
            <v>167376</v>
          </cell>
          <cell r="F184">
            <v>173501.96160000001</v>
          </cell>
          <cell r="G184">
            <v>185248.04440032001</v>
          </cell>
          <cell r="H184">
            <v>191824.34997653138</v>
          </cell>
          <cell r="I184">
            <v>0</v>
          </cell>
        </row>
        <row r="185">
          <cell r="B185" t="str">
            <v>SUMINISTRO E INSTALACION DE ACOMETIDA EN CABLE DE CU THW 4 No2 AWG  + No 4 TAWG EN DUCTO DE  2"</v>
          </cell>
          <cell r="C185" t="str">
            <v>ML</v>
          </cell>
          <cell r="D185">
            <v>175613</v>
          </cell>
          <cell r="E185">
            <v>148211</v>
          </cell>
          <cell r="F185">
            <v>153635.5226</v>
          </cell>
          <cell r="G185">
            <v>164036.64748002001</v>
          </cell>
          <cell r="H185">
            <v>169859.94846556071</v>
          </cell>
          <cell r="I185">
            <v>0</v>
          </cell>
        </row>
        <row r="186">
          <cell r="B186" t="str">
            <v>SUMINISTRO E INSTALACION DE ACOMETIDA EN CABLE DE CU THW 3 No 6 AWG + 6 AWG + No 8 TAWG EN DUCTO DE  1 1/2"</v>
          </cell>
          <cell r="C186" t="str">
            <v>ML</v>
          </cell>
          <cell r="D186">
            <v>82997</v>
          </cell>
          <cell r="E186">
            <v>52827</v>
          </cell>
          <cell r="F186">
            <v>54760.468200000003</v>
          </cell>
          <cell r="G186">
            <v>58467.751897140006</v>
          </cell>
          <cell r="H186">
            <v>60543.357089488476</v>
          </cell>
          <cell r="I186">
            <v>0</v>
          </cell>
        </row>
        <row r="187">
          <cell r="B187" t="str">
            <v>SUMINISTRO E INSTALACION DE ACOMETIDA EN CABLE DE CU THW 3 No 8 AWG + 8 AWG + No 10 TAWG EN DUCTO DE  1"</v>
          </cell>
          <cell r="C187" t="str">
            <v>ML</v>
          </cell>
          <cell r="D187">
            <v>58584</v>
          </cell>
          <cell r="E187">
            <v>46447</v>
          </cell>
          <cell r="F187">
            <v>48146.960200000001</v>
          </cell>
          <cell r="G187">
            <v>51406.509405540004</v>
          </cell>
          <cell r="H187">
            <v>53231.440489436674</v>
          </cell>
          <cell r="I187">
            <v>0</v>
          </cell>
        </row>
        <row r="188">
          <cell r="B188" t="str">
            <v>SUMINISTRO E INSTALACION DE ACOMETIDA AEREA EN CABLE DE CU THW(3#1/0 AWG) EN DUCTO DE  1 1/2"</v>
          </cell>
          <cell r="C188" t="str">
            <v>ML</v>
          </cell>
          <cell r="D188">
            <v>161565</v>
          </cell>
          <cell r="E188">
            <v>137682</v>
          </cell>
          <cell r="F188">
            <v>142721.1612</v>
          </cell>
          <cell r="G188">
            <v>152383.38381324001</v>
          </cell>
          <cell r="H188">
            <v>157792.99393861005</v>
          </cell>
          <cell r="I188">
            <v>0</v>
          </cell>
        </row>
        <row r="189">
          <cell r="B189" t="str">
            <v>SUMINISTRO E INSTALACION DE ACOMETIDA AEREA EN CABLE DE CU 3#4 AWG +#4 AWG + #8TAWG EN DUCTO DE  1"</v>
          </cell>
          <cell r="C189" t="str">
            <v>ML</v>
          </cell>
          <cell r="D189">
            <v>73819</v>
          </cell>
          <cell r="E189">
            <v>61381</v>
          </cell>
          <cell r="F189">
            <v>63627.544600000001</v>
          </cell>
          <cell r="G189">
            <v>67935.129369419999</v>
          </cell>
          <cell r="H189">
            <v>70346.826462034413</v>
          </cell>
          <cell r="I189">
            <v>0</v>
          </cell>
        </row>
        <row r="190">
          <cell r="B190" t="str">
            <v>SUMINISTRO E INSTALACION DE ACOMETIDA AEREA EN CABLE DE CU THW(2#6 AWG+1#10 AWG) EN DUCTO DE  1"</v>
          </cell>
          <cell r="C190" t="str">
            <v>ML</v>
          </cell>
          <cell r="D190">
            <v>45876</v>
          </cell>
          <cell r="E190">
            <v>36124</v>
          </cell>
          <cell r="F190">
            <v>37446.138400000003</v>
          </cell>
          <cell r="G190">
            <v>39981.241969680006</v>
          </cell>
          <cell r="H190">
            <v>41400.576059603649</v>
          </cell>
          <cell r="I190">
            <v>0</v>
          </cell>
        </row>
        <row r="191">
          <cell r="B191" t="str">
            <v>SUMINISTRO E INSTALACION DE ACOMETIDA AEREA EN CABLE DE CU THW(2#8 AWG+1#10 AWG) EN DUCTO DE  1"</v>
          </cell>
          <cell r="C191" t="str">
            <v>ML</v>
          </cell>
          <cell r="D191">
            <v>37417</v>
          </cell>
          <cell r="E191">
            <v>28768</v>
          </cell>
          <cell r="F191">
            <v>29820.908800000001</v>
          </cell>
          <cell r="G191">
            <v>31839.78432576</v>
          </cell>
          <cell r="H191">
            <v>32970.096669324477</v>
          </cell>
          <cell r="I191">
            <v>0</v>
          </cell>
        </row>
        <row r="192">
          <cell r="B192" t="str">
            <v>SUMINISTRO E INSTALACION DE ACOMETIDA AEREA EN CABLE DE CU THW(2#10 AWG+1#12 AWG) EN DUCTO DE  3/4"</v>
          </cell>
          <cell r="C192" t="str">
            <v>ML</v>
          </cell>
          <cell r="D192">
            <v>34487</v>
          </cell>
          <cell r="E192">
            <v>24303</v>
          </cell>
          <cell r="F192">
            <v>25192.489799999999</v>
          </cell>
          <cell r="G192">
            <v>26898.021359459999</v>
          </cell>
          <cell r="H192">
            <v>27852.90111772083</v>
          </cell>
          <cell r="I192">
            <v>0</v>
          </cell>
        </row>
        <row r="193">
          <cell r="B193" t="str">
            <v>SUMINISTRO E INSTALACION DE ACOMETIDA AEREA EN CABLE DE CU THW(2#12 AWG+1#14 AWG) EN DUCTO DE  1/2"</v>
          </cell>
          <cell r="C193" t="str">
            <v>ML</v>
          </cell>
          <cell r="D193">
            <v>26653</v>
          </cell>
          <cell r="E193">
            <v>18449</v>
          </cell>
          <cell r="F193">
            <v>19124.233400000001</v>
          </cell>
          <cell r="G193">
            <v>20418.94400118</v>
          </cell>
          <cell r="H193">
            <v>21143.816513221889</v>
          </cell>
          <cell r="I193">
            <v>0</v>
          </cell>
        </row>
        <row r="194">
          <cell r="B194" t="str">
            <v>SUMINISTRO E INSTALACION DE ACOMETIDA AEREA EN CABLE DE CU THW(2#12 AWG+1#12 AWG) EN DUCTO DE  1/2"</v>
          </cell>
          <cell r="C194" t="str">
            <v>ML</v>
          </cell>
          <cell r="D194">
            <v>29605</v>
          </cell>
          <cell r="E194">
            <v>20058</v>
          </cell>
          <cell r="F194">
            <v>20792.122800000001</v>
          </cell>
          <cell r="G194">
            <v>22199.74951356</v>
          </cell>
          <cell r="H194">
            <v>22987.84062129138</v>
          </cell>
          <cell r="I194">
            <v>0</v>
          </cell>
        </row>
        <row r="195">
          <cell r="B195" t="str">
            <v>SUMINISTRO E INSTALACION DE ACOMETIDA AEREA EN CABLE DE CU THW(2#12 AWG+1#12 AWG) EN DUCTO DE  1/2" EMT</v>
          </cell>
          <cell r="C195" t="str">
            <v>ML</v>
          </cell>
          <cell r="D195">
            <v>31330</v>
          </cell>
          <cell r="E195">
            <v>21557</v>
          </cell>
          <cell r="F195">
            <v>22345.986199999999</v>
          </cell>
          <cell r="G195">
            <v>23858.80946574</v>
          </cell>
          <cell r="H195">
            <v>24705.79720177377</v>
          </cell>
          <cell r="I195">
            <v>0</v>
          </cell>
        </row>
        <row r="196">
          <cell r="B196" t="str">
            <v>SUMINISTRO E INSTALACION DE ACOMETIDA AEREA EN CABLE DE CU THW(2#12 AWG+1#12 AWG) EN DUCTO DE  3/4" EMT</v>
          </cell>
          <cell r="C196" t="str">
            <v>ML</v>
          </cell>
          <cell r="D196">
            <v>33020</v>
          </cell>
          <cell r="E196">
            <v>23027</v>
          </cell>
          <cell r="F196">
            <v>23869.788199999999</v>
          </cell>
          <cell r="G196">
            <v>25485.772861139998</v>
          </cell>
          <cell r="H196">
            <v>26390.517797710469</v>
          </cell>
          <cell r="I196">
            <v>0</v>
          </cell>
        </row>
        <row r="197">
          <cell r="B197" t="str">
            <v>SUMINISTRO E INSTALACION DE ACOMETIDA AEREA EN CABLE DE CU THW(2#10 AWG+1#10 AWG) EN DUCTO DE  3/4"</v>
          </cell>
          <cell r="C197" t="str">
            <v>ML</v>
          </cell>
          <cell r="D197">
            <v>36129</v>
          </cell>
          <cell r="E197">
            <v>25730</v>
          </cell>
          <cell r="F197">
            <v>26671.718000000001</v>
          </cell>
          <cell r="G197">
            <v>28477.3933086</v>
          </cell>
          <cell r="H197">
            <v>29488.3407710553</v>
          </cell>
          <cell r="I197">
            <v>0</v>
          </cell>
        </row>
        <row r="198">
          <cell r="B198" t="str">
            <v>SUMINISTRO E INSTALACION DE TOMA DOBLE LEVINGTON CON P/T 127 V EN CABLE DE CU 2#12 AWG + #14 AWG EN DUCTO DE 1/2"</v>
          </cell>
          <cell r="C198" t="str">
            <v>UND</v>
          </cell>
          <cell r="D198">
            <v>124032</v>
          </cell>
          <cell r="E198">
            <v>99513</v>
          </cell>
          <cell r="F198">
            <v>103155.1758</v>
          </cell>
          <cell r="G198">
            <v>110138.78120165999</v>
          </cell>
          <cell r="H198">
            <v>114048.70793431893</v>
          </cell>
          <cell r="I198">
            <v>81551</v>
          </cell>
        </row>
        <row r="199">
          <cell r="B199" t="str">
            <v>SUMINISTRO E INSTALACION DE SALIDA PARA ILUMINACION CON L/P 127 V EN CABLE DE CU 2#12 AWG + #14 AWG EN DUCTO DE 1/2"</v>
          </cell>
          <cell r="C199" t="str">
            <v>UND</v>
          </cell>
          <cell r="D199">
            <v>117197</v>
          </cell>
          <cell r="E199">
            <v>80943</v>
          </cell>
          <cell r="F199">
            <v>83905.513800000001</v>
          </cell>
          <cell r="G199">
            <v>89585.91708426</v>
          </cell>
          <cell r="H199">
            <v>92766.217140751236</v>
          </cell>
          <cell r="I199">
            <v>61949</v>
          </cell>
        </row>
        <row r="200">
          <cell r="B200" t="str">
            <v>SUMINISTRO E INSTALACION DE INTERRUPTOR SENCILLO</v>
          </cell>
          <cell r="C200" t="str">
            <v>UND</v>
          </cell>
          <cell r="D200">
            <v>11721</v>
          </cell>
          <cell r="E200">
            <v>9631</v>
          </cell>
          <cell r="F200">
            <v>9983.4946</v>
          </cell>
          <cell r="G200">
            <v>10659.37718442</v>
          </cell>
          <cell r="H200">
            <v>11037.78507446691</v>
          </cell>
          <cell r="I200">
            <v>10154</v>
          </cell>
        </row>
        <row r="201">
          <cell r="B201" t="str">
            <v>SUMINISTRO E INSTALACION DE TOMA CORRIENTE A 220 EN CABLE DE CU 2#10 AWG + #14 AWG EN DUCTO DE 3/4"</v>
          </cell>
          <cell r="C201" t="str">
            <v>UND</v>
          </cell>
          <cell r="D201">
            <v>150925</v>
          </cell>
          <cell r="E201">
            <v>120089</v>
          </cell>
          <cell r="F201">
            <v>124484.2574</v>
          </cell>
          <cell r="G201">
            <v>132911.84162598001</v>
          </cell>
          <cell r="H201">
            <v>137630.2120037023</v>
          </cell>
          <cell r="I201">
            <v>0</v>
          </cell>
        </row>
        <row r="202">
          <cell r="B202" t="str">
            <v>SUMINISTRO E INSTALACION DE DUCTO DE  1"</v>
          </cell>
          <cell r="C202" t="str">
            <v>UND</v>
          </cell>
          <cell r="D202">
            <v>9176</v>
          </cell>
          <cell r="E202">
            <v>6924</v>
          </cell>
          <cell r="F202">
            <v>7177.4183999999996</v>
          </cell>
          <cell r="G202">
            <v>7663.3296256799995</v>
          </cell>
          <cell r="H202">
            <v>7935.3778273916396</v>
          </cell>
          <cell r="I202">
            <v>3656</v>
          </cell>
        </row>
        <row r="203">
          <cell r="B203" t="str">
            <v>SUMINISTRO E INSTALACION DE STRIP TELEFONICO</v>
          </cell>
          <cell r="C203" t="str">
            <v>UND</v>
          </cell>
          <cell r="D203">
            <v>428694</v>
          </cell>
          <cell r="E203">
            <v>353724</v>
          </cell>
          <cell r="F203">
            <v>366670.29839999997</v>
          </cell>
          <cell r="G203">
            <v>391493.87760168</v>
          </cell>
          <cell r="H203">
            <v>405391.91025653965</v>
          </cell>
          <cell r="I203">
            <v>337383</v>
          </cell>
        </row>
        <row r="204">
          <cell r="B204" t="str">
            <v>SUMINISTRO E INSTALACION DE TOMA TELEFONICO EN CABLE DE 2X2X22 EN DUCTO DE 3/4"</v>
          </cell>
          <cell r="C204" t="str">
            <v>UND</v>
          </cell>
          <cell r="D204">
            <v>97998</v>
          </cell>
          <cell r="E204">
            <v>74065</v>
          </cell>
          <cell r="F204">
            <v>76775.778999999995</v>
          </cell>
          <cell r="G204">
            <v>81973.499238299992</v>
          </cell>
          <cell r="H204">
            <v>84883.558461259643</v>
          </cell>
          <cell r="I204">
            <v>56874.32</v>
          </cell>
        </row>
        <row r="205">
          <cell r="B205" t="str">
            <v>SUMINISTRO E INSTALACION DE LAMPARA DE 2X48 W CON BALASTRO ELECTRONICO AHORRADOR DE ENERGIA</v>
          </cell>
          <cell r="C205" t="str">
            <v>UND</v>
          </cell>
          <cell r="D205">
            <v>183110</v>
          </cell>
          <cell r="E205">
            <v>147987</v>
          </cell>
          <cell r="F205">
            <v>153403.3242</v>
          </cell>
          <cell r="G205">
            <v>163788.72924834001</v>
          </cell>
          <cell r="H205">
            <v>169603.22913665607</v>
          </cell>
          <cell r="I205">
            <v>56662</v>
          </cell>
        </row>
        <row r="206">
          <cell r="B206" t="str">
            <v>SUMINISTRO E INSTALACION DE OJO DE BUEY DE 4</v>
          </cell>
          <cell r="C206" t="str">
            <v>UND</v>
          </cell>
          <cell r="D206">
            <v>72839</v>
          </cell>
          <cell r="E206">
            <v>57719</v>
          </cell>
          <cell r="F206">
            <v>59831.515400000004</v>
          </cell>
          <cell r="G206">
            <v>63882.108992580004</v>
          </cell>
          <cell r="H206">
            <v>66149.923861816598</v>
          </cell>
          <cell r="I206">
            <v>0</v>
          </cell>
        </row>
        <row r="207">
          <cell r="B207" t="str">
            <v>SUMINISTRO E INSTALACION DE BOMBILLO FLUORESCENTE DE 16W</v>
          </cell>
          <cell r="C207" t="str">
            <v>UND</v>
          </cell>
          <cell r="D207">
            <v>19238</v>
          </cell>
          <cell r="E207">
            <v>16167</v>
          </cell>
          <cell r="F207">
            <v>16758.712200000002</v>
          </cell>
          <cell r="G207">
            <v>17893.277015940002</v>
          </cell>
          <cell r="H207">
            <v>18528.488350005871</v>
          </cell>
          <cell r="I207">
            <v>49900</v>
          </cell>
        </row>
        <row r="208">
          <cell r="B208" t="str">
            <v>SUMINISTRO E INSTALACION DE LAMPARA TIPO APLIQUE INCLUYE BOMBILLO DE 16 W</v>
          </cell>
          <cell r="C208" t="str">
            <v>UND</v>
          </cell>
          <cell r="D208">
            <v>763340</v>
          </cell>
          <cell r="E208">
            <v>473456</v>
          </cell>
          <cell r="F208">
            <v>490784.48959999997</v>
          </cell>
          <cell r="G208">
            <v>524010.59954591998</v>
          </cell>
          <cell r="H208">
            <v>542612.97582980013</v>
          </cell>
          <cell r="I208">
            <v>45810</v>
          </cell>
        </row>
        <row r="209">
          <cell r="B209" t="str">
            <v>APARATOS SANITARIOS</v>
          </cell>
          <cell r="C209">
            <v>0</v>
          </cell>
          <cell r="D209">
            <v>0</v>
          </cell>
          <cell r="E209">
            <v>0</v>
          </cell>
          <cell r="F209">
            <v>0</v>
          </cell>
          <cell r="G209">
            <v>0</v>
          </cell>
          <cell r="H209">
            <v>0</v>
          </cell>
          <cell r="I209">
            <v>0</v>
          </cell>
        </row>
        <row r="210">
          <cell r="B210" t="str">
            <v>COMBO SANITARIO  ACUACER</v>
          </cell>
          <cell r="C210" t="str">
            <v>UND</v>
          </cell>
          <cell r="D210">
            <v>429035</v>
          </cell>
          <cell r="E210">
            <v>359171</v>
          </cell>
          <cell r="F210">
            <v>372316.65860000002</v>
          </cell>
          <cell r="G210">
            <v>397522.49638722005</v>
          </cell>
          <cell r="H210">
            <v>411634.54500896635</v>
          </cell>
          <cell r="I210">
            <v>233000</v>
          </cell>
        </row>
        <row r="211">
          <cell r="B211" t="str">
            <v>SANITARIO  ACUACER</v>
          </cell>
          <cell r="C211" t="str">
            <v>UND</v>
          </cell>
          <cell r="D211">
            <v>288803</v>
          </cell>
          <cell r="E211">
            <v>239967</v>
          </cell>
          <cell r="F211">
            <v>248749.7922</v>
          </cell>
          <cell r="G211">
            <v>265590.15313193999</v>
          </cell>
          <cell r="H211">
            <v>275018.60356812389</v>
          </cell>
          <cell r="I211">
            <v>194670</v>
          </cell>
        </row>
        <row r="212">
          <cell r="B212" t="str">
            <v>LAVAMANOS DE SOBREPONER</v>
          </cell>
          <cell r="C212" t="str">
            <v>UND</v>
          </cell>
          <cell r="D212">
            <v>153463</v>
          </cell>
          <cell r="E212">
            <v>123102</v>
          </cell>
          <cell r="F212">
            <v>127607.53320000001</v>
          </cell>
          <cell r="G212">
            <v>136246.56319764</v>
          </cell>
          <cell r="H212">
            <v>141083.31619115622</v>
          </cell>
          <cell r="I212">
            <v>117080</v>
          </cell>
        </row>
        <row r="213">
          <cell r="B213" t="str">
            <v>INST Y SUMINISTRO LAVAPLATOS ACERO ANOX.</v>
          </cell>
          <cell r="C213" t="str">
            <v>UND</v>
          </cell>
          <cell r="D213">
            <v>140436</v>
          </cell>
          <cell r="E213">
            <v>112284</v>
          </cell>
          <cell r="F213">
            <v>116393.5944</v>
          </cell>
          <cell r="G213">
            <v>124273.44074088</v>
          </cell>
          <cell r="H213">
            <v>128685.14788718124</v>
          </cell>
          <cell r="I213">
            <v>96735</v>
          </cell>
        </row>
        <row r="214">
          <cell r="B214" t="str">
            <v>LAVATRAPERO EN GRANITO</v>
          </cell>
          <cell r="C214" t="str">
            <v>UND</v>
          </cell>
          <cell r="D214">
            <v>164109</v>
          </cell>
          <cell r="E214">
            <v>130706</v>
          </cell>
          <cell r="F214">
            <v>135489.83960000001</v>
          </cell>
          <cell r="G214">
            <v>144662.50174092001</v>
          </cell>
          <cell r="H214">
            <v>149798.02055272268</v>
          </cell>
          <cell r="I214">
            <v>95720</v>
          </cell>
        </row>
        <row r="215">
          <cell r="B215" t="str">
            <v xml:space="preserve">GRIFERIA LAVAPLATO </v>
          </cell>
          <cell r="C215" t="str">
            <v>UND</v>
          </cell>
          <cell r="D215">
            <v>247318</v>
          </cell>
          <cell r="E215">
            <v>208287</v>
          </cell>
          <cell r="F215">
            <v>215910.30420000001</v>
          </cell>
          <cell r="G215">
            <v>230527.43179434002</v>
          </cell>
          <cell r="H215">
            <v>238711.15562303909</v>
          </cell>
          <cell r="I215">
            <v>66160</v>
          </cell>
        </row>
        <row r="216">
          <cell r="B216" t="str">
            <v>DUCHA TAYRONA</v>
          </cell>
          <cell r="C216" t="str">
            <v>UND</v>
          </cell>
          <cell r="D216">
            <v>132980</v>
          </cell>
          <cell r="E216">
            <v>108746</v>
          </cell>
          <cell r="F216">
            <v>112726.1036</v>
          </cell>
          <cell r="G216">
            <v>120357.66081371999</v>
          </cell>
          <cell r="H216">
            <v>124630.35777260705</v>
          </cell>
          <cell r="I216">
            <v>33015</v>
          </cell>
        </row>
        <row r="217">
          <cell r="B217" t="str">
            <v>CARPINTERIA EN MADERA</v>
          </cell>
          <cell r="C217">
            <v>0</v>
          </cell>
          <cell r="D217">
            <v>0</v>
          </cell>
          <cell r="E217">
            <v>0</v>
          </cell>
          <cell r="F217">
            <v>0</v>
          </cell>
          <cell r="G217">
            <v>0</v>
          </cell>
          <cell r="H217">
            <v>0</v>
          </cell>
          <cell r="I217">
            <v>0</v>
          </cell>
        </row>
        <row r="218">
          <cell r="B218" t="str">
            <v>PASAMANOS SOBRE MURO EN MADERA</v>
          </cell>
          <cell r="C218">
            <v>0</v>
          </cell>
          <cell r="D218">
            <v>119904</v>
          </cell>
          <cell r="E218">
            <v>100076</v>
          </cell>
          <cell r="F218">
            <v>103738.7816</v>
          </cell>
          <cell r="G218">
            <v>110761.89711432</v>
          </cell>
          <cell r="H218">
            <v>114693.94446187836</v>
          </cell>
          <cell r="I218">
            <v>0</v>
          </cell>
        </row>
        <row r="219">
          <cell r="B219" t="str">
            <v>MUEBLE DE COCINA BAJO</v>
          </cell>
          <cell r="C219">
            <v>0</v>
          </cell>
          <cell r="D219">
            <v>604915</v>
          </cell>
          <cell r="E219">
            <v>513586</v>
          </cell>
          <cell r="F219">
            <v>532383.2476</v>
          </cell>
          <cell r="G219">
            <v>568425.59346252005</v>
          </cell>
          <cell r="H219">
            <v>588604.70203043951</v>
          </cell>
          <cell r="I219">
            <v>0</v>
          </cell>
        </row>
        <row r="220">
          <cell r="B220" t="str">
            <v>INSTALACION Y SUMINISTRO PUERTA 0,70X2.40</v>
          </cell>
          <cell r="C220" t="str">
            <v>UND</v>
          </cell>
          <cell r="D220">
            <v>808592</v>
          </cell>
          <cell r="E220">
            <v>687947</v>
          </cell>
          <cell r="F220">
            <v>713125.8602</v>
          </cell>
          <cell r="G220">
            <v>761404.48093554005</v>
          </cell>
          <cell r="H220">
            <v>788434.34000875172</v>
          </cell>
          <cell r="I220">
            <v>0</v>
          </cell>
        </row>
        <row r="221">
          <cell r="B221" t="str">
            <v>INSTALACION Y SUMINISTRO PUERTA 1,00X2.40</v>
          </cell>
          <cell r="C221" t="str">
            <v>UND</v>
          </cell>
          <cell r="D221">
            <v>944810</v>
          </cell>
          <cell r="E221">
            <v>744597</v>
          </cell>
          <cell r="F221">
            <v>771849.25020000001</v>
          </cell>
          <cell r="G221">
            <v>824103.44443854003</v>
          </cell>
          <cell r="H221">
            <v>853359.11671610817</v>
          </cell>
          <cell r="I221">
            <v>0</v>
          </cell>
        </row>
        <row r="222">
          <cell r="B222" t="str">
            <v>INSTALACION Y SUMINISTRO PUERTA 1,20X2.40</v>
          </cell>
          <cell r="C222" t="str">
            <v>UND</v>
          </cell>
          <cell r="D222">
            <v>1587486</v>
          </cell>
          <cell r="E222">
            <v>1337058</v>
          </cell>
          <cell r="F222">
            <v>1385994.3228</v>
          </cell>
          <cell r="G222">
            <v>1479826.1384535599</v>
          </cell>
          <cell r="H222">
            <v>1532359.9663686613</v>
          </cell>
          <cell r="I222">
            <v>0</v>
          </cell>
        </row>
        <row r="223">
          <cell r="B223" t="str">
            <v>INSTALACION Y SUMINISTRO PUERTA 1,40X2.40</v>
          </cell>
          <cell r="C223" t="str">
            <v>UND</v>
          </cell>
          <cell r="D223">
            <v>1660357</v>
          </cell>
          <cell r="E223">
            <v>1383408</v>
          </cell>
          <cell r="F223">
            <v>1434040.7327999999</v>
          </cell>
          <cell r="G223">
            <v>1531125.2904105599</v>
          </cell>
          <cell r="H223">
            <v>1585480.2382201348</v>
          </cell>
          <cell r="I223">
            <v>0</v>
          </cell>
        </row>
        <row r="224">
          <cell r="B224" t="str">
            <v>CARPINTERIA METALICA</v>
          </cell>
          <cell r="C224">
            <v>0</v>
          </cell>
          <cell r="D224">
            <v>0</v>
          </cell>
          <cell r="E224">
            <v>0</v>
          </cell>
          <cell r="F224">
            <v>0</v>
          </cell>
          <cell r="G224">
            <v>0</v>
          </cell>
          <cell r="H224">
            <v>0</v>
          </cell>
          <cell r="I224">
            <v>0</v>
          </cell>
        </row>
        <row r="225">
          <cell r="B225" t="str">
            <v>VENTANA ALUMINIO 2,0X0,60 COLOR BLANCO, VIDRIO AZUL</v>
          </cell>
          <cell r="C225" t="str">
            <v>UND</v>
          </cell>
          <cell r="D225">
            <v>260675</v>
          </cell>
          <cell r="E225">
            <v>219967</v>
          </cell>
          <cell r="F225">
            <v>228017.7922</v>
          </cell>
          <cell r="G225">
            <v>243454.59673193999</v>
          </cell>
          <cell r="H225">
            <v>252097.23491592385</v>
          </cell>
          <cell r="I225">
            <v>225060</v>
          </cell>
        </row>
        <row r="226">
          <cell r="B226" t="str">
            <v>VENTANA ALUMINIO 2,0X1,00 COLOR BLANCO, VIDRIO AZUL</v>
          </cell>
          <cell r="C226" t="str">
            <v>UND</v>
          </cell>
          <cell r="D226">
            <v>693255</v>
          </cell>
          <cell r="E226">
            <v>425967</v>
          </cell>
          <cell r="F226">
            <v>441557.3922</v>
          </cell>
          <cell r="G226">
            <v>471450.82765194</v>
          </cell>
          <cell r="H226">
            <v>488187.33203358389</v>
          </cell>
          <cell r="I226">
            <v>375100</v>
          </cell>
        </row>
        <row r="227">
          <cell r="B227" t="str">
            <v>VENTANA ALUMINIO 1,50X1,00 COLOR BLANCO, VIDRIO AZUL</v>
          </cell>
          <cell r="C227" t="str">
            <v>UND</v>
          </cell>
          <cell r="D227">
            <v>379125</v>
          </cell>
          <cell r="E227">
            <v>322967</v>
          </cell>
          <cell r="F227">
            <v>334787.59220000001</v>
          </cell>
          <cell r="G227">
            <v>357452.71219193999</v>
          </cell>
          <cell r="H227">
            <v>370142.28347475384</v>
          </cell>
          <cell r="I227">
            <v>281325</v>
          </cell>
        </row>
        <row r="228">
          <cell r="B228" t="str">
            <v>VENTANA ALUMINIO 0,80x0,40 COLOR BLANCO, VIDRIO AZUL</v>
          </cell>
          <cell r="C228" t="str">
            <v>UND</v>
          </cell>
          <cell r="D228">
            <v>260675</v>
          </cell>
          <cell r="E228">
            <v>219967</v>
          </cell>
          <cell r="F228">
            <v>228017.7922</v>
          </cell>
          <cell r="G228">
            <v>243454.59673193999</v>
          </cell>
          <cell r="H228">
            <v>252097.23491592385</v>
          </cell>
          <cell r="I228">
            <v>60016.000000000015</v>
          </cell>
        </row>
        <row r="229">
          <cell r="B229" t="str">
            <v>VENTANA ALUMINIO 1,50x0,40 COLOR BLANO, VIDRIO AZUL</v>
          </cell>
          <cell r="C229" t="str">
            <v>UND</v>
          </cell>
          <cell r="D229">
            <v>296210</v>
          </cell>
          <cell r="E229">
            <v>219967</v>
          </cell>
          <cell r="F229">
            <v>228017.7922</v>
          </cell>
          <cell r="G229">
            <v>243454.59673193999</v>
          </cell>
          <cell r="H229">
            <v>252097.23491592385</v>
          </cell>
          <cell r="I229">
            <v>112530.00000000001</v>
          </cell>
        </row>
        <row r="230">
          <cell r="B230" t="str">
            <v>VENTANA ALUMINIO 0,40x1,60 COLOR BLANCO, VIDRIO AZUL</v>
          </cell>
          <cell r="C230" t="str">
            <v>UND</v>
          </cell>
          <cell r="D230">
            <v>306510</v>
          </cell>
          <cell r="E230">
            <v>219967</v>
          </cell>
          <cell r="F230">
            <v>228017.7922</v>
          </cell>
          <cell r="G230">
            <v>243454.59673193999</v>
          </cell>
          <cell r="H230">
            <v>252097.23491592385</v>
          </cell>
          <cell r="I230">
            <v>120032.00000000003</v>
          </cell>
        </row>
        <row r="231">
          <cell r="B231" t="str">
            <v>VENTANA ALUMINIO 1,50x1,50 COLOR BLANCO, VIDRIO AZUL</v>
          </cell>
          <cell r="C231" t="str">
            <v>UND</v>
          </cell>
          <cell r="D231">
            <v>556800</v>
          </cell>
          <cell r="E231">
            <v>477467</v>
          </cell>
          <cell r="F231">
            <v>494942.29220000003</v>
          </cell>
          <cell r="G231">
            <v>528449.88538194005</v>
          </cell>
          <cell r="H231">
            <v>547209.85631299892</v>
          </cell>
          <cell r="I231">
            <v>421987.5</v>
          </cell>
        </row>
        <row r="232">
          <cell r="B232" t="str">
            <v>VENTANA ALUMINIO 2,0x0,40 COLOR BLANCO, VIDRIO AZUL</v>
          </cell>
          <cell r="C232" t="str">
            <v>UND</v>
          </cell>
          <cell r="D232">
            <v>319900</v>
          </cell>
          <cell r="E232">
            <v>271467</v>
          </cell>
          <cell r="F232">
            <v>281402.69219999999</v>
          </cell>
          <cell r="G232">
            <v>300453.65446193999</v>
          </cell>
          <cell r="H232">
            <v>311119.75919533888</v>
          </cell>
          <cell r="I232">
            <v>150040</v>
          </cell>
        </row>
        <row r="233">
          <cell r="B233" t="str">
            <v>VENTANA EN VIDRIO TEMPLADO DE 6 MM DE 1,50X1,40</v>
          </cell>
          <cell r="C233" t="str">
            <v>UND</v>
          </cell>
          <cell r="D233">
            <v>1270492</v>
          </cell>
          <cell r="E233">
            <v>896238</v>
          </cell>
          <cell r="F233">
            <v>929040.31079999998</v>
          </cell>
          <cell r="G233">
            <v>991936.33984115999</v>
          </cell>
          <cell r="H233">
            <v>1027150.0799055211</v>
          </cell>
          <cell r="I233">
            <v>3938550</v>
          </cell>
        </row>
        <row r="234">
          <cell r="B234" t="str">
            <v>PUERTA EN  ALUMINIO DE 1,20x2,40 COLOR BLANCO</v>
          </cell>
          <cell r="C234" t="str">
            <v>UND</v>
          </cell>
          <cell r="D234">
            <v>1823174</v>
          </cell>
          <cell r="E234">
            <v>1572934</v>
          </cell>
          <cell r="F234">
            <v>1630503.3844000001</v>
          </cell>
          <cell r="G234">
            <v>1740888.4635238801</v>
          </cell>
          <cell r="H234">
            <v>1802690.0039789779</v>
          </cell>
          <cell r="I234">
            <v>540144</v>
          </cell>
        </row>
        <row r="235">
          <cell r="B235" t="str">
            <v>PUERTA EN  ALUMINIO DE 1,40x2,40 COLOR BLANCO</v>
          </cell>
          <cell r="C235" t="str">
            <v>UND</v>
          </cell>
          <cell r="D235">
            <v>2061201</v>
          </cell>
          <cell r="E235">
            <v>1778934</v>
          </cell>
          <cell r="F235">
            <v>1844042.9844</v>
          </cell>
          <cell r="G235">
            <v>1968884.6944438799</v>
          </cell>
          <cell r="H235">
            <v>2038780.1010966375</v>
          </cell>
          <cell r="I235">
            <v>630168</v>
          </cell>
        </row>
        <row r="236">
          <cell r="B236" t="str">
            <v>PORTON LAMINA GALVANIZADA DE 3,00X3,00</v>
          </cell>
          <cell r="C236" t="str">
            <v>UND</v>
          </cell>
          <cell r="D236">
            <v>1431116</v>
          </cell>
          <cell r="E236">
            <v>1223964</v>
          </cell>
          <cell r="F236">
            <v>1268761.0824</v>
          </cell>
          <cell r="G236">
            <v>1354656.2076784798</v>
          </cell>
          <cell r="H236">
            <v>1402746.5030510658</v>
          </cell>
          <cell r="I236">
            <v>0</v>
          </cell>
        </row>
        <row r="237">
          <cell r="B237" t="str">
            <v>CERRAMIENTO EN MALLA ESLABONADA</v>
          </cell>
          <cell r="C237" t="str">
            <v>M2</v>
          </cell>
          <cell r="D237">
            <v>229746</v>
          </cell>
          <cell r="E237">
            <v>155757</v>
          </cell>
          <cell r="F237">
            <v>161457.70620000002</v>
          </cell>
          <cell r="G237">
            <v>172388.39290974001</v>
          </cell>
          <cell r="H237">
            <v>178508.18085803578</v>
          </cell>
          <cell r="I237">
            <v>0</v>
          </cell>
        </row>
        <row r="238">
          <cell r="B238" t="str">
            <v>REJA EN ALUMINIO TIPO BOCADILLO COLOR BLANCO</v>
          </cell>
          <cell r="C238" t="str">
            <v>M2</v>
          </cell>
          <cell r="D238">
            <v>336397</v>
          </cell>
          <cell r="E238">
            <v>284342</v>
          </cell>
          <cell r="F238">
            <v>294748.91720000003</v>
          </cell>
          <cell r="G238">
            <v>314703.41889444005</v>
          </cell>
          <cell r="H238">
            <v>325875.39026519266</v>
          </cell>
          <cell r="I238">
            <v>215000</v>
          </cell>
        </row>
        <row r="239">
          <cell r="B239" t="str">
            <v>BARANDA EN TUBO GALVANIZADO DE 1"</v>
          </cell>
          <cell r="C239" t="str">
            <v>ML</v>
          </cell>
          <cell r="D239">
            <v>959701</v>
          </cell>
          <cell r="E239">
            <v>711400</v>
          </cell>
          <cell r="F239">
            <v>737437.24</v>
          </cell>
          <cell r="G239">
            <v>787361.741148</v>
          </cell>
          <cell r="H239">
            <v>815313.08295875404</v>
          </cell>
          <cell r="I239">
            <v>0</v>
          </cell>
        </row>
        <row r="240">
          <cell r="B240" t="str">
            <v>BARANDA EN TUBO GALVANIZADO DE 1"</v>
          </cell>
          <cell r="C240" t="str">
            <v>ML</v>
          </cell>
          <cell r="D240">
            <v>314618</v>
          </cell>
          <cell r="E240">
            <v>221430</v>
          </cell>
          <cell r="F240">
            <v>229534.33799999999</v>
          </cell>
          <cell r="G240">
            <v>245073.81268259999</v>
          </cell>
          <cell r="H240">
            <v>253773.93303283228</v>
          </cell>
          <cell r="I240">
            <v>0</v>
          </cell>
        </row>
        <row r="241">
          <cell r="B241" t="str">
            <v>BARANDA EN TUBO GALVANIZADO DE 11/2"</v>
          </cell>
          <cell r="C241" t="str">
            <v>ML</v>
          </cell>
          <cell r="D241">
            <v>437405</v>
          </cell>
          <cell r="E241">
            <v>362780</v>
          </cell>
          <cell r="F241">
            <v>376057.74800000002</v>
          </cell>
          <cell r="G241">
            <v>401516.85753959999</v>
          </cell>
          <cell r="H241">
            <v>415770.70598225581</v>
          </cell>
          <cell r="I241">
            <v>0</v>
          </cell>
        </row>
        <row r="242">
          <cell r="B242" t="str">
            <v>DIVISION DE BANO EN LAMINA CON RECUBRIMIENTO ELECTROSTATICO</v>
          </cell>
          <cell r="C242" t="str">
            <v>M2</v>
          </cell>
          <cell r="D242">
            <v>959701</v>
          </cell>
          <cell r="E242">
            <v>711400</v>
          </cell>
          <cell r="F242">
            <v>737437.24</v>
          </cell>
          <cell r="G242">
            <v>787361.741148</v>
          </cell>
          <cell r="H242">
            <v>815313.08295875404</v>
          </cell>
          <cell r="I242">
            <v>350000</v>
          </cell>
        </row>
        <row r="243">
          <cell r="B243" t="str">
            <v>VIDRIO TEMPLADO DE 6 MM</v>
          </cell>
          <cell r="C243" t="str">
            <v>M2</v>
          </cell>
          <cell r="D243">
            <v>181201</v>
          </cell>
          <cell r="E243">
            <v>150738</v>
          </cell>
          <cell r="F243">
            <v>156255.01079999999</v>
          </cell>
          <cell r="G243">
            <v>166833.47503115999</v>
          </cell>
          <cell r="H243">
            <v>172756.06339476618</v>
          </cell>
          <cell r="I243">
            <v>0</v>
          </cell>
        </row>
        <row r="244">
          <cell r="B244" t="str">
            <v>CERRADURAS</v>
          </cell>
          <cell r="C244">
            <v>0</v>
          </cell>
          <cell r="D244">
            <v>0</v>
          </cell>
          <cell r="E244">
            <v>0</v>
          </cell>
          <cell r="F244">
            <v>0</v>
          </cell>
          <cell r="G244">
            <v>0</v>
          </cell>
          <cell r="H244">
            <v>0</v>
          </cell>
          <cell r="I244">
            <v>0</v>
          </cell>
        </row>
        <row r="245">
          <cell r="B245" t="str">
            <v xml:space="preserve">CERRADURA DE ACCESO </v>
          </cell>
          <cell r="C245" t="str">
            <v>UND</v>
          </cell>
          <cell r="D245">
            <v>126105</v>
          </cell>
          <cell r="E245">
            <v>100783</v>
          </cell>
          <cell r="F245">
            <v>104471.6578</v>
          </cell>
          <cell r="G245">
            <v>111544.38903306</v>
          </cell>
          <cell r="H245">
            <v>115504.21484373363</v>
          </cell>
          <cell r="I245">
            <v>70230</v>
          </cell>
        </row>
        <row r="246">
          <cell r="B246" t="str">
            <v>CERRADURA DE INTERIORES</v>
          </cell>
          <cell r="C246" t="str">
            <v>UND</v>
          </cell>
          <cell r="D246">
            <v>97697</v>
          </cell>
          <cell r="E246">
            <v>76171</v>
          </cell>
          <cell r="F246">
            <v>78958.858600000007</v>
          </cell>
          <cell r="G246">
            <v>84304.373327220004</v>
          </cell>
          <cell r="H246">
            <v>87297.178580336316</v>
          </cell>
          <cell r="I246">
            <v>70230</v>
          </cell>
        </row>
        <row r="247">
          <cell r="B247" t="str">
            <v>CERRADURA DE BAÑO</v>
          </cell>
          <cell r="C247" t="str">
            <v>UND</v>
          </cell>
          <cell r="D247">
            <v>64873</v>
          </cell>
          <cell r="E247">
            <v>47538</v>
          </cell>
          <cell r="F247">
            <v>49277.890800000001</v>
          </cell>
          <cell r="G247">
            <v>52614.004007160001</v>
          </cell>
          <cell r="H247">
            <v>54481.801149414183</v>
          </cell>
          <cell r="I247">
            <v>51462</v>
          </cell>
        </row>
        <row r="248">
          <cell r="B248" t="str">
            <v>FALLEBAS</v>
          </cell>
          <cell r="C248" t="str">
            <v>UND</v>
          </cell>
          <cell r="D248">
            <v>63315</v>
          </cell>
          <cell r="E248">
            <v>46183</v>
          </cell>
          <cell r="F248">
            <v>47873.2978</v>
          </cell>
          <cell r="G248">
            <v>51114.320061060003</v>
          </cell>
          <cell r="H248">
            <v>52928.87842322763</v>
          </cell>
          <cell r="I248">
            <v>0</v>
          </cell>
        </row>
        <row r="249">
          <cell r="B249" t="str">
            <v>MECANISMO DE VAIVEN</v>
          </cell>
          <cell r="C249" t="str">
            <v>UND</v>
          </cell>
          <cell r="D249">
            <v>87465</v>
          </cell>
          <cell r="E249">
            <v>67183</v>
          </cell>
          <cell r="F249">
            <v>69641.897800000006</v>
          </cell>
          <cell r="G249">
            <v>74356.654281060008</v>
          </cell>
          <cell r="H249">
            <v>76996.315508037631</v>
          </cell>
          <cell r="I249">
            <v>0</v>
          </cell>
        </row>
        <row r="250">
          <cell r="B250" t="str">
            <v>ACABADOS</v>
          </cell>
          <cell r="C250">
            <v>0</v>
          </cell>
          <cell r="D250">
            <v>0</v>
          </cell>
          <cell r="E250">
            <v>0</v>
          </cell>
          <cell r="F250">
            <v>0</v>
          </cell>
          <cell r="G250">
            <v>0</v>
          </cell>
          <cell r="H250">
            <v>0</v>
          </cell>
          <cell r="I250">
            <v>0</v>
          </cell>
        </row>
        <row r="251">
          <cell r="B251" t="str">
            <v>PINTURA EPOXICA PARA MUROS</v>
          </cell>
          <cell r="C251" t="str">
            <v>M2</v>
          </cell>
          <cell r="D251">
            <v>25454</v>
          </cell>
          <cell r="E251">
            <v>21305</v>
          </cell>
          <cell r="F251">
            <v>22084.762999999999</v>
          </cell>
          <cell r="G251">
            <v>23579.9014551</v>
          </cell>
          <cell r="H251">
            <v>24416.987956756049</v>
          </cell>
          <cell r="I251">
            <v>18100</v>
          </cell>
        </row>
        <row r="252">
          <cell r="B252" t="str">
            <v>PINTURA EPOXICA PARA CIELOS</v>
          </cell>
          <cell r="C252" t="str">
            <v>M2</v>
          </cell>
          <cell r="D252">
            <v>25454</v>
          </cell>
          <cell r="E252">
            <v>21305</v>
          </cell>
          <cell r="F252">
            <v>22084.762999999999</v>
          </cell>
          <cell r="G252">
            <v>23579.9014551</v>
          </cell>
          <cell r="H252">
            <v>24416.987956756049</v>
          </cell>
          <cell r="I252">
            <v>0</v>
          </cell>
        </row>
        <row r="253">
          <cell r="B253" t="str">
            <v>ESTUCO EN YESO SOBRE CIELOS</v>
          </cell>
          <cell r="C253" t="str">
            <v>M2</v>
          </cell>
          <cell r="D253">
            <v>7487</v>
          </cell>
          <cell r="E253">
            <v>5781</v>
          </cell>
          <cell r="F253">
            <v>5992.5846000000001</v>
          </cell>
          <cell r="G253">
            <v>6398.2825774200001</v>
          </cell>
          <cell r="H253">
            <v>6625.4216089184101</v>
          </cell>
          <cell r="I253">
            <v>0</v>
          </cell>
        </row>
        <row r="254">
          <cell r="B254" t="str">
            <v>ACABADO DE FACHADA EN PULIPLAST</v>
          </cell>
          <cell r="C254" t="str">
            <v>M2</v>
          </cell>
          <cell r="D254">
            <v>16200</v>
          </cell>
          <cell r="E254">
            <v>13091</v>
          </cell>
          <cell r="F254">
            <v>13570.1306</v>
          </cell>
          <cell r="G254">
            <v>14488.82844162</v>
          </cell>
          <cell r="H254">
            <v>15003.18185129751</v>
          </cell>
          <cell r="I254">
            <v>0</v>
          </cell>
        </row>
        <row r="255">
          <cell r="B255" t="str">
            <v>DILATACIONES DE FACHADA EN PULIPLAST</v>
          </cell>
          <cell r="C255" t="str">
            <v>ML</v>
          </cell>
          <cell r="D255">
            <v>6532</v>
          </cell>
          <cell r="E255">
            <v>5083</v>
          </cell>
          <cell r="F255">
            <v>5269.0378000000001</v>
          </cell>
          <cell r="G255">
            <v>5625.7516590599998</v>
          </cell>
          <cell r="H255">
            <v>5825.4658429566298</v>
          </cell>
          <cell r="I255">
            <v>4071</v>
          </cell>
        </row>
        <row r="256">
          <cell r="B256" t="str">
            <v>ABUZARDADO PARA FACHADA</v>
          </cell>
          <cell r="C256" t="str">
            <v>M2</v>
          </cell>
          <cell r="D256">
            <v>56674</v>
          </cell>
          <cell r="E256">
            <v>41889</v>
          </cell>
          <cell r="F256">
            <v>43422.1374</v>
          </cell>
          <cell r="G256">
            <v>46361.816101980003</v>
          </cell>
          <cell r="H256">
            <v>48007.660573600289</v>
          </cell>
          <cell r="I256">
            <v>32646</v>
          </cell>
        </row>
        <row r="257">
          <cell r="B257" t="str">
            <v>ABUZARDADO LINEAL</v>
          </cell>
          <cell r="C257" t="str">
            <v>ML</v>
          </cell>
          <cell r="D257">
            <v>29409</v>
          </cell>
          <cell r="E257">
            <v>21697</v>
          </cell>
          <cell r="F257">
            <v>22491.110199999999</v>
          </cell>
          <cell r="G257">
            <v>24013.75836054</v>
          </cell>
          <cell r="H257">
            <v>24866.246782339171</v>
          </cell>
          <cell r="I257">
            <v>17185</v>
          </cell>
        </row>
        <row r="258">
          <cell r="B258" t="str">
            <v>ACABADO DE FACHADA EN ESTUCO PLASTICO</v>
          </cell>
          <cell r="C258" t="str">
            <v>M2</v>
          </cell>
          <cell r="D258">
            <v>21189</v>
          </cell>
          <cell r="E258">
            <v>16650</v>
          </cell>
          <cell r="F258">
            <v>17259.39</v>
          </cell>
          <cell r="G258">
            <v>18427.850703</v>
          </cell>
          <cell r="H258">
            <v>19082.0394029565</v>
          </cell>
          <cell r="I258">
            <v>12808</v>
          </cell>
        </row>
        <row r="259">
          <cell r="B259" t="str">
            <v>PINTURA ACRILICO SOBRE MUROS</v>
          </cell>
          <cell r="C259" t="str">
            <v>M2</v>
          </cell>
          <cell r="D259">
            <v>10118</v>
          </cell>
          <cell r="E259">
            <v>8518</v>
          </cell>
          <cell r="F259">
            <v>8829.7587999999996</v>
          </cell>
          <cell r="G259">
            <v>9427.5334707599995</v>
          </cell>
          <cell r="H259">
            <v>9762.2109089719797</v>
          </cell>
          <cell r="I259">
            <v>8477</v>
          </cell>
        </row>
        <row r="260">
          <cell r="B260" t="str">
            <v>PINTURA KORAZA O SIMILAR SOBRE MUROS</v>
          </cell>
          <cell r="C260" t="str">
            <v>M2</v>
          </cell>
          <cell r="D260">
            <v>11452</v>
          </cell>
          <cell r="E260">
            <v>8951</v>
          </cell>
          <cell r="F260">
            <v>9278.6065999999992</v>
          </cell>
          <cell r="G260">
            <v>9906.7682668199996</v>
          </cell>
          <cell r="H260">
            <v>10258.458540292109</v>
          </cell>
          <cell r="I260">
            <v>8337</v>
          </cell>
        </row>
        <row r="261">
          <cell r="B261" t="str">
            <v>PINTURA VINILO SOBRE CIELO RASO</v>
          </cell>
          <cell r="C261" t="str">
            <v>M2</v>
          </cell>
          <cell r="D261">
            <v>8180</v>
          </cell>
          <cell r="E261">
            <v>6200</v>
          </cell>
          <cell r="F261">
            <v>6426.92</v>
          </cell>
          <cell r="G261">
            <v>6862.0224840000001</v>
          </cell>
          <cell r="H261">
            <v>7105.6242821819997</v>
          </cell>
          <cell r="I261">
            <v>6500</v>
          </cell>
        </row>
        <row r="262">
          <cell r="B262" t="str">
            <v>AIRES ACONDICIONADOS</v>
          </cell>
          <cell r="C262">
            <v>0</v>
          </cell>
          <cell r="D262">
            <v>0</v>
          </cell>
          <cell r="E262">
            <v>0</v>
          </cell>
          <cell r="F262">
            <v>0</v>
          </cell>
          <cell r="G262">
            <v>0</v>
          </cell>
          <cell r="H262">
            <v>0</v>
          </cell>
          <cell r="I262">
            <v>0</v>
          </cell>
        </row>
        <row r="263">
          <cell r="B263" t="str">
            <v>SUMIN E INSTALACION AIRE ACONDICIONADO CENTRAL</v>
          </cell>
          <cell r="C263" t="str">
            <v>TR</v>
          </cell>
          <cell r="D263" t="e">
            <v>#REF!</v>
          </cell>
          <cell r="E263">
            <v>3652000</v>
          </cell>
          <cell r="F263">
            <v>3785663.2</v>
          </cell>
          <cell r="G263">
            <v>4041952.59864</v>
          </cell>
          <cell r="H263">
            <v>4185441.91589172</v>
          </cell>
          <cell r="I263">
            <v>22800000</v>
          </cell>
        </row>
        <row r="264">
          <cell r="B264" t="str">
            <v>LIMPIEZA GENERAL Y RETIRO DE ESCOMBROS</v>
          </cell>
          <cell r="C264">
            <v>0</v>
          </cell>
          <cell r="D264">
            <v>0</v>
          </cell>
          <cell r="E264">
            <v>0</v>
          </cell>
          <cell r="F264">
            <v>0</v>
          </cell>
          <cell r="G264">
            <v>0</v>
          </cell>
          <cell r="H264">
            <v>0</v>
          </cell>
          <cell r="I264">
            <v>0</v>
          </cell>
        </row>
        <row r="265">
          <cell r="B265" t="str">
            <v>LIMPIEZA GENERAL Y RETIRO DE ESCOMBROS</v>
          </cell>
          <cell r="C265" t="str">
            <v>GL</v>
          </cell>
          <cell r="D265" t="e">
            <v>#REF!</v>
          </cell>
          <cell r="E265">
            <v>4500000</v>
          </cell>
          <cell r="F265">
            <v>4664700</v>
          </cell>
          <cell r="G265">
            <v>4980500.1900000004</v>
          </cell>
          <cell r="H265">
            <v>5157307.9467450008</v>
          </cell>
          <cell r="I265">
            <v>6000000</v>
          </cell>
        </row>
        <row r="266">
          <cell r="B266" t="str">
            <v>INSTALACIONES ESPECIALES</v>
          </cell>
          <cell r="C266">
            <v>0</v>
          </cell>
          <cell r="D266">
            <v>0</v>
          </cell>
          <cell r="E266">
            <v>0</v>
          </cell>
          <cell r="F266">
            <v>0</v>
          </cell>
          <cell r="G266">
            <v>0</v>
          </cell>
          <cell r="H266">
            <v>0</v>
          </cell>
          <cell r="I266">
            <v>0</v>
          </cell>
        </row>
        <row r="267">
          <cell r="B267" t="str">
            <v>DEMARCACION Y SENALIZACION</v>
          </cell>
          <cell r="C267" t="str">
            <v>GL</v>
          </cell>
          <cell r="D267">
            <v>3914989</v>
          </cell>
          <cell r="E267">
            <v>3021938</v>
          </cell>
          <cell r="F267">
            <v>3132540.9308000002</v>
          </cell>
          <cell r="G267">
            <v>3344613.95181516</v>
          </cell>
          <cell r="H267">
            <v>3463347.7471045982</v>
          </cell>
          <cell r="I267">
            <v>0</v>
          </cell>
        </row>
        <row r="268">
          <cell r="B268" t="str">
            <v>GABINETE DE 1,55 M</v>
          </cell>
          <cell r="C268" t="str">
            <v>UND</v>
          </cell>
          <cell r="D268">
            <v>4878121</v>
          </cell>
          <cell r="E268">
            <v>1028685</v>
          </cell>
          <cell r="F268">
            <v>1066334.871</v>
          </cell>
          <cell r="G268">
            <v>1138525.7417667001</v>
          </cell>
          <cell r="H268">
            <v>1178943.4055994179</v>
          </cell>
          <cell r="I268">
            <v>2595067</v>
          </cell>
        </row>
        <row r="269">
          <cell r="B269" t="str">
            <v>MULTITOMA PARA GABINETE TIPO HOSPITALARIO PARA RACK</v>
          </cell>
          <cell r="C269" t="str">
            <v>UND</v>
          </cell>
          <cell r="D269">
            <v>354560</v>
          </cell>
          <cell r="E269">
            <v>133974</v>
          </cell>
          <cell r="F269">
            <v>138877.44839999999</v>
          </cell>
          <cell r="G269">
            <v>148279.45165668</v>
          </cell>
          <cell r="H269">
            <v>153543.37219049214</v>
          </cell>
          <cell r="I269">
            <v>0</v>
          </cell>
        </row>
        <row r="270">
          <cell r="B270" t="str">
            <v>MODULO DE 1 JACK RJ45, CAT 6</v>
          </cell>
          <cell r="C270" t="str">
            <v>UND</v>
          </cell>
          <cell r="D270">
            <v>189424</v>
          </cell>
          <cell r="E270">
            <v>24347</v>
          </cell>
          <cell r="F270">
            <v>25238.100200000001</v>
          </cell>
          <cell r="G270">
            <v>26946.719583540002</v>
          </cell>
          <cell r="H270">
            <v>27903.328128755671</v>
          </cell>
          <cell r="I270">
            <v>0</v>
          </cell>
        </row>
        <row r="271">
          <cell r="B271" t="str">
            <v>CABLE UTP, 4 PARES,,  CAT 6</v>
          </cell>
          <cell r="C271" t="str">
            <v>ML</v>
          </cell>
          <cell r="D271">
            <v>8047</v>
          </cell>
          <cell r="E271">
            <v>5259</v>
          </cell>
          <cell r="F271">
            <v>5451.4794000000002</v>
          </cell>
          <cell r="G271">
            <v>5820.54455538</v>
          </cell>
          <cell r="H271">
            <v>6027.1738870959898</v>
          </cell>
          <cell r="I271">
            <v>1950</v>
          </cell>
        </row>
        <row r="272">
          <cell r="B272" t="str">
            <v>FACE PLATE CON DOS SALIDAS PARA JACK</v>
          </cell>
          <cell r="C272" t="str">
            <v>UND</v>
          </cell>
          <cell r="D272" t="e">
            <v>#REF!</v>
          </cell>
          <cell r="E272">
            <v>8187</v>
          </cell>
          <cell r="F272">
            <v>8486.6442000000006</v>
          </cell>
          <cell r="G272">
            <v>9061.190012340001</v>
          </cell>
          <cell r="H272">
            <v>9382.8622577780716</v>
          </cell>
          <cell r="I272">
            <v>0</v>
          </cell>
        </row>
        <row r="273">
          <cell r="B273" t="str">
            <v>MARQUILLAS ACRÍLICA POR PUNTO (SEGÚN NORMA)</v>
          </cell>
          <cell r="C273" t="str">
            <v>UND</v>
          </cell>
          <cell r="D273">
            <v>8546</v>
          </cell>
          <cell r="E273">
            <v>3987</v>
          </cell>
          <cell r="F273">
            <v>4132.9242000000004</v>
          </cell>
          <cell r="G273">
            <v>4412.7231683400005</v>
          </cell>
          <cell r="H273">
            <v>4569.3748408160709</v>
          </cell>
          <cell r="I273">
            <v>3300</v>
          </cell>
        </row>
        <row r="274">
          <cell r="B274" t="str">
            <v>MARQUILLAS PARA GABINETE Y PATCH PANEL</v>
          </cell>
          <cell r="C274" t="str">
            <v>UND</v>
          </cell>
          <cell r="D274">
            <v>10646</v>
          </cell>
          <cell r="E274">
            <v>6612</v>
          </cell>
          <cell r="F274">
            <v>6853.9992000000002</v>
          </cell>
          <cell r="G274">
            <v>7318.0149458400001</v>
          </cell>
          <cell r="H274">
            <v>7577.8044764173201</v>
          </cell>
          <cell r="I274">
            <v>5000</v>
          </cell>
        </row>
        <row r="275">
          <cell r="B275" t="str">
            <v>PATCH CORD DE  3 FT CAT 6</v>
          </cell>
          <cell r="C275" t="str">
            <v>UND</v>
          </cell>
          <cell r="D275">
            <v>37378</v>
          </cell>
          <cell r="E275">
            <v>21624</v>
          </cell>
          <cell r="F275">
            <v>22415.438399999999</v>
          </cell>
          <cell r="G275">
            <v>23932.963579679999</v>
          </cell>
          <cell r="H275">
            <v>24782.583786758638</v>
          </cell>
          <cell r="I275">
            <v>30640</v>
          </cell>
        </row>
        <row r="276">
          <cell r="B276" t="str">
            <v>PATCH CORD DE  5 FT CAT 6</v>
          </cell>
          <cell r="C276" t="str">
            <v>UND</v>
          </cell>
          <cell r="D276">
            <v>40843</v>
          </cell>
          <cell r="E276">
            <v>23724</v>
          </cell>
          <cell r="F276">
            <v>24592.2984</v>
          </cell>
          <cell r="G276">
            <v>26257.197001680001</v>
          </cell>
          <cell r="H276">
            <v>27189.327495239639</v>
          </cell>
          <cell r="I276">
            <v>0</v>
          </cell>
        </row>
        <row r="277">
          <cell r="B277" t="str">
            <v>PATCH PANEL DE  24 PUERTOS CAT 6</v>
          </cell>
          <cell r="C277" t="str">
            <v>UND</v>
          </cell>
          <cell r="D277">
            <v>976455</v>
          </cell>
          <cell r="E277">
            <v>633948</v>
          </cell>
          <cell r="F277">
            <v>657150.49679999996</v>
          </cell>
          <cell r="G277">
            <v>701639.58543335996</v>
          </cell>
          <cell r="H277">
            <v>726547.79071624426</v>
          </cell>
          <cell r="I277">
            <v>910752</v>
          </cell>
        </row>
        <row r="278">
          <cell r="B278" t="str">
            <v>PATCH PANEL DE  16 PUERTOS CAT 6</v>
          </cell>
          <cell r="C278" t="str">
            <v>UND</v>
          </cell>
          <cell r="D278">
            <v>903165</v>
          </cell>
          <cell r="E278">
            <v>528948</v>
          </cell>
          <cell r="F278">
            <v>548307.49679999996</v>
          </cell>
          <cell r="G278">
            <v>585427.91433335992</v>
          </cell>
          <cell r="H278">
            <v>606210.60529219417</v>
          </cell>
          <cell r="I278">
            <v>359246</v>
          </cell>
        </row>
        <row r="279">
          <cell r="B279" t="str">
            <v>PATCH PANEL DE  24 PUERTOS CAT 5</v>
          </cell>
          <cell r="C279" t="str">
            <v>UND</v>
          </cell>
          <cell r="D279">
            <v>671955</v>
          </cell>
          <cell r="E279">
            <v>423948</v>
          </cell>
          <cell r="F279">
            <v>439464.49680000002</v>
          </cell>
          <cell r="G279">
            <v>469216.24323336</v>
          </cell>
          <cell r="H279">
            <v>485873.41986814426</v>
          </cell>
          <cell r="I279">
            <v>575071</v>
          </cell>
        </row>
        <row r="280">
          <cell r="B280" t="str">
            <v>ORGANIZADOR DE CABLE HORIZONTAL DE 2U</v>
          </cell>
          <cell r="C280" t="str">
            <v>UND</v>
          </cell>
          <cell r="D280">
            <v>274563</v>
          </cell>
          <cell r="E280">
            <v>184737</v>
          </cell>
          <cell r="F280">
            <v>191498.37419999999</v>
          </cell>
          <cell r="G280">
            <v>204462.81413334</v>
          </cell>
          <cell r="H280">
            <v>211721.24403507356</v>
          </cell>
          <cell r="I280">
            <v>59644</v>
          </cell>
        </row>
        <row r="281">
          <cell r="B281" t="str">
            <v>ACCESORIOS DE ORGANIZACIÓN Y MARCACIÓN X MT DE CABLE</v>
          </cell>
          <cell r="C281" t="str">
            <v>ML</v>
          </cell>
          <cell r="D281">
            <v>4147</v>
          </cell>
          <cell r="E281">
            <v>1669</v>
          </cell>
          <cell r="F281">
            <v>1730.0853999999999</v>
          </cell>
          <cell r="G281">
            <v>1847.2121815799999</v>
          </cell>
          <cell r="H281">
            <v>1912.7882140260899</v>
          </cell>
          <cell r="I281">
            <v>150</v>
          </cell>
        </row>
        <row r="282">
          <cell r="B282" t="str">
            <v>CERTIFICACION DE PUNTOS DE DATOS</v>
          </cell>
          <cell r="C282" t="str">
            <v>UND</v>
          </cell>
          <cell r="D282">
            <v>61035</v>
          </cell>
          <cell r="E282">
            <v>11673</v>
          </cell>
          <cell r="F282">
            <v>12100.2318</v>
          </cell>
          <cell r="G282">
            <v>12919.417492859999</v>
          </cell>
          <cell r="H282">
            <v>13378.056813856529</v>
          </cell>
          <cell r="I282">
            <v>8000</v>
          </cell>
        </row>
        <row r="283">
          <cell r="B283" t="str">
            <v>SWITCH DE 16 PUERTOS X 10/100 BASETX NO ADMINISTRABLE</v>
          </cell>
          <cell r="C283" t="str">
            <v>UND</v>
          </cell>
          <cell r="D283">
            <v>2687941</v>
          </cell>
          <cell r="E283">
            <v>1396185</v>
          </cell>
          <cell r="F283">
            <v>1447285.371</v>
          </cell>
          <cell r="G283">
            <v>1545266.5906167</v>
          </cell>
          <cell r="H283">
            <v>1600123.5545835928</v>
          </cell>
          <cell r="I283">
            <v>0</v>
          </cell>
        </row>
        <row r="284">
          <cell r="B284" t="str">
            <v>PLANTA TELEFÓNICA 3 TRONCALES 8 EXTENSIONES</v>
          </cell>
          <cell r="C284" t="str">
            <v>UND</v>
          </cell>
          <cell r="D284">
            <v>4409802</v>
          </cell>
          <cell r="E284">
            <v>2119740</v>
          </cell>
          <cell r="F284">
            <v>2197322.4840000002</v>
          </cell>
          <cell r="G284">
            <v>2346081.2161668004</v>
          </cell>
          <cell r="H284">
            <v>2429367.099340722</v>
          </cell>
          <cell r="I284">
            <v>0</v>
          </cell>
        </row>
        <row r="285">
          <cell r="B285" t="str">
            <v>CAMARA FIJA AUTOIRIS COLOR 480 TVL DIA / NOCHE</v>
          </cell>
          <cell r="C285" t="str">
            <v>UND</v>
          </cell>
          <cell r="D285">
            <v>2478735</v>
          </cell>
          <cell r="E285">
            <v>2026185</v>
          </cell>
          <cell r="F285">
            <v>2100343.3709999998</v>
          </cell>
          <cell r="G285">
            <v>2242536.6172166998</v>
          </cell>
          <cell r="H285">
            <v>2322146.6671278924</v>
          </cell>
          <cell r="I285">
            <v>665500</v>
          </cell>
        </row>
        <row r="286">
          <cell r="B286" t="str">
            <v>SOPORTE PARA CÁMARA FIJA</v>
          </cell>
          <cell r="C286" t="str">
            <v>UND</v>
          </cell>
          <cell r="D286">
            <v>175340</v>
          </cell>
          <cell r="E286">
            <v>121737</v>
          </cell>
          <cell r="F286">
            <v>126192.5742</v>
          </cell>
          <cell r="G286">
            <v>134735.81147334</v>
          </cell>
          <cell r="H286">
            <v>139518.93278064358</v>
          </cell>
          <cell r="I286">
            <v>84160</v>
          </cell>
        </row>
        <row r="287">
          <cell r="B287" t="str">
            <v>CYBERDOMO CAMARA MOBIL  12X DIA/NOCHE</v>
          </cell>
          <cell r="C287" t="str">
            <v>UND</v>
          </cell>
          <cell r="D287">
            <v>6326186</v>
          </cell>
          <cell r="E287">
            <v>5413422</v>
          </cell>
          <cell r="F287">
            <v>5611553.2451999998</v>
          </cell>
          <cell r="G287">
            <v>5991455.3999000397</v>
          </cell>
          <cell r="H287">
            <v>6204152.0665964913</v>
          </cell>
          <cell r="I287">
            <v>0</v>
          </cell>
        </row>
        <row r="288">
          <cell r="B288" t="str">
            <v>SOPORTE PARA CAMARA MOBIL</v>
          </cell>
          <cell r="C288" t="str">
            <v>UND</v>
          </cell>
          <cell r="D288">
            <v>272990</v>
          </cell>
          <cell r="E288">
            <v>184737</v>
          </cell>
          <cell r="F288">
            <v>191498.37419999999</v>
          </cell>
          <cell r="G288">
            <v>204462.81413334</v>
          </cell>
          <cell r="H288">
            <v>211721.24403507356</v>
          </cell>
          <cell r="I288">
            <v>0</v>
          </cell>
        </row>
        <row r="289">
          <cell r="B289" t="str">
            <v>VIDEOGRABADOR DE 9 CANALES DD DE 250GB</v>
          </cell>
          <cell r="C289" t="str">
            <v>UND</v>
          </cell>
          <cell r="D289">
            <v>7034941</v>
          </cell>
          <cell r="E289">
            <v>2866185</v>
          </cell>
          <cell r="F289">
            <v>2971087.3709999998</v>
          </cell>
          <cell r="G289">
            <v>3172229.9860166996</v>
          </cell>
          <cell r="H289">
            <v>3284844.1505202926</v>
          </cell>
          <cell r="I289">
            <v>1910001</v>
          </cell>
        </row>
        <row r="290">
          <cell r="B290" t="str">
            <v>LENTE VARIFOCAL PARA CÀMARA FIJA</v>
          </cell>
          <cell r="C290" t="str">
            <v>UND</v>
          </cell>
          <cell r="D290">
            <v>443618</v>
          </cell>
          <cell r="E290">
            <v>381119</v>
          </cell>
          <cell r="F290">
            <v>395067.95539999998</v>
          </cell>
          <cell r="G290">
            <v>421814.05598057999</v>
          </cell>
          <cell r="H290">
            <v>436788.45496789058</v>
          </cell>
          <cell r="I290">
            <v>0</v>
          </cell>
        </row>
        <row r="291">
          <cell r="B291" t="str">
            <v>CABLE COAXIAL RG-6U</v>
          </cell>
          <cell r="C291" t="str">
            <v>ML</v>
          </cell>
          <cell r="D291">
            <v>7024</v>
          </cell>
          <cell r="E291">
            <v>3346</v>
          </cell>
          <cell r="F291">
            <v>3468.4636</v>
          </cell>
          <cell r="G291">
            <v>3703.2785857200001</v>
          </cell>
          <cell r="H291">
            <v>3834.7449755130601</v>
          </cell>
          <cell r="I291">
            <v>0</v>
          </cell>
        </row>
        <row r="292">
          <cell r="B292" t="str">
            <v>CONECTORES BNC</v>
          </cell>
          <cell r="C292" t="str">
            <v>UND</v>
          </cell>
          <cell r="D292">
            <v>12547</v>
          </cell>
          <cell r="E292">
            <v>6612</v>
          </cell>
          <cell r="F292">
            <v>6853.9992000000002</v>
          </cell>
          <cell r="G292">
            <v>7318.0149458400001</v>
          </cell>
          <cell r="H292">
            <v>7577.8044764173201</v>
          </cell>
          <cell r="I292">
            <v>0</v>
          </cell>
        </row>
        <row r="293">
          <cell r="B293" t="str">
            <v>CABLE VEHICULAR POLARIZADO 14 AWG</v>
          </cell>
          <cell r="C293" t="str">
            <v>ML</v>
          </cell>
          <cell r="D293">
            <v>4609</v>
          </cell>
          <cell r="E293">
            <v>2685</v>
          </cell>
          <cell r="F293">
            <v>2783.2710000000002</v>
          </cell>
          <cell r="G293">
            <v>2971.6984467000002</v>
          </cell>
          <cell r="H293">
            <v>3077.19374155785</v>
          </cell>
          <cell r="I293">
            <v>0</v>
          </cell>
        </row>
        <row r="294">
          <cell r="B294" t="str">
            <v>ADAPATADOR DE CORRIENTE PARA CÁMARAS</v>
          </cell>
          <cell r="C294" t="str">
            <v>UND</v>
          </cell>
          <cell r="D294">
            <v>168523</v>
          </cell>
          <cell r="E294">
            <v>69809</v>
          </cell>
          <cell r="F294">
            <v>72364.009399999995</v>
          </cell>
          <cell r="G294">
            <v>77263.052836379997</v>
          </cell>
          <cell r="H294">
            <v>80005.891212071481</v>
          </cell>
          <cell r="I294">
            <v>0</v>
          </cell>
        </row>
        <row r="295">
          <cell r="B295" t="str">
            <v>MONITOR LCD DE 21" PARA CCTV CON PUERTO RGB/VGA</v>
          </cell>
          <cell r="C295" t="str">
            <v>UND</v>
          </cell>
          <cell r="D295">
            <v>3044951</v>
          </cell>
          <cell r="E295">
            <v>2236185</v>
          </cell>
          <cell r="F295">
            <v>2318029.3709999998</v>
          </cell>
          <cell r="G295">
            <v>2474959.9594166996</v>
          </cell>
          <cell r="H295">
            <v>2562821.0379759925</v>
          </cell>
          <cell r="I295">
            <v>410000</v>
          </cell>
        </row>
        <row r="296">
          <cell r="B296" t="str">
            <v>SOFTWARE DE ACCESO REMOTO</v>
          </cell>
          <cell r="C296" t="str">
            <v>UND</v>
          </cell>
          <cell r="D296">
            <v>3248847</v>
          </cell>
          <cell r="E296">
            <v>2761185</v>
          </cell>
          <cell r="F296">
            <v>2862244.3709999998</v>
          </cell>
          <cell r="G296">
            <v>3056018.3149166997</v>
          </cell>
          <cell r="H296">
            <v>3164506.9650962427</v>
          </cell>
          <cell r="I296">
            <v>354880</v>
          </cell>
        </row>
        <row r="297">
          <cell r="B297" t="str">
            <v>CAPACITACIÒN BÁSICA</v>
          </cell>
          <cell r="C297" t="str">
            <v>UND</v>
          </cell>
          <cell r="D297">
            <v>1831050</v>
          </cell>
          <cell r="E297">
            <v>778200</v>
          </cell>
          <cell r="F297">
            <v>806682.12</v>
          </cell>
          <cell r="G297">
            <v>861294.49952399998</v>
          </cell>
          <cell r="H297">
            <v>891870.45425710198</v>
          </cell>
          <cell r="I297">
            <v>600000</v>
          </cell>
        </row>
        <row r="298">
          <cell r="B298" t="str">
            <v>SENSOR DE ALARMA</v>
          </cell>
          <cell r="C298" t="str">
            <v>UND</v>
          </cell>
          <cell r="D298">
            <v>393730</v>
          </cell>
          <cell r="E298">
            <v>316974</v>
          </cell>
          <cell r="F298">
            <v>328575.24839999998</v>
          </cell>
          <cell r="G298">
            <v>350819.79271667998</v>
          </cell>
          <cell r="H298">
            <v>363273.89535812213</v>
          </cell>
          <cell r="I298">
            <v>119000</v>
          </cell>
        </row>
        <row r="299">
          <cell r="B299" t="str">
            <v>SIRENA</v>
          </cell>
          <cell r="C299" t="str">
            <v>UND</v>
          </cell>
          <cell r="D299">
            <v>299230</v>
          </cell>
          <cell r="E299">
            <v>248724</v>
          </cell>
          <cell r="F299">
            <v>257827.2984</v>
          </cell>
          <cell r="G299">
            <v>275282.20650168002</v>
          </cell>
          <cell r="H299">
            <v>285054.72483248968</v>
          </cell>
          <cell r="I299">
            <v>117900</v>
          </cell>
        </row>
        <row r="300">
          <cell r="B300" t="str">
            <v>PANEL DE ALARMA 6 ZONAS</v>
          </cell>
          <cell r="C300" t="str">
            <v>UND</v>
          </cell>
          <cell r="D300">
            <v>2703676</v>
          </cell>
          <cell r="E300">
            <v>2199278</v>
          </cell>
          <cell r="F300">
            <v>2279771.5748000001</v>
          </cell>
          <cell r="G300">
            <v>2434112.1104139602</v>
          </cell>
          <cell r="H300">
            <v>2520523.0903336559</v>
          </cell>
          <cell r="I300">
            <v>880000</v>
          </cell>
        </row>
        <row r="301">
          <cell r="B301" t="str">
            <v>CABLE DE INSTRUMENTACIÓN CON PROTECCIÓN 2 X 16 PARA ALARMAS</v>
          </cell>
          <cell r="C301" t="str">
            <v>ML</v>
          </cell>
          <cell r="D301">
            <v>10651</v>
          </cell>
          <cell r="E301">
            <v>5772</v>
          </cell>
          <cell r="F301">
            <v>5983.2551999999996</v>
          </cell>
          <cell r="G301">
            <v>6388.3215770399993</v>
          </cell>
          <cell r="H301">
            <v>6615.1069930249196</v>
          </cell>
          <cell r="I301">
            <v>0</v>
          </cell>
        </row>
        <row r="302">
          <cell r="B302" t="str">
            <v>ACCESORIOS DE ORGANIZACÓN  FIJACIÓN</v>
          </cell>
          <cell r="C302" t="str">
            <v>UND</v>
          </cell>
          <cell r="D302">
            <v>1131880</v>
          </cell>
          <cell r="E302">
            <v>421974</v>
          </cell>
          <cell r="F302">
            <v>437418.24839999998</v>
          </cell>
          <cell r="G302">
            <v>467031.46381667996</v>
          </cell>
          <cell r="H302">
            <v>483611.0807821721</v>
          </cell>
          <cell r="I302">
            <v>1000</v>
          </cell>
        </row>
        <row r="303">
          <cell r="B303" t="str">
            <v>CAPACITACIÒN BÁSICA</v>
          </cell>
          <cell r="C303" t="str">
            <v>UND</v>
          </cell>
          <cell r="D303">
            <v>781248</v>
          </cell>
          <cell r="E303">
            <v>324250</v>
          </cell>
          <cell r="F303">
            <v>336117.55</v>
          </cell>
          <cell r="G303">
            <v>358872.70813499996</v>
          </cell>
          <cell r="H303">
            <v>371612.68927379244</v>
          </cell>
          <cell r="I303">
            <v>650000</v>
          </cell>
        </row>
        <row r="304">
          <cell r="B304" t="str">
            <v>UPS TRIFASICA DE 5 KVA</v>
          </cell>
          <cell r="C304" t="str">
            <v>UND</v>
          </cell>
          <cell r="D304">
            <v>16826027</v>
          </cell>
          <cell r="E304">
            <v>10130925</v>
          </cell>
          <cell r="F304">
            <v>10501716.855</v>
          </cell>
          <cell r="G304">
            <v>11212683.0860835</v>
          </cell>
          <cell r="H304">
            <v>11610733.335639464</v>
          </cell>
          <cell r="I304">
            <v>0</v>
          </cell>
        </row>
        <row r="305">
          <cell r="B305" t="str">
            <v>TOMA POLO A TIERRA AISLADO 15A COLOR NARANJA TIPO HOSPITALARIO</v>
          </cell>
          <cell r="C305" t="str">
            <v>UND</v>
          </cell>
          <cell r="D305">
            <v>48823</v>
          </cell>
          <cell r="E305">
            <v>33059</v>
          </cell>
          <cell r="F305">
            <v>34268.9594</v>
          </cell>
          <cell r="G305">
            <v>36588.96795138</v>
          </cell>
          <cell r="H305">
            <v>37887.876313653993</v>
          </cell>
          <cell r="I305">
            <v>0</v>
          </cell>
        </row>
        <row r="306">
          <cell r="B306" t="str">
            <v>CABLE 3NO.12THHN FASE AZUL</v>
          </cell>
          <cell r="C306" t="str">
            <v>UND</v>
          </cell>
          <cell r="D306">
            <v>17465</v>
          </cell>
          <cell r="E306">
            <v>11031</v>
          </cell>
          <cell r="F306">
            <v>11434.7346</v>
          </cell>
          <cell r="G306">
            <v>12208.86613242</v>
          </cell>
          <cell r="H306">
            <v>12642.28088012091</v>
          </cell>
          <cell r="I306">
            <v>0</v>
          </cell>
        </row>
        <row r="307">
          <cell r="B307" t="str">
            <v>TERMINALES DE AUTODESFORRE 3M</v>
          </cell>
          <cell r="C307" t="str">
            <v>UND</v>
          </cell>
          <cell r="D307">
            <v>5145</v>
          </cell>
          <cell r="E307">
            <v>2937</v>
          </cell>
          <cell r="F307">
            <v>3044.4942000000001</v>
          </cell>
          <cell r="G307">
            <v>3250.6064573399999</v>
          </cell>
          <cell r="H307">
            <v>3366.00298657557</v>
          </cell>
          <cell r="I307">
            <v>0</v>
          </cell>
        </row>
        <row r="308">
          <cell r="B308" t="str">
            <v>TABLERO DE 12 CIRCUITOS CON ESPACIO PARA TOTALIZADOR</v>
          </cell>
          <cell r="C308" t="str">
            <v>UND</v>
          </cell>
          <cell r="D308">
            <v>380603</v>
          </cell>
          <cell r="E308">
            <v>323783</v>
          </cell>
          <cell r="F308">
            <v>335633.45779999997</v>
          </cell>
          <cell r="G308">
            <v>358355.84289305995</v>
          </cell>
          <cell r="H308">
            <v>371077.47531576356</v>
          </cell>
          <cell r="I308">
            <v>228800</v>
          </cell>
        </row>
        <row r="309">
          <cell r="B309" t="str">
            <v>TOTALIZADOR INDUSTRIAL DE 3X50A</v>
          </cell>
          <cell r="C309" t="str">
            <v>UND</v>
          </cell>
          <cell r="D309">
            <v>372730</v>
          </cell>
          <cell r="E309">
            <v>316974</v>
          </cell>
          <cell r="F309">
            <v>328575.24839999998</v>
          </cell>
          <cell r="G309">
            <v>350819.79271667998</v>
          </cell>
          <cell r="H309">
            <v>363273.89535812213</v>
          </cell>
          <cell r="I309">
            <v>0</v>
          </cell>
        </row>
        <row r="310">
          <cell r="B310" t="str">
            <v>TOTALIZADOR INDUSTRIAL DE 3X30A</v>
          </cell>
          <cell r="C310" t="str">
            <v>UND</v>
          </cell>
          <cell r="D310">
            <v>351730</v>
          </cell>
          <cell r="E310">
            <v>295974</v>
          </cell>
          <cell r="F310">
            <v>306806.64840000001</v>
          </cell>
          <cell r="G310">
            <v>327577.45849668002</v>
          </cell>
          <cell r="H310">
            <v>339206.45827331214</v>
          </cell>
          <cell r="I310">
            <v>0</v>
          </cell>
        </row>
        <row r="311">
          <cell r="B311" t="str">
            <v>BREAKER MONOPOLARL DE 1X20A</v>
          </cell>
          <cell r="C311" t="str">
            <v>UND</v>
          </cell>
          <cell r="D311">
            <v>21525</v>
          </cell>
          <cell r="E311">
            <v>17112</v>
          </cell>
          <cell r="F311">
            <v>17738.299200000001</v>
          </cell>
          <cell r="G311">
            <v>18939.18205584</v>
          </cell>
          <cell r="H311">
            <v>19611.523018822321</v>
          </cell>
          <cell r="I311">
            <v>0</v>
          </cell>
        </row>
        <row r="312">
          <cell r="B312" t="str">
            <v>ACOMETIDA UPS 3 - 8 KVA</v>
          </cell>
          <cell r="C312" t="str">
            <v>ML</v>
          </cell>
          <cell r="D312">
            <v>65720</v>
          </cell>
          <cell r="E312">
            <v>40467</v>
          </cell>
          <cell r="F312">
            <v>41948.092199999999</v>
          </cell>
          <cell r="G312">
            <v>44787.978041939998</v>
          </cell>
          <cell r="H312">
            <v>46377.951262428869</v>
          </cell>
          <cell r="I312">
            <v>0</v>
          </cell>
        </row>
        <row r="313">
          <cell r="B313" t="str">
            <v>TUBERÍA EMT DE 1/2" CON ACCESORIOS (CURVAS, CONECTORES, GRAPAS)</v>
          </cell>
          <cell r="C313" t="str">
            <v>ML</v>
          </cell>
          <cell r="D313">
            <v>12772</v>
          </cell>
          <cell r="E313">
            <v>8984</v>
          </cell>
          <cell r="F313">
            <v>9312.8143999999993</v>
          </cell>
          <cell r="G313">
            <v>9943.2919348799987</v>
          </cell>
          <cell r="H313">
            <v>10296.278798568239</v>
          </cell>
          <cell r="I313">
            <v>0</v>
          </cell>
        </row>
        <row r="314">
          <cell r="B314" t="str">
            <v>TUBERÍA EMT DE 1/2" CON ACCESORIOS (CURVAS, CONECTORES, GRAPAS)</v>
          </cell>
          <cell r="C314" t="str">
            <v>ML</v>
          </cell>
          <cell r="D314">
            <v>12772</v>
          </cell>
          <cell r="E314">
            <v>8984</v>
          </cell>
          <cell r="F314">
            <v>9312.8143999999993</v>
          </cell>
          <cell r="G314">
            <v>9943.2919348799987</v>
          </cell>
          <cell r="H314">
            <v>10296.278798568239</v>
          </cell>
          <cell r="I314">
            <v>10100</v>
          </cell>
        </row>
        <row r="315">
          <cell r="B315" t="str">
            <v>TUBERÍA EMT DE 3/4" CON ACCESORIOS (CURVAS, CONECTORES, GRAPAS)</v>
          </cell>
          <cell r="C315" t="str">
            <v>ML</v>
          </cell>
          <cell r="D315">
            <v>16459</v>
          </cell>
          <cell r="E315">
            <v>11653</v>
          </cell>
          <cell r="F315">
            <v>12079.4998</v>
          </cell>
          <cell r="G315">
            <v>12897.28193646</v>
          </cell>
          <cell r="H315">
            <v>13355.135445204331</v>
          </cell>
          <cell r="I315">
            <v>11400</v>
          </cell>
        </row>
        <row r="316">
          <cell r="B316" t="str">
            <v>TUBERÍA EMT DE 1 1/2" CON ACCESORIOS (CURVAS, CONECTORES, GRAPAS)</v>
          </cell>
          <cell r="C316" t="str">
            <v>ML</v>
          </cell>
          <cell r="D316">
            <v>25670</v>
          </cell>
          <cell r="E316">
            <v>19357</v>
          </cell>
          <cell r="F316">
            <v>20065.466199999999</v>
          </cell>
          <cell r="G316">
            <v>21423.89826174</v>
          </cell>
          <cell r="H316">
            <v>22184.446650031769</v>
          </cell>
          <cell r="I316">
            <v>25300</v>
          </cell>
        </row>
        <row r="317">
          <cell r="B317" t="str">
            <v>TUBERÍA PVC DE 1/2" CON ACCESORIOS (CURVAS,CONECTORES,GRAPAS</v>
          </cell>
          <cell r="C317" t="str">
            <v>ML</v>
          </cell>
          <cell r="D317">
            <v>8030</v>
          </cell>
          <cell r="E317">
            <v>5505</v>
          </cell>
          <cell r="F317">
            <v>5706.4830000000002</v>
          </cell>
          <cell r="G317">
            <v>6092.8118991000001</v>
          </cell>
          <cell r="H317">
            <v>6309.1067215180501</v>
          </cell>
          <cell r="I317">
            <v>4480</v>
          </cell>
        </row>
        <row r="318">
          <cell r="B318" t="str">
            <v>TUBERÍA PVC DE 3/4" CON ACCESORIOS (CURVAS,CONECTORES,GRAPAS</v>
          </cell>
          <cell r="C318" t="str">
            <v>ML</v>
          </cell>
          <cell r="D318">
            <v>8935</v>
          </cell>
          <cell r="E318">
            <v>6409</v>
          </cell>
          <cell r="F318">
            <v>6643.5694000000003</v>
          </cell>
          <cell r="G318">
            <v>7093.3390483800003</v>
          </cell>
          <cell r="H318">
            <v>7345.1525845974902</v>
          </cell>
          <cell r="I318">
            <v>5000</v>
          </cell>
        </row>
        <row r="319">
          <cell r="B319" t="str">
            <v>CAJA 5800 ( 2X4) PLASTICA</v>
          </cell>
          <cell r="C319" t="str">
            <v>UND</v>
          </cell>
          <cell r="D319">
            <v>4515</v>
          </cell>
          <cell r="E319">
            <v>3252</v>
          </cell>
          <cell r="F319">
            <v>3371.0232000000001</v>
          </cell>
          <cell r="G319">
            <v>3599.24147064</v>
          </cell>
          <cell r="H319">
            <v>3727.0145428477199</v>
          </cell>
          <cell r="I319">
            <v>0</v>
          </cell>
        </row>
        <row r="320">
          <cell r="B320" t="str">
            <v>CAJA 2400 ( 4X4) PLASTICA</v>
          </cell>
          <cell r="C320" t="str">
            <v>UND</v>
          </cell>
          <cell r="D320">
            <v>4830</v>
          </cell>
          <cell r="E320">
            <v>3567</v>
          </cell>
          <cell r="F320">
            <v>3697.5522000000001</v>
          </cell>
          <cell r="G320">
            <v>3947.8764839400001</v>
          </cell>
          <cell r="H320">
            <v>4088.0260991198702</v>
          </cell>
          <cell r="I320">
            <v>2163</v>
          </cell>
        </row>
        <row r="321">
          <cell r="B321" t="str">
            <v>CAJA DE PASO DE 15X15</v>
          </cell>
          <cell r="C321" t="str">
            <v>UND</v>
          </cell>
          <cell r="D321">
            <v>26249</v>
          </cell>
          <cell r="E321">
            <v>22674</v>
          </cell>
          <cell r="F321">
            <v>23503.868399999999</v>
          </cell>
          <cell r="G321">
            <v>25095.080290679998</v>
          </cell>
          <cell r="H321">
            <v>25985.955640999138</v>
          </cell>
          <cell r="I321">
            <v>33000</v>
          </cell>
        </row>
        <row r="322">
          <cell r="B322" t="str">
            <v>CAJA DE PASO DE 20X20</v>
          </cell>
          <cell r="C322" t="str">
            <v>UND</v>
          </cell>
          <cell r="D322">
            <v>32549</v>
          </cell>
          <cell r="E322">
            <v>26874</v>
          </cell>
          <cell r="F322">
            <v>27857.588400000001</v>
          </cell>
          <cell r="G322">
            <v>29743.54713468</v>
          </cell>
          <cell r="H322">
            <v>30799.44305796114</v>
          </cell>
          <cell r="I322">
            <v>50052</v>
          </cell>
        </row>
        <row r="323">
          <cell r="B323" t="str">
            <v>ACCESORIOS DE FIJACIÓN</v>
          </cell>
          <cell r="C323" t="str">
            <v>UND</v>
          </cell>
          <cell r="D323">
            <v>9239</v>
          </cell>
          <cell r="E323">
            <v>3987</v>
          </cell>
          <cell r="F323">
            <v>4132.9242000000004</v>
          </cell>
          <cell r="G323">
            <v>4412.7231683400005</v>
          </cell>
          <cell r="H323">
            <v>4569.3748408160709</v>
          </cell>
          <cell r="I323">
            <v>2500</v>
          </cell>
        </row>
        <row r="324">
          <cell r="B324" t="str">
            <v>ANCLAJE DE ACERO INOXIDABLE PARA ANTENA</v>
          </cell>
          <cell r="C324" t="str">
            <v>UND</v>
          </cell>
          <cell r="D324">
            <v>37624</v>
          </cell>
          <cell r="E324">
            <v>5478</v>
          </cell>
          <cell r="F324">
            <v>5678.4948000000004</v>
          </cell>
          <cell r="G324">
            <v>6062.9288979600005</v>
          </cell>
          <cell r="H324">
            <v>6278.1628738375803</v>
          </cell>
          <cell r="I324">
            <v>7000</v>
          </cell>
        </row>
        <row r="325">
          <cell r="B325" t="str">
            <v>ANTENA G6 Y /ODIRECCIONALES</v>
          </cell>
          <cell r="C325" t="str">
            <v>UND</v>
          </cell>
          <cell r="D325">
            <v>425437</v>
          </cell>
          <cell r="E325">
            <v>294455</v>
          </cell>
          <cell r="F325">
            <v>305232.05300000001</v>
          </cell>
          <cell r="G325">
            <v>325896.2629881</v>
          </cell>
          <cell r="H325">
            <v>337465.58032417757</v>
          </cell>
          <cell r="I325">
            <v>0</v>
          </cell>
        </row>
        <row r="326">
          <cell r="B326" t="str">
            <v>BATERIA ESTACIONARIA 800AH</v>
          </cell>
          <cell r="C326" t="str">
            <v>UND</v>
          </cell>
          <cell r="D326">
            <v>598670</v>
          </cell>
          <cell r="E326">
            <v>423500</v>
          </cell>
          <cell r="F326">
            <v>439000.1</v>
          </cell>
          <cell r="G326">
            <v>468720.40677</v>
          </cell>
          <cell r="H326">
            <v>485359.98121033498</v>
          </cell>
          <cell r="I326">
            <v>68132</v>
          </cell>
        </row>
        <row r="327">
          <cell r="B327" t="str">
            <v>CONECTORES MINI UHF PARA RG 58</v>
          </cell>
          <cell r="C327" t="str">
            <v>UND</v>
          </cell>
          <cell r="D327">
            <v>77549</v>
          </cell>
          <cell r="E327">
            <v>27500</v>
          </cell>
          <cell r="F327">
            <v>28506.5</v>
          </cell>
          <cell r="G327">
            <v>30436.390050000002</v>
          </cell>
          <cell r="H327">
            <v>31516.881896775001</v>
          </cell>
          <cell r="I327">
            <v>0</v>
          </cell>
        </row>
        <row r="328">
          <cell r="B328" t="str">
            <v>FUENTE DE  PODER ASTROM SP15O TRNSYSTER</v>
          </cell>
          <cell r="C328" t="str">
            <v>UND</v>
          </cell>
          <cell r="D328">
            <v>732973</v>
          </cell>
          <cell r="E328">
            <v>522500</v>
          </cell>
          <cell r="F328">
            <v>541623.5</v>
          </cell>
          <cell r="G328">
            <v>578291.41095000005</v>
          </cell>
          <cell r="H328">
            <v>598820.75603872503</v>
          </cell>
          <cell r="I328">
            <v>95000</v>
          </cell>
        </row>
        <row r="329">
          <cell r="B329" t="str">
            <v>GUAYAS DE ACERO DE 1/8 O 3/16 PARA VIENTOS</v>
          </cell>
          <cell r="C329" t="str">
            <v>UND</v>
          </cell>
          <cell r="D329">
            <v>49578</v>
          </cell>
          <cell r="E329">
            <v>7508</v>
          </cell>
          <cell r="F329">
            <v>7782.7928000000002</v>
          </cell>
          <cell r="G329">
            <v>8309.68787256</v>
          </cell>
          <cell r="H329">
            <v>8604.6817920358808</v>
          </cell>
          <cell r="I329">
            <v>0</v>
          </cell>
        </row>
        <row r="330">
          <cell r="B330" t="str">
            <v>MASTIL EN TUBO GALVANIZADO DE 1/2*1/8*6</v>
          </cell>
          <cell r="C330" t="str">
            <v>UND</v>
          </cell>
          <cell r="D330">
            <v>165760</v>
          </cell>
          <cell r="E330">
            <v>115711</v>
          </cell>
          <cell r="F330">
            <v>119946.0226</v>
          </cell>
          <cell r="G330">
            <v>128066.36833001999</v>
          </cell>
          <cell r="H330">
            <v>132612.7244057357</v>
          </cell>
          <cell r="I330">
            <v>0</v>
          </cell>
        </row>
        <row r="331">
          <cell r="B331" t="str">
            <v>RADIO BASE  PRO 5100 25W 64 Ch incluye bateria y cargador</v>
          </cell>
          <cell r="C331" t="str">
            <v>UND</v>
          </cell>
          <cell r="D331">
            <v>2855073</v>
          </cell>
          <cell r="E331">
            <v>2035000</v>
          </cell>
          <cell r="F331">
            <v>2109481</v>
          </cell>
          <cell r="G331">
            <v>2252292.8637000001</v>
          </cell>
          <cell r="H331">
            <v>2332249.2603613501</v>
          </cell>
          <cell r="I331">
            <v>0</v>
          </cell>
        </row>
        <row r="332">
          <cell r="B332" t="str">
            <v xml:space="preserve">RADIO PORTATILES MOTOROLA EP 450 </v>
          </cell>
          <cell r="C332" t="str">
            <v>UND</v>
          </cell>
          <cell r="D332">
            <v>2925073</v>
          </cell>
          <cell r="E332">
            <v>1815000</v>
          </cell>
          <cell r="F332">
            <v>1881429</v>
          </cell>
          <cell r="G332">
            <v>2008801.7433</v>
          </cell>
          <cell r="H332">
            <v>2080114.20518715</v>
          </cell>
          <cell r="I332">
            <v>0</v>
          </cell>
        </row>
        <row r="333">
          <cell r="B333" t="str">
            <v>TOMA CORRIENTES A 110V COMPLETO</v>
          </cell>
          <cell r="C333" t="str">
            <v>UND</v>
          </cell>
          <cell r="D333">
            <v>57841</v>
          </cell>
          <cell r="E333">
            <v>43704</v>
          </cell>
          <cell r="F333">
            <v>45303.566400000003</v>
          </cell>
          <cell r="G333">
            <v>48370.617845280001</v>
          </cell>
          <cell r="H333">
            <v>50087.77477878744</v>
          </cell>
          <cell r="I333">
            <v>0</v>
          </cell>
        </row>
        <row r="334">
          <cell r="B334" t="str">
            <v>VARILLA COOPERWELL 1,8 MPOLO ATIERRA</v>
          </cell>
          <cell r="C334" t="str">
            <v>UND</v>
          </cell>
          <cell r="D334">
            <v>362864</v>
          </cell>
          <cell r="E334">
            <v>130855</v>
          </cell>
          <cell r="F334">
            <v>135644.29300000001</v>
          </cell>
          <cell r="G334">
            <v>144827.41163610001</v>
          </cell>
          <cell r="H334">
            <v>149968.78474918156</v>
          </cell>
          <cell r="I334">
            <v>0</v>
          </cell>
        </row>
        <row r="335">
          <cell r="B335" t="str">
            <v>INSTALACIONES GARANTIAS Y MANO DE OBRA</v>
          </cell>
          <cell r="C335" t="str">
            <v>GL</v>
          </cell>
          <cell r="D335">
            <v>3750000</v>
          </cell>
          <cell r="E335">
            <v>1925000</v>
          </cell>
          <cell r="F335">
            <v>1995455</v>
          </cell>
          <cell r="G335">
            <v>2130547.3034999999</v>
          </cell>
          <cell r="H335">
            <v>2206181.7327742497</v>
          </cell>
          <cell r="I335">
            <v>0</v>
          </cell>
        </row>
        <row r="336">
          <cell r="B336" t="str">
            <v>LEGALIZACIONES</v>
          </cell>
          <cell r="C336" t="str">
            <v>M2</v>
          </cell>
          <cell r="D336">
            <v>1125000</v>
          </cell>
          <cell r="E336">
            <v>577500</v>
          </cell>
          <cell r="F336">
            <v>598636.5</v>
          </cell>
          <cell r="G336">
            <v>639164.19105000002</v>
          </cell>
          <cell r="H336">
            <v>661854.51983227499</v>
          </cell>
          <cell r="I336">
            <v>0</v>
          </cell>
        </row>
        <row r="337">
          <cell r="B337" t="str">
            <v>MANTENIMIENTO Y ASESORIA ANUAL</v>
          </cell>
          <cell r="C337" t="str">
            <v>ML</v>
          </cell>
          <cell r="D337">
            <v>1875000</v>
          </cell>
          <cell r="E337">
            <v>962500</v>
          </cell>
          <cell r="F337">
            <v>997727.5</v>
          </cell>
          <cell r="G337">
            <v>1065273.65175</v>
          </cell>
          <cell r="H337">
            <v>1103090.8663871249</v>
          </cell>
          <cell r="I337">
            <v>0</v>
          </cell>
        </row>
        <row r="338">
          <cell r="B338" t="str">
            <v>CAPACITACIONES</v>
          </cell>
          <cell r="C338" t="str">
            <v>M2</v>
          </cell>
          <cell r="D338">
            <v>7500000</v>
          </cell>
          <cell r="E338">
            <v>3850000</v>
          </cell>
          <cell r="F338">
            <v>3990910</v>
          </cell>
          <cell r="G338">
            <v>4261094.6069999998</v>
          </cell>
          <cell r="H338">
            <v>4412363.4655484995</v>
          </cell>
          <cell r="I338">
            <v>0</v>
          </cell>
        </row>
      </sheetData>
      <sheetData sheetId="2"/>
      <sheetData sheetId="3"/>
      <sheetData sheetId="4"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Hoja5"/>
      <sheetName val="Hoja6"/>
      <sheetName val="Hoja2"/>
    </sheetNames>
    <sheetDataSet>
      <sheetData sheetId="0" refreshError="1"/>
      <sheetData sheetId="1" refreshError="1"/>
      <sheetData sheetId="2" refreshError="1"/>
      <sheetData sheetId="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itario (2)"/>
      <sheetName val="perfil (2)"/>
    </sheetNames>
    <sheetDataSet>
      <sheetData sheetId="0" refreshError="1"/>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antidades"/>
      <sheetName val="Lista"/>
      <sheetName val="Concr"/>
      <sheetName val="Salarios"/>
      <sheetName val="APU's"/>
      <sheetName val="MGA "/>
      <sheetName val="Hoja1"/>
      <sheetName val="Hoja2"/>
      <sheetName val="Hoja3"/>
    </sheetNames>
    <sheetDataSet>
      <sheetData sheetId="0">
        <row r="5">
          <cell r="D5" t="str">
            <v>MUNICIPIO DE RIONEGRO - SANTANDER</v>
          </cell>
        </row>
        <row r="12">
          <cell r="A12">
            <v>1</v>
          </cell>
          <cell r="B12">
            <v>0</v>
          </cell>
          <cell r="C12" t="str">
            <v>CANCHA</v>
          </cell>
          <cell r="D12">
            <v>0</v>
          </cell>
          <cell r="E12">
            <v>0</v>
          </cell>
          <cell r="F12">
            <v>0</v>
          </cell>
          <cell r="G12">
            <v>0</v>
          </cell>
        </row>
        <row r="13">
          <cell r="A13" t="str">
            <v>1.1</v>
          </cell>
          <cell r="B13">
            <v>0</v>
          </cell>
          <cell r="C13" t="str">
            <v>PRELIMINARES</v>
          </cell>
          <cell r="D13">
            <v>0</v>
          </cell>
          <cell r="E13">
            <v>0</v>
          </cell>
          <cell r="F13">
            <v>0</v>
          </cell>
          <cell r="G13">
            <v>80250550</v>
          </cell>
        </row>
        <row r="14">
          <cell r="A14" t="str">
            <v>1.1.1</v>
          </cell>
          <cell r="B14">
            <v>0</v>
          </cell>
          <cell r="C14" t="str">
            <v>VALLA INFORMATIVA</v>
          </cell>
          <cell r="D14" t="str">
            <v>UND</v>
          </cell>
          <cell r="E14">
            <v>5</v>
          </cell>
          <cell r="F14">
            <v>1107420</v>
          </cell>
          <cell r="G14">
            <v>5537100</v>
          </cell>
        </row>
        <row r="15">
          <cell r="A15" t="str">
            <v>1.1.2</v>
          </cell>
          <cell r="B15">
            <v>0</v>
          </cell>
          <cell r="C15" t="str">
            <v>LOCALIZACION Y REPLANTEO CANCHAS Y GRADERIAS</v>
          </cell>
          <cell r="D15" t="str">
            <v>M2</v>
          </cell>
          <cell r="E15">
            <v>3325</v>
          </cell>
          <cell r="F15">
            <v>5850</v>
          </cell>
          <cell r="G15">
            <v>19451250</v>
          </cell>
        </row>
        <row r="16">
          <cell r="A16" t="str">
            <v>1.1.3</v>
          </cell>
          <cell r="B16">
            <v>0</v>
          </cell>
          <cell r="C16" t="str">
            <v>CERRAMIENTO PROVISIONAL</v>
          </cell>
          <cell r="D16" t="str">
            <v>ML</v>
          </cell>
          <cell r="E16">
            <v>820</v>
          </cell>
          <cell r="F16">
            <v>15590</v>
          </cell>
          <cell r="G16">
            <v>12783800</v>
          </cell>
        </row>
        <row r="17">
          <cell r="A17" t="str">
            <v>1.1.4</v>
          </cell>
          <cell r="B17">
            <v>0</v>
          </cell>
          <cell r="C17" t="str">
            <v xml:space="preserve">CAMPAMENTO </v>
          </cell>
          <cell r="D17" t="str">
            <v>GL</v>
          </cell>
          <cell r="E17">
            <v>5</v>
          </cell>
          <cell r="F17">
            <v>1148530</v>
          </cell>
          <cell r="G17">
            <v>5742650</v>
          </cell>
        </row>
        <row r="18">
          <cell r="A18" t="str">
            <v>1.1.5</v>
          </cell>
          <cell r="B18">
            <v>0</v>
          </cell>
          <cell r="C18" t="str">
            <v>DESCAPOTE MANUAL Y RETIRO DE ESCOMBROS</v>
          </cell>
          <cell r="D18" t="str">
            <v>M2</v>
          </cell>
          <cell r="E18">
            <v>6525</v>
          </cell>
          <cell r="F18">
            <v>5630</v>
          </cell>
          <cell r="G18">
            <v>36735750</v>
          </cell>
        </row>
        <row r="19">
          <cell r="A19" t="str">
            <v>1.2</v>
          </cell>
          <cell r="B19">
            <v>0</v>
          </cell>
          <cell r="C19" t="str">
            <v>EXCAVACIONES Y RELLENOS</v>
          </cell>
          <cell r="D19">
            <v>0</v>
          </cell>
          <cell r="E19">
            <v>0</v>
          </cell>
          <cell r="F19">
            <v>0</v>
          </cell>
          <cell r="G19">
            <v>289977751</v>
          </cell>
        </row>
        <row r="20">
          <cell r="A20" t="str">
            <v>1.2.1</v>
          </cell>
          <cell r="B20">
            <v>0</v>
          </cell>
          <cell r="C20" t="str">
            <v>ESCARIFICACION DE LA LOSA</v>
          </cell>
          <cell r="D20" t="str">
            <v>M2</v>
          </cell>
          <cell r="E20">
            <v>3325</v>
          </cell>
          <cell r="F20">
            <v>78810</v>
          </cell>
          <cell r="G20">
            <v>262043250</v>
          </cell>
        </row>
        <row r="21">
          <cell r="A21" t="str">
            <v>1.2.2</v>
          </cell>
          <cell r="B21">
            <v>0</v>
          </cell>
          <cell r="C21" t="str">
            <v>MORTERO DE 3000 PSI PARA LOSA</v>
          </cell>
          <cell r="D21" t="str">
            <v>M2</v>
          </cell>
          <cell r="E21">
            <v>99.75</v>
          </cell>
          <cell r="F21">
            <v>91510</v>
          </cell>
          <cell r="G21">
            <v>9128122.5</v>
          </cell>
        </row>
        <row r="22">
          <cell r="A22" t="str">
            <v>1.2.3</v>
          </cell>
          <cell r="B22">
            <v>0</v>
          </cell>
          <cell r="C22" t="str">
            <v>EXCAVACIONES A MANO EN SECO EN MATERIAL COMUN INCLUYE RETIRO</v>
          </cell>
          <cell r="D22" t="str">
            <v>M3</v>
          </cell>
          <cell r="E22">
            <v>23.849999999999998</v>
          </cell>
          <cell r="F22">
            <v>18410</v>
          </cell>
          <cell r="G22">
            <v>439078.49999999994</v>
          </cell>
        </row>
        <row r="23">
          <cell r="A23" t="str">
            <v>1.2.4</v>
          </cell>
          <cell r="B23">
            <v>0</v>
          </cell>
          <cell r="C23" t="str">
            <v>RELLENO COMPACTADO CON MATERIAL SELECCIONADO</v>
          </cell>
          <cell r="D23" t="str">
            <v>M3</v>
          </cell>
          <cell r="E23">
            <v>332.5</v>
          </cell>
          <cell r="F23">
            <v>55240</v>
          </cell>
          <cell r="G23">
            <v>18367300</v>
          </cell>
        </row>
        <row r="24">
          <cell r="A24">
            <v>1.3</v>
          </cell>
          <cell r="B24">
            <v>0</v>
          </cell>
          <cell r="C24" t="str">
            <v>CIMENTACION</v>
          </cell>
          <cell r="D24">
            <v>0</v>
          </cell>
          <cell r="E24">
            <v>0</v>
          </cell>
          <cell r="F24">
            <v>0</v>
          </cell>
          <cell r="G24">
            <v>189710383.5</v>
          </cell>
        </row>
        <row r="25">
          <cell r="A25" t="str">
            <v>1,3.1</v>
          </cell>
          <cell r="B25">
            <v>0</v>
          </cell>
          <cell r="C25" t="str">
            <v>CONCRETO 2500 PSI PARA SOLADOS</v>
          </cell>
          <cell r="D25" t="str">
            <v>M3</v>
          </cell>
          <cell r="E25">
            <v>41.000000000000007</v>
          </cell>
          <cell r="F25">
            <v>467620</v>
          </cell>
          <cell r="G25">
            <v>19172420.000000004</v>
          </cell>
        </row>
        <row r="26">
          <cell r="A26" t="str">
            <v>1,3.2</v>
          </cell>
          <cell r="B26">
            <v>0</v>
          </cell>
          <cell r="C26" t="str">
            <v>ACERO REFUERZO FIGURADO PDR-60</v>
          </cell>
          <cell r="D26" t="str">
            <v>KG</v>
          </cell>
          <cell r="E26">
            <v>8098.55</v>
          </cell>
          <cell r="F26">
            <v>4290</v>
          </cell>
          <cell r="G26">
            <v>34742779.5</v>
          </cell>
        </row>
        <row r="27">
          <cell r="A27" t="str">
            <v>1,3.3</v>
          </cell>
          <cell r="B27">
            <v>0</v>
          </cell>
          <cell r="C27" t="str">
            <v>CONCRETO DE 3000 PSI PARA LOSA</v>
          </cell>
          <cell r="D27" t="str">
            <v>M2</v>
          </cell>
          <cell r="E27">
            <v>332.5</v>
          </cell>
          <cell r="F27">
            <v>407290</v>
          </cell>
          <cell r="G27">
            <v>135423925</v>
          </cell>
        </row>
        <row r="28">
          <cell r="A28" t="str">
            <v>1,3.4</v>
          </cell>
          <cell r="B28">
            <v>0</v>
          </cell>
          <cell r="C28" t="str">
            <v>CONCRETO CICLOPEO 3000 PSI</v>
          </cell>
          <cell r="D28" t="str">
            <v>M3</v>
          </cell>
          <cell r="E28">
            <v>1.05</v>
          </cell>
          <cell r="F28">
            <v>353580</v>
          </cell>
          <cell r="G28">
            <v>371259</v>
          </cell>
        </row>
        <row r="29">
          <cell r="A29">
            <v>1.4</v>
          </cell>
          <cell r="B29">
            <v>0</v>
          </cell>
          <cell r="C29" t="str">
            <v>ESTRUCTURAS METALICAS</v>
          </cell>
          <cell r="D29">
            <v>0</v>
          </cell>
          <cell r="E29">
            <v>0</v>
          </cell>
          <cell r="F29">
            <v>0</v>
          </cell>
          <cell r="G29">
            <v>110355436</v>
          </cell>
        </row>
        <row r="30">
          <cell r="A30" t="str">
            <v>1.4.1</v>
          </cell>
          <cell r="B30">
            <v>0</v>
          </cell>
          <cell r="C30" t="str">
            <v>CORREA METALICA 3" X  1 1/2" CAL 18 INCLUYE PINTURA Y ANTICORROSIVO</v>
          </cell>
          <cell r="D30" t="str">
            <v>ML</v>
          </cell>
          <cell r="E30">
            <v>360</v>
          </cell>
          <cell r="F30">
            <v>78990</v>
          </cell>
          <cell r="G30">
            <v>28436400</v>
          </cell>
        </row>
        <row r="31">
          <cell r="A31" t="str">
            <v>1.4.2</v>
          </cell>
          <cell r="B31">
            <v>0</v>
          </cell>
          <cell r="C31" t="str">
            <v>COLUMNA EN TUBO METALICO 9X9 CM e=3 mm INCLUYE PINTURA Y ANTICORROSIVO</v>
          </cell>
          <cell r="D31" t="str">
            <v>ML</v>
          </cell>
          <cell r="E31">
            <v>206.1</v>
          </cell>
          <cell r="F31">
            <v>306260</v>
          </cell>
          <cell r="G31">
            <v>63120186</v>
          </cell>
        </row>
        <row r="32">
          <cell r="A32" t="str">
            <v>1.4.3</v>
          </cell>
          <cell r="B32">
            <v>0</v>
          </cell>
          <cell r="C32" t="str">
            <v>SUMINISTRO E INSTALACION DE LA ESTRUCTURA METALICA DEPORTIVA MULTIF TABLERO FIBRA DE VIDRIO.</v>
          </cell>
          <cell r="D32" t="str">
            <v>UND</v>
          </cell>
          <cell r="E32">
            <v>5</v>
          </cell>
          <cell r="F32">
            <v>3448560</v>
          </cell>
          <cell r="G32">
            <v>17242800</v>
          </cell>
        </row>
        <row r="33">
          <cell r="A33" t="str">
            <v>1.4.4</v>
          </cell>
          <cell r="B33">
            <v>0</v>
          </cell>
          <cell r="C33" t="str">
            <v>PUERTA Y MARCO METALICO 0,7 X 2 M</v>
          </cell>
          <cell r="D33" t="str">
            <v>M2</v>
          </cell>
          <cell r="E33">
            <v>5</v>
          </cell>
          <cell r="F33">
            <v>311210</v>
          </cell>
          <cell r="G33">
            <v>1556050</v>
          </cell>
        </row>
        <row r="34">
          <cell r="A34">
            <v>1.5</v>
          </cell>
          <cell r="B34">
            <v>0</v>
          </cell>
          <cell r="C34" t="str">
            <v>CUBIERTA</v>
          </cell>
          <cell r="D34">
            <v>0</v>
          </cell>
          <cell r="E34">
            <v>0</v>
          </cell>
          <cell r="F34">
            <v>0</v>
          </cell>
          <cell r="G34">
            <v>34784400</v>
          </cell>
        </row>
        <row r="35">
          <cell r="A35" t="str">
            <v>1.5.1</v>
          </cell>
          <cell r="B35">
            <v>0</v>
          </cell>
          <cell r="C35" t="str">
            <v>TEJA TERMOACUSTICA</v>
          </cell>
          <cell r="D35" t="str">
            <v>M2</v>
          </cell>
          <cell r="E35">
            <v>360</v>
          </cell>
          <cell r="F35">
            <v>67420</v>
          </cell>
          <cell r="G35">
            <v>24271200</v>
          </cell>
        </row>
        <row r="36">
          <cell r="A36" t="str">
            <v>1.5.2</v>
          </cell>
          <cell r="B36">
            <v>0</v>
          </cell>
          <cell r="C36" t="str">
            <v>CANAL LAMINA COLD ROLLED C.20 CON ANTICORROSIVO Y PINTURA</v>
          </cell>
          <cell r="D36" t="str">
            <v>ML</v>
          </cell>
          <cell r="E36">
            <v>120</v>
          </cell>
          <cell r="F36">
            <v>87610</v>
          </cell>
          <cell r="G36">
            <v>10513200</v>
          </cell>
        </row>
        <row r="37">
          <cell r="A37">
            <v>1.6</v>
          </cell>
          <cell r="B37">
            <v>0</v>
          </cell>
          <cell r="C37" t="str">
            <v>PINTURA</v>
          </cell>
          <cell r="D37">
            <v>0</v>
          </cell>
          <cell r="E37">
            <v>0</v>
          </cell>
          <cell r="F37">
            <v>0</v>
          </cell>
          <cell r="G37">
            <v>2831450</v>
          </cell>
        </row>
        <row r="38">
          <cell r="A38" t="str">
            <v>1.6.1</v>
          </cell>
          <cell r="B38">
            <v>0</v>
          </cell>
          <cell r="C38" t="str">
            <v>DEMARCACION CANCHA POLIFUNCIONAL, PINTURA TRAFICO PESADO</v>
          </cell>
          <cell r="D38" t="str">
            <v>GL</v>
          </cell>
          <cell r="E38">
            <v>5</v>
          </cell>
          <cell r="F38">
            <v>566290</v>
          </cell>
          <cell r="G38">
            <v>2831450</v>
          </cell>
        </row>
        <row r="39">
          <cell r="A39">
            <v>0</v>
          </cell>
          <cell r="B39">
            <v>0</v>
          </cell>
          <cell r="C39" t="str">
            <v>SUBTOTAL CAPITULO 1</v>
          </cell>
          <cell r="D39">
            <v>0</v>
          </cell>
          <cell r="E39">
            <v>0</v>
          </cell>
          <cell r="F39">
            <v>0</v>
          </cell>
          <cell r="G39">
            <v>707909970.5</v>
          </cell>
        </row>
        <row r="40">
          <cell r="A40">
            <v>2</v>
          </cell>
          <cell r="B40">
            <v>0</v>
          </cell>
          <cell r="C40" t="str">
            <v>GRADERIAS</v>
          </cell>
          <cell r="D40">
            <v>0</v>
          </cell>
          <cell r="E40">
            <v>0</v>
          </cell>
          <cell r="F40">
            <v>0</v>
          </cell>
          <cell r="G40">
            <v>0</v>
          </cell>
        </row>
        <row r="41">
          <cell r="A41">
            <v>2.1</v>
          </cell>
          <cell r="B41">
            <v>0</v>
          </cell>
          <cell r="C41" t="str">
            <v>EXCAVACIONES</v>
          </cell>
          <cell r="D41">
            <v>0</v>
          </cell>
          <cell r="E41">
            <v>0</v>
          </cell>
          <cell r="F41">
            <v>0</v>
          </cell>
          <cell r="G41">
            <v>1137738</v>
          </cell>
        </row>
        <row r="42">
          <cell r="A42" t="str">
            <v>2.1.1</v>
          </cell>
          <cell r="B42">
            <v>0</v>
          </cell>
          <cell r="C42" t="str">
            <v>EXCAV. SECAS EN TIERRA Y CONGLOMERADO MANUAL INCLUYE RETIRO</v>
          </cell>
          <cell r="D42" t="str">
            <v>M3</v>
          </cell>
          <cell r="E42">
            <v>61.8</v>
          </cell>
          <cell r="F42">
            <v>18410</v>
          </cell>
          <cell r="G42">
            <v>1137738</v>
          </cell>
        </row>
        <row r="43">
          <cell r="A43">
            <v>2.2000000000000002</v>
          </cell>
          <cell r="B43">
            <v>0</v>
          </cell>
          <cell r="C43" t="str">
            <v>ESTRUCTURA EN CONCRETO GRADERIAS</v>
          </cell>
          <cell r="D43">
            <v>0</v>
          </cell>
          <cell r="E43">
            <v>0</v>
          </cell>
          <cell r="F43">
            <v>0</v>
          </cell>
          <cell r="G43">
            <v>165799611</v>
          </cell>
        </row>
        <row r="44">
          <cell r="A44" t="str">
            <v>2.2.1</v>
          </cell>
          <cell r="B44">
            <v>0</v>
          </cell>
          <cell r="C44" t="str">
            <v>CONCRETO 2500 PSI PARA SOLADOS</v>
          </cell>
          <cell r="D44" t="str">
            <v>M3</v>
          </cell>
          <cell r="E44">
            <v>2.5499999999999998</v>
          </cell>
          <cell r="F44">
            <v>441160</v>
          </cell>
          <cell r="G44">
            <v>1124958</v>
          </cell>
        </row>
        <row r="45">
          <cell r="A45" t="str">
            <v>2.2.2</v>
          </cell>
          <cell r="B45">
            <v>0</v>
          </cell>
          <cell r="C45" t="str">
            <v>CONCRETO CICLOPEO 3000 PSI</v>
          </cell>
          <cell r="D45" t="str">
            <v>M3</v>
          </cell>
          <cell r="E45">
            <v>26.349999999999998</v>
          </cell>
          <cell r="F45">
            <v>353580</v>
          </cell>
          <cell r="G45">
            <v>9316833</v>
          </cell>
        </row>
        <row r="46">
          <cell r="A46" t="str">
            <v>2.2.3</v>
          </cell>
          <cell r="B46">
            <v>0</v>
          </cell>
          <cell r="C46" t="str">
            <v>PEDESTALES CONCRETO 3000 PSI 30X30 INCLUYE TORNILLOS Y PLATINA DE ANCLAJE</v>
          </cell>
          <cell r="D46" t="str">
            <v>UND</v>
          </cell>
          <cell r="E46">
            <v>30</v>
          </cell>
          <cell r="F46">
            <v>502020</v>
          </cell>
          <cell r="G46">
            <v>15060600</v>
          </cell>
        </row>
        <row r="47">
          <cell r="A47" t="str">
            <v>2.2.4</v>
          </cell>
          <cell r="B47">
            <v>0</v>
          </cell>
          <cell r="C47" t="str">
            <v>PLAQUETA PARA GRADERIAS e=0,10M Y A=0,80M,   INCLUYE MINERAL DE ACABADO</v>
          </cell>
          <cell r="D47" t="str">
            <v>M2</v>
          </cell>
          <cell r="E47">
            <v>288</v>
          </cell>
          <cell r="F47">
            <v>324090</v>
          </cell>
          <cell r="G47">
            <v>93337920</v>
          </cell>
        </row>
        <row r="48">
          <cell r="A48" t="str">
            <v>2.2.5</v>
          </cell>
          <cell r="B48">
            <v>0</v>
          </cell>
          <cell r="C48" t="str">
            <v>ACERO REFUERZO FIGURADO PDR 60</v>
          </cell>
          <cell r="D48" t="str">
            <v>KG</v>
          </cell>
          <cell r="E48">
            <v>7010</v>
          </cell>
          <cell r="F48">
            <v>4290</v>
          </cell>
          <cell r="G48">
            <v>30072900</v>
          </cell>
        </row>
        <row r="49">
          <cell r="A49" t="str">
            <v>2.2.6</v>
          </cell>
          <cell r="B49">
            <v>0</v>
          </cell>
          <cell r="C49" t="str">
            <v>CUNETA EN CONCRETO</v>
          </cell>
          <cell r="D49" t="str">
            <v>ML</v>
          </cell>
          <cell r="E49">
            <v>320</v>
          </cell>
          <cell r="F49">
            <v>52770</v>
          </cell>
          <cell r="G49">
            <v>16886400</v>
          </cell>
        </row>
        <row r="50">
          <cell r="A50">
            <v>2.2999999999999998</v>
          </cell>
          <cell r="B50">
            <v>0</v>
          </cell>
          <cell r="C50" t="str">
            <v>MAMPOSTERIA GRADERIA</v>
          </cell>
          <cell r="D50">
            <v>0</v>
          </cell>
          <cell r="E50">
            <v>0</v>
          </cell>
          <cell r="F50">
            <v>0</v>
          </cell>
          <cell r="G50">
            <v>4532550</v>
          </cell>
        </row>
        <row r="51">
          <cell r="A51" t="str">
            <v>2.3.1</v>
          </cell>
          <cell r="B51">
            <v>0</v>
          </cell>
          <cell r="C51" t="str">
            <v>MAMPOSTERIA GRADERIA</v>
          </cell>
          <cell r="D51" t="str">
            <v>M2</v>
          </cell>
          <cell r="E51">
            <v>100.5</v>
          </cell>
          <cell r="F51">
            <v>45100</v>
          </cell>
          <cell r="G51">
            <v>4532550</v>
          </cell>
        </row>
        <row r="52">
          <cell r="A52">
            <v>2.4</v>
          </cell>
          <cell r="B52">
            <v>0</v>
          </cell>
          <cell r="C52" t="str">
            <v>PINTURA GRADERIAS</v>
          </cell>
          <cell r="D52">
            <v>0</v>
          </cell>
          <cell r="E52">
            <v>0</v>
          </cell>
          <cell r="F52">
            <v>0</v>
          </cell>
          <cell r="G52">
            <v>1482273.0000000002</v>
          </cell>
        </row>
        <row r="53">
          <cell r="A53" t="str">
            <v>2.4.1</v>
          </cell>
          <cell r="B53">
            <v>0</v>
          </cell>
          <cell r="C53" t="str">
            <v>PINTURA EN ESMALTE PARA GRADERIAS</v>
          </cell>
          <cell r="D53" t="str">
            <v>M2</v>
          </cell>
          <cell r="E53">
            <v>200.85000000000002</v>
          </cell>
          <cell r="F53">
            <v>7380</v>
          </cell>
          <cell r="G53">
            <v>1482273.0000000002</v>
          </cell>
        </row>
        <row r="54">
          <cell r="A54">
            <v>0</v>
          </cell>
          <cell r="B54">
            <v>0</v>
          </cell>
          <cell r="C54" t="str">
            <v>SUBTOTAL CAPITULO 2</v>
          </cell>
          <cell r="D54">
            <v>0</v>
          </cell>
          <cell r="E54">
            <v>0</v>
          </cell>
          <cell r="F54">
            <v>0</v>
          </cell>
          <cell r="G54">
            <v>172952172</v>
          </cell>
        </row>
        <row r="55">
          <cell r="A55">
            <v>3</v>
          </cell>
          <cell r="B55">
            <v>0</v>
          </cell>
          <cell r="C55" t="str">
            <v>MALLA PROTECTORA</v>
          </cell>
          <cell r="D55">
            <v>0</v>
          </cell>
          <cell r="E55">
            <v>0</v>
          </cell>
          <cell r="F55">
            <v>0</v>
          </cell>
          <cell r="G55">
            <v>0</v>
          </cell>
        </row>
        <row r="56">
          <cell r="A56">
            <v>3.1</v>
          </cell>
          <cell r="B56">
            <v>0</v>
          </cell>
          <cell r="C56" t="str">
            <v>EXCAVACIONES</v>
          </cell>
          <cell r="D56">
            <v>0</v>
          </cell>
          <cell r="E56">
            <v>0</v>
          </cell>
          <cell r="F56">
            <v>0</v>
          </cell>
          <cell r="G56">
            <v>339664.5</v>
          </cell>
        </row>
        <row r="57">
          <cell r="A57" t="str">
            <v>3.1.1</v>
          </cell>
          <cell r="B57">
            <v>0</v>
          </cell>
          <cell r="C57" t="str">
            <v>EXCAV. SECAS EN TIERRA Y  CONGLOMERADO MANUAL INC RETIRO</v>
          </cell>
          <cell r="D57" t="str">
            <v>M3</v>
          </cell>
          <cell r="E57">
            <v>18.45</v>
          </cell>
          <cell r="F57">
            <v>18410</v>
          </cell>
          <cell r="G57">
            <v>339664.5</v>
          </cell>
        </row>
        <row r="58">
          <cell r="A58">
            <v>3.2</v>
          </cell>
          <cell r="B58">
            <v>0</v>
          </cell>
          <cell r="C58" t="str">
            <v>ESTRUCTURAS EN CONCRETO</v>
          </cell>
          <cell r="D58">
            <v>0</v>
          </cell>
          <cell r="E58">
            <v>0</v>
          </cell>
          <cell r="F58">
            <v>0</v>
          </cell>
          <cell r="G58">
            <v>22647682.5</v>
          </cell>
        </row>
        <row r="59">
          <cell r="A59" t="str">
            <v>3.2.1</v>
          </cell>
          <cell r="B59">
            <v>0</v>
          </cell>
          <cell r="C59" t="str">
            <v>CONCRETO CICLOPEO 3000 PSI</v>
          </cell>
          <cell r="D59" t="str">
            <v>M3</v>
          </cell>
          <cell r="E59">
            <v>18.45</v>
          </cell>
          <cell r="F59">
            <v>353580</v>
          </cell>
          <cell r="G59">
            <v>6523551</v>
          </cell>
        </row>
        <row r="60">
          <cell r="A60" t="str">
            <v>3.2.2</v>
          </cell>
          <cell r="B60">
            <v>0</v>
          </cell>
          <cell r="C60" t="str">
            <v>VIGA DE CIMENTACION 0.25 X 0.30 cm EN CONCRETO DE 3000 PSI</v>
          </cell>
          <cell r="D60" t="str">
            <v>ML</v>
          </cell>
          <cell r="E60">
            <v>6.15</v>
          </cell>
          <cell r="F60">
            <v>56400</v>
          </cell>
          <cell r="G60">
            <v>346860</v>
          </cell>
        </row>
        <row r="61">
          <cell r="A61" t="str">
            <v>3.2.3</v>
          </cell>
          <cell r="B61">
            <v>0</v>
          </cell>
          <cell r="C61" t="str">
            <v>ALFAJIA EN CONCRETO 3000 PSI</v>
          </cell>
          <cell r="D61" t="str">
            <v>ML</v>
          </cell>
          <cell r="E61">
            <v>205</v>
          </cell>
          <cell r="F61">
            <v>34780</v>
          </cell>
          <cell r="G61">
            <v>7129900</v>
          </cell>
        </row>
        <row r="62">
          <cell r="A62" t="str">
            <v>3.2.4</v>
          </cell>
          <cell r="B62">
            <v>0</v>
          </cell>
          <cell r="C62" t="str">
            <v>CONCRETO 3000 PSI PARA COLUMNETAS</v>
          </cell>
          <cell r="D62" t="str">
            <v>ML</v>
          </cell>
          <cell r="E62">
            <v>97.374999999999986</v>
          </cell>
          <cell r="F62">
            <v>30980</v>
          </cell>
          <cell r="G62">
            <v>3016677.4999999995</v>
          </cell>
        </row>
        <row r="63">
          <cell r="A63" t="str">
            <v>3.2.5</v>
          </cell>
          <cell r="B63">
            <v>0</v>
          </cell>
          <cell r="C63" t="str">
            <v>CONCRETO 2500 PSI PARA SOLADOS</v>
          </cell>
          <cell r="D63" t="str">
            <v>M3</v>
          </cell>
          <cell r="E63">
            <v>3.0750000000000002</v>
          </cell>
          <cell r="F63">
            <v>441160</v>
          </cell>
          <cell r="G63">
            <v>1356567</v>
          </cell>
        </row>
        <row r="64">
          <cell r="A64" t="str">
            <v>3.2.6</v>
          </cell>
          <cell r="B64">
            <v>0</v>
          </cell>
          <cell r="C64" t="str">
            <v>ACERO REFUERZO FIGURADO PDR 60</v>
          </cell>
          <cell r="D64" t="str">
            <v>KG</v>
          </cell>
          <cell r="E64">
            <v>996.30000000000007</v>
          </cell>
          <cell r="F64">
            <v>4290</v>
          </cell>
          <cell r="G64">
            <v>4274127</v>
          </cell>
        </row>
        <row r="65">
          <cell r="A65">
            <v>3.3</v>
          </cell>
          <cell r="B65">
            <v>0</v>
          </cell>
          <cell r="C65" t="str">
            <v>MAMPOSTERIA MALLA PROTECTORA</v>
          </cell>
          <cell r="D65">
            <v>0</v>
          </cell>
          <cell r="E65">
            <v>0</v>
          </cell>
          <cell r="F65">
            <v>0</v>
          </cell>
          <cell r="G65">
            <v>7904902.5</v>
          </cell>
        </row>
        <row r="66">
          <cell r="A66" t="str">
            <v>3.3.1</v>
          </cell>
          <cell r="B66">
            <v>0</v>
          </cell>
          <cell r="C66" t="str">
            <v>MURO EN LADRILLO PRENSADO A LA VISTA DOS CARAS  e= 0.12</v>
          </cell>
          <cell r="D66" t="str">
            <v>M2</v>
          </cell>
          <cell r="E66">
            <v>175.27500000000001</v>
          </cell>
          <cell r="F66">
            <v>45100</v>
          </cell>
          <cell r="G66">
            <v>7904902.5</v>
          </cell>
        </row>
        <row r="67">
          <cell r="A67">
            <v>3.4</v>
          </cell>
          <cell r="B67">
            <v>0</v>
          </cell>
          <cell r="C67" t="str">
            <v>CARPINTERIA METALICA</v>
          </cell>
          <cell r="D67">
            <v>0</v>
          </cell>
          <cell r="E67">
            <v>0</v>
          </cell>
          <cell r="F67">
            <v>0</v>
          </cell>
          <cell r="G67">
            <v>179267579.99999997</v>
          </cell>
        </row>
        <row r="68">
          <cell r="A68" t="str">
            <v>3.4.1</v>
          </cell>
          <cell r="B68">
            <v>0</v>
          </cell>
          <cell r="C68" t="str">
            <v>MODULO MALLA ESLABONADA SOBRE TUBO GALVANIZADO 2" Y ANG DE 1 1/4" X 3/16"PLATINA DE 1/2" X 1/8" INC. ANTICORROSIVO Y PINTURA</v>
          </cell>
          <cell r="D68" t="str">
            <v>M2</v>
          </cell>
          <cell r="E68">
            <v>830.24999999999989</v>
          </cell>
          <cell r="F68">
            <v>215920</v>
          </cell>
          <cell r="G68">
            <v>179267579.99999997</v>
          </cell>
        </row>
        <row r="69">
          <cell r="A69">
            <v>0</v>
          </cell>
          <cell r="B69">
            <v>0</v>
          </cell>
          <cell r="C69" t="str">
            <v>SUBTOTAL CAPITULO 3</v>
          </cell>
          <cell r="D69">
            <v>0</v>
          </cell>
          <cell r="E69">
            <v>0</v>
          </cell>
          <cell r="F69">
            <v>0</v>
          </cell>
          <cell r="G69">
            <v>210159829.49999997</v>
          </cell>
        </row>
      </sheetData>
      <sheetData sheetId="1"/>
      <sheetData sheetId="2">
        <row r="12">
          <cell r="A12">
            <v>0</v>
          </cell>
        </row>
        <row r="270">
          <cell r="A270">
            <v>1</v>
          </cell>
          <cell r="B270" t="str">
            <v>ALMACENISTA</v>
          </cell>
          <cell r="C270">
            <v>0</v>
          </cell>
          <cell r="D270" t="str">
            <v>DIA</v>
          </cell>
          <cell r="E270">
            <v>4</v>
          </cell>
          <cell r="F270">
            <v>1</v>
          </cell>
          <cell r="G270">
            <v>4</v>
          </cell>
          <cell r="H270">
            <v>39787</v>
          </cell>
        </row>
        <row r="271">
          <cell r="A271">
            <v>2</v>
          </cell>
          <cell r="B271" t="str">
            <v>AUXILIAR DE ELECTRICISTA</v>
          </cell>
          <cell r="C271">
            <v>0</v>
          </cell>
          <cell r="D271" t="str">
            <v>DIA</v>
          </cell>
          <cell r="E271">
            <v>4</v>
          </cell>
          <cell r="F271">
            <v>2</v>
          </cell>
          <cell r="G271">
            <v>4</v>
          </cell>
          <cell r="H271">
            <v>46418</v>
          </cell>
        </row>
        <row r="272">
          <cell r="A272">
            <v>3</v>
          </cell>
          <cell r="B272" t="str">
            <v>AYUDANTE DE CONSTRUCCION</v>
          </cell>
          <cell r="C272">
            <v>0</v>
          </cell>
          <cell r="D272" t="str">
            <v>DIA</v>
          </cell>
          <cell r="E272">
            <v>4</v>
          </cell>
          <cell r="F272">
            <v>3</v>
          </cell>
          <cell r="G272">
            <v>4</v>
          </cell>
          <cell r="H272">
            <v>33156</v>
          </cell>
        </row>
        <row r="273">
          <cell r="A273">
            <v>4</v>
          </cell>
          <cell r="B273" t="str">
            <v>CADENERO</v>
          </cell>
          <cell r="C273">
            <v>0</v>
          </cell>
          <cell r="D273" t="str">
            <v>DIA</v>
          </cell>
          <cell r="E273">
            <v>4</v>
          </cell>
          <cell r="F273">
            <v>4</v>
          </cell>
          <cell r="G273">
            <v>4</v>
          </cell>
          <cell r="H273">
            <v>44761</v>
          </cell>
        </row>
        <row r="274">
          <cell r="A274">
            <v>5</v>
          </cell>
          <cell r="B274" t="str">
            <v>CELADOR</v>
          </cell>
          <cell r="C274">
            <v>0</v>
          </cell>
          <cell r="D274" t="str">
            <v>DIA</v>
          </cell>
          <cell r="E274">
            <v>4</v>
          </cell>
          <cell r="F274">
            <v>5</v>
          </cell>
          <cell r="G274">
            <v>4</v>
          </cell>
          <cell r="H274">
            <v>36472</v>
          </cell>
        </row>
        <row r="275">
          <cell r="A275">
            <v>6</v>
          </cell>
          <cell r="B275" t="str">
            <v>DIRECTOR DE PROYECTO</v>
          </cell>
          <cell r="C275">
            <v>0</v>
          </cell>
          <cell r="D275" t="str">
            <v>DIA</v>
          </cell>
          <cell r="E275">
            <v>4</v>
          </cell>
          <cell r="F275">
            <v>6</v>
          </cell>
          <cell r="G275">
            <v>4</v>
          </cell>
          <cell r="H275">
            <v>125993</v>
          </cell>
        </row>
        <row r="276">
          <cell r="A276">
            <v>7</v>
          </cell>
          <cell r="B276" t="str">
            <v>ELECTRICISTA</v>
          </cell>
          <cell r="C276">
            <v>0</v>
          </cell>
          <cell r="D276" t="str">
            <v>DIA</v>
          </cell>
          <cell r="E276">
            <v>4</v>
          </cell>
          <cell r="F276">
            <v>7</v>
          </cell>
          <cell r="G276">
            <v>4</v>
          </cell>
          <cell r="H276">
            <v>59681</v>
          </cell>
        </row>
        <row r="277">
          <cell r="A277">
            <v>8</v>
          </cell>
          <cell r="B277" t="str">
            <v>INGENIERO RESIDENTE</v>
          </cell>
          <cell r="C277">
            <v>0</v>
          </cell>
          <cell r="D277" t="str">
            <v>DIA</v>
          </cell>
          <cell r="E277">
            <v>4</v>
          </cell>
          <cell r="F277">
            <v>8</v>
          </cell>
          <cell r="G277">
            <v>4</v>
          </cell>
          <cell r="H277">
            <v>77917</v>
          </cell>
        </row>
        <row r="278">
          <cell r="A278">
            <v>9</v>
          </cell>
          <cell r="B278" t="str">
            <v>SOLDADOR</v>
          </cell>
          <cell r="C278">
            <v>0</v>
          </cell>
          <cell r="D278" t="str">
            <v>DIA</v>
          </cell>
          <cell r="E278">
            <v>4</v>
          </cell>
          <cell r="F278">
            <v>9</v>
          </cell>
          <cell r="G278">
            <v>4</v>
          </cell>
          <cell r="H278">
            <v>76259</v>
          </cell>
        </row>
        <row r="279">
          <cell r="A279">
            <v>10</v>
          </cell>
          <cell r="B279" t="str">
            <v>MAESTRO DE CONSTRUCCION</v>
          </cell>
          <cell r="C279">
            <v>0</v>
          </cell>
          <cell r="D279" t="str">
            <v>DIA</v>
          </cell>
          <cell r="E279">
            <v>4</v>
          </cell>
          <cell r="F279">
            <v>10</v>
          </cell>
          <cell r="G279">
            <v>4</v>
          </cell>
          <cell r="H279">
            <v>53050</v>
          </cell>
        </row>
        <row r="280">
          <cell r="A280">
            <v>11</v>
          </cell>
          <cell r="B280" t="str">
            <v>MENSAJERO</v>
          </cell>
          <cell r="C280">
            <v>0</v>
          </cell>
          <cell r="D280" t="str">
            <v>DIA</v>
          </cell>
          <cell r="E280">
            <v>4</v>
          </cell>
          <cell r="F280">
            <v>11</v>
          </cell>
          <cell r="G280">
            <v>4</v>
          </cell>
          <cell r="H280">
            <v>34814</v>
          </cell>
        </row>
        <row r="281">
          <cell r="A281">
            <v>12</v>
          </cell>
          <cell r="B281" t="str">
            <v>OFICIAL DE CONSTRUCCION</v>
          </cell>
          <cell r="C281">
            <v>0</v>
          </cell>
          <cell r="D281" t="str">
            <v>DIA</v>
          </cell>
          <cell r="E281">
            <v>4</v>
          </cell>
          <cell r="F281">
            <v>12</v>
          </cell>
          <cell r="G281">
            <v>4</v>
          </cell>
          <cell r="H281">
            <v>46418</v>
          </cell>
        </row>
        <row r="282">
          <cell r="A282">
            <v>13</v>
          </cell>
          <cell r="B282" t="str">
            <v>SECRETARIA</v>
          </cell>
          <cell r="C282">
            <v>0</v>
          </cell>
          <cell r="D282" t="str">
            <v>DIA</v>
          </cell>
          <cell r="E282">
            <v>4</v>
          </cell>
          <cell r="F282">
            <v>13</v>
          </cell>
          <cell r="G282">
            <v>4</v>
          </cell>
          <cell r="H282">
            <v>36472</v>
          </cell>
        </row>
        <row r="283">
          <cell r="A283">
            <v>14</v>
          </cell>
          <cell r="B283" t="str">
            <v>TOPOGRAFO</v>
          </cell>
          <cell r="C283">
            <v>0</v>
          </cell>
          <cell r="D283" t="str">
            <v>DIA</v>
          </cell>
          <cell r="E283">
            <v>4</v>
          </cell>
          <cell r="F283">
            <v>14</v>
          </cell>
          <cell r="G283">
            <v>4</v>
          </cell>
          <cell r="H283">
            <v>82890</v>
          </cell>
        </row>
        <row r="284">
          <cell r="A284">
            <v>15</v>
          </cell>
          <cell r="B284" t="str">
            <v>AYUDANTE DE CONSTRUCCION X4</v>
          </cell>
          <cell r="C284">
            <v>0</v>
          </cell>
          <cell r="D284" t="str">
            <v>DIA</v>
          </cell>
          <cell r="E284">
            <v>4</v>
          </cell>
          <cell r="F284">
            <v>15</v>
          </cell>
          <cell r="G284">
            <v>4</v>
          </cell>
          <cell r="H284">
            <v>132624</v>
          </cell>
        </row>
        <row r="285">
          <cell r="A285">
            <v>16</v>
          </cell>
          <cell r="B285" t="str">
            <v>AYUDANTE DE CONSTRUCCION X2</v>
          </cell>
          <cell r="C285">
            <v>0</v>
          </cell>
          <cell r="D285" t="str">
            <v>DIA</v>
          </cell>
          <cell r="E285">
            <v>4</v>
          </cell>
          <cell r="F285">
            <v>15</v>
          </cell>
          <cell r="G285">
            <v>4</v>
          </cell>
          <cell r="H285">
            <v>66312</v>
          </cell>
        </row>
      </sheetData>
      <sheetData sheetId="3"/>
      <sheetData sheetId="4"/>
      <sheetData sheetId="5"/>
      <sheetData sheetId="6"/>
      <sheetData sheetId="7"/>
      <sheetData sheetId="8"/>
      <sheetData sheetId="9"/>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IU"/>
      <sheetName val="APU"/>
      <sheetName val="EQUIPOS"/>
      <sheetName val="TRANSPORTES"/>
      <sheetName val="MATERIALES"/>
      <sheetName val="personal"/>
      <sheetName val="SALARIOS"/>
      <sheetName val="DOTACIONES"/>
      <sheetName val="Cuadrillas"/>
      <sheetName val="Equ"/>
      <sheetName val="Trans"/>
      <sheetName val="Mat"/>
      <sheetName val="PRESUPUESTO"/>
      <sheetName val="2,2,6,1 Pilotes 0,30"/>
    </sheetNames>
    <sheetDataSet>
      <sheetData sheetId="0" refreshError="1"/>
      <sheetData sheetId="1" refreshError="1"/>
      <sheetData sheetId="2" refreshError="1"/>
      <sheetData sheetId="3" refreshError="1"/>
      <sheetData sheetId="4" refreshError="1">
        <row r="21411">
          <cell r="U21411">
            <v>45064</v>
          </cell>
        </row>
        <row r="21469">
          <cell r="U21469">
            <v>45064</v>
          </cell>
        </row>
        <row r="21527">
          <cell r="U21527">
            <v>9482</v>
          </cell>
        </row>
        <row r="21585">
          <cell r="U21585">
            <v>9482</v>
          </cell>
        </row>
        <row r="21643">
          <cell r="U21643">
            <v>18668</v>
          </cell>
        </row>
        <row r="21701">
          <cell r="U21701">
            <v>6468</v>
          </cell>
        </row>
        <row r="21759">
          <cell r="U21759">
            <v>10485</v>
          </cell>
        </row>
        <row r="21817">
          <cell r="U21817">
            <v>11103</v>
          </cell>
        </row>
        <row r="21875">
          <cell r="U21875">
            <v>570220</v>
          </cell>
        </row>
        <row r="21933">
          <cell r="U21933">
            <v>594871</v>
          </cell>
        </row>
        <row r="21991">
          <cell r="U21991">
            <v>4900</v>
          </cell>
        </row>
        <row r="22049">
          <cell r="U22049">
            <v>8998</v>
          </cell>
        </row>
        <row r="22107">
          <cell r="U22107">
            <v>10845</v>
          </cell>
        </row>
        <row r="22165">
          <cell r="U22165">
            <v>40569</v>
          </cell>
        </row>
        <row r="22223">
          <cell r="U22223">
            <v>43209</v>
          </cell>
        </row>
        <row r="22281">
          <cell r="U22281">
            <v>43460</v>
          </cell>
        </row>
        <row r="22339">
          <cell r="U22339">
            <v>61324</v>
          </cell>
        </row>
        <row r="22397">
          <cell r="U22397">
            <v>87163</v>
          </cell>
        </row>
        <row r="22455">
          <cell r="U22455">
            <v>41609</v>
          </cell>
        </row>
        <row r="22513">
          <cell r="U22513">
            <v>16462</v>
          </cell>
        </row>
        <row r="22571">
          <cell r="U22571">
            <v>397837</v>
          </cell>
        </row>
        <row r="22629">
          <cell r="U22629">
            <v>84863</v>
          </cell>
        </row>
        <row r="22687">
          <cell r="U22687">
            <v>89177</v>
          </cell>
        </row>
        <row r="22745">
          <cell r="U22745">
            <v>143117</v>
          </cell>
        </row>
        <row r="22803">
          <cell r="U22803">
            <v>23241</v>
          </cell>
        </row>
        <row r="22861">
          <cell r="U22861">
            <v>108754</v>
          </cell>
        </row>
        <row r="22919">
          <cell r="U22919">
            <v>64377</v>
          </cell>
        </row>
        <row r="22977">
          <cell r="U22977">
            <v>825641</v>
          </cell>
        </row>
        <row r="23035">
          <cell r="U23035">
            <v>2793854</v>
          </cell>
        </row>
        <row r="23093">
          <cell r="U23093">
            <v>28657</v>
          </cell>
        </row>
        <row r="23151">
          <cell r="U23151">
            <v>5352</v>
          </cell>
        </row>
        <row r="23209">
          <cell r="U23209">
            <v>59072</v>
          </cell>
        </row>
        <row r="23267">
          <cell r="U23267">
            <v>4070635</v>
          </cell>
        </row>
        <row r="23325">
          <cell r="U23325">
            <v>2780528</v>
          </cell>
        </row>
        <row r="23383">
          <cell r="U23383">
            <v>1390500</v>
          </cell>
        </row>
        <row r="23441">
          <cell r="U23441">
            <v>757975</v>
          </cell>
        </row>
        <row r="23499">
          <cell r="U23499">
            <v>1333800</v>
          </cell>
        </row>
        <row r="23557">
          <cell r="U23557">
            <v>600288</v>
          </cell>
        </row>
        <row r="23615">
          <cell r="U23615">
            <v>1111500</v>
          </cell>
        </row>
        <row r="23673">
          <cell r="U23673">
            <v>1024222</v>
          </cell>
        </row>
        <row r="23731">
          <cell r="U23731">
            <v>889200</v>
          </cell>
        </row>
        <row r="23789">
          <cell r="U23789">
            <v>1482276</v>
          </cell>
        </row>
        <row r="23847">
          <cell r="U23847">
            <v>666900</v>
          </cell>
        </row>
        <row r="23905">
          <cell r="U23905">
            <v>379800</v>
          </cell>
        </row>
        <row r="23963">
          <cell r="U23963">
            <v>444600</v>
          </cell>
        </row>
        <row r="24021">
          <cell r="U24021">
            <v>189900</v>
          </cell>
        </row>
        <row r="24079">
          <cell r="U24079">
            <v>222300</v>
          </cell>
        </row>
        <row r="24137">
          <cell r="U24137">
            <v>842390</v>
          </cell>
        </row>
        <row r="24195">
          <cell r="U24195">
            <v>421003</v>
          </cell>
        </row>
        <row r="24253">
          <cell r="U24253">
            <v>969932</v>
          </cell>
        </row>
        <row r="24311">
          <cell r="U24311">
            <v>312762</v>
          </cell>
        </row>
        <row r="24369">
          <cell r="U24369">
            <v>46350</v>
          </cell>
        </row>
        <row r="24427">
          <cell r="U24427">
            <v>90000</v>
          </cell>
        </row>
        <row r="24485">
          <cell r="U24485">
            <v>185400</v>
          </cell>
        </row>
        <row r="24543">
          <cell r="U24543">
            <v>278100</v>
          </cell>
        </row>
        <row r="24601">
          <cell r="U24601">
            <v>370800</v>
          </cell>
        </row>
        <row r="24659">
          <cell r="U24659">
            <v>648000</v>
          </cell>
        </row>
        <row r="24717">
          <cell r="U24717">
            <v>171900</v>
          </cell>
        </row>
        <row r="24775">
          <cell r="U24775">
            <v>336600</v>
          </cell>
        </row>
        <row r="24833">
          <cell r="U24833">
            <v>135000</v>
          </cell>
        </row>
        <row r="24891">
          <cell r="U24891">
            <v>771196</v>
          </cell>
        </row>
        <row r="24949">
          <cell r="U24949">
            <v>257065</v>
          </cell>
        </row>
        <row r="25007">
          <cell r="U25007">
            <v>403811</v>
          </cell>
        </row>
        <row r="25065">
          <cell r="U25065">
            <v>321592</v>
          </cell>
        </row>
        <row r="25123">
          <cell r="U25123">
            <v>428789</v>
          </cell>
        </row>
        <row r="25181">
          <cell r="U25181">
            <v>1837163</v>
          </cell>
        </row>
        <row r="25239">
          <cell r="U25239">
            <v>1617789</v>
          </cell>
        </row>
        <row r="25297">
          <cell r="U25297">
            <v>1617789</v>
          </cell>
        </row>
        <row r="25355">
          <cell r="U25355">
            <v>1617789</v>
          </cell>
        </row>
        <row r="25413">
          <cell r="U25413">
            <v>1860458</v>
          </cell>
        </row>
        <row r="25471">
          <cell r="U25471">
            <v>878393</v>
          </cell>
        </row>
        <row r="25529">
          <cell r="U25529">
            <v>202500</v>
          </cell>
        </row>
        <row r="25587">
          <cell r="U25587">
            <v>162000</v>
          </cell>
        </row>
        <row r="25645">
          <cell r="U25645">
            <v>162000</v>
          </cell>
        </row>
        <row r="25703">
          <cell r="U25703">
            <v>324000</v>
          </cell>
        </row>
        <row r="25761">
          <cell r="U25761">
            <v>144000</v>
          </cell>
        </row>
        <row r="25819">
          <cell r="U25819">
            <v>108000</v>
          </cell>
        </row>
        <row r="25877">
          <cell r="U25877">
            <v>108000</v>
          </cell>
        </row>
        <row r="25935">
          <cell r="U25935">
            <v>248000</v>
          </cell>
        </row>
        <row r="25993">
          <cell r="U25993">
            <v>1165000</v>
          </cell>
        </row>
        <row r="26051">
          <cell r="U26051">
            <v>913000</v>
          </cell>
        </row>
        <row r="26109">
          <cell r="U26109">
            <v>401357</v>
          </cell>
        </row>
        <row r="26167">
          <cell r="U26167">
            <v>160057</v>
          </cell>
        </row>
        <row r="26225">
          <cell r="U26225">
            <v>321425</v>
          </cell>
        </row>
        <row r="26283">
          <cell r="U26283">
            <v>7500</v>
          </cell>
        </row>
        <row r="26341">
          <cell r="U26341">
            <v>330600</v>
          </cell>
        </row>
        <row r="26399">
          <cell r="U26399">
            <v>228186</v>
          </cell>
        </row>
        <row r="26457">
          <cell r="U26457">
            <v>73364</v>
          </cell>
        </row>
        <row r="26515">
          <cell r="U26515">
            <v>44922</v>
          </cell>
        </row>
        <row r="26573">
          <cell r="U26573">
            <v>93112</v>
          </cell>
        </row>
        <row r="26631">
          <cell r="U26631">
            <v>27628</v>
          </cell>
        </row>
        <row r="26689">
          <cell r="U26689">
            <v>43546</v>
          </cell>
        </row>
        <row r="26747">
          <cell r="U26747">
            <v>255000</v>
          </cell>
        </row>
        <row r="26805">
          <cell r="U26805">
            <v>26729</v>
          </cell>
        </row>
        <row r="26863">
          <cell r="U26863">
            <v>45677</v>
          </cell>
        </row>
        <row r="26921">
          <cell r="U26921">
            <v>38374</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_Hidro "/>
      <sheetName val="12_Elect_GA"/>
      <sheetName val="6_Hidro2"/>
    </sheetNames>
    <sheetDataSet>
      <sheetData sheetId="0" refreshError="1"/>
      <sheetData sheetId="1" refreshError="1"/>
      <sheetData sheetId="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M.Med"/>
      <sheetName val="AIU"/>
      <sheetName val="Presup_Vestier"/>
      <sheetName val="1_Preliminares"/>
      <sheetName val="3_Cimentación_Est.Met"/>
      <sheetName val="5_Mamp"/>
      <sheetName val="6_Apus_Electr"/>
      <sheetName val="7_Pisos"/>
      <sheetName val="8_Cub_CM"/>
      <sheetName val="9_CMETALICA"/>
      <sheetName val="10_HS"/>
      <sheetName val="11_Enchapes"/>
      <sheetName val="12_Aparato"/>
      <sheetName val="13_PINTURA"/>
      <sheetName val="Insumos"/>
      <sheetName val="Equipo_Trans "/>
      <sheetName val="M.Obra"/>
      <sheetName val="6_Hidro "/>
      <sheetName val="12_Elect_GA"/>
      <sheetName val="6_Hidro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
          <cell r="A1" t="str">
            <v>LOGO DEL MUNICIPIO</v>
          </cell>
          <cell r="B1" t="str">
            <v>MUNICIPIO</v>
          </cell>
          <cell r="C1" t="str">
            <v>ANÁLISIS DE PRECIOS UNITARIOS</v>
          </cell>
          <cell r="J1" t="str">
            <v>Versión</v>
          </cell>
        </row>
        <row r="2">
          <cell r="B2" t="str">
            <v>MUN</v>
          </cell>
          <cell r="C2" t="str">
            <v>Vigencia a partir de</v>
          </cell>
        </row>
        <row r="3">
          <cell r="C3">
            <v>2015</v>
          </cell>
          <cell r="J3" t="str">
            <v>00</v>
          </cell>
        </row>
        <row r="4">
          <cell r="A4" t="str">
            <v>A. DATOS GENERALES</v>
          </cell>
        </row>
        <row r="5">
          <cell r="A5" t="str">
            <v>OBJETO DEL CONTRATO:</v>
          </cell>
          <cell r="B5" t="str">
            <v>PROYECTO DE PRUEBA III</v>
          </cell>
        </row>
        <row r="6">
          <cell r="A6" t="str">
            <v>ENTE TERRITORIAL QUE PRESENTA:</v>
          </cell>
          <cell r="B6" t="str">
            <v>MUN</v>
          </cell>
          <cell r="C6" t="str">
            <v>DEPARTAMENTO</v>
          </cell>
          <cell r="E6">
            <v>0</v>
          </cell>
        </row>
        <row r="7">
          <cell r="A7" t="str">
            <v>PRESUPUESTADOR:</v>
          </cell>
          <cell r="B7" t="str">
            <v xml:space="preserve"> - </v>
          </cell>
        </row>
        <row r="8">
          <cell r="A8" t="str">
            <v>B. DATOS ESPECIFICOS</v>
          </cell>
        </row>
        <row r="9">
          <cell r="A9" t="str">
            <v>Item</v>
          </cell>
          <cell r="B9" t="str">
            <v>Descripción</v>
          </cell>
          <cell r="G9" t="str">
            <v>Unidad</v>
          </cell>
          <cell r="I9" t="str">
            <v>Cantidad</v>
          </cell>
        </row>
        <row r="10">
          <cell r="A10" t="str">
            <v>10.01</v>
          </cell>
          <cell r="B10" t="str">
            <v>TUBERIA PVC PARA AGUAS LLUVIAS ф:3",Incluye accesorios,colchon en arena de 10 cm, excavación y relleno.</v>
          </cell>
          <cell r="G10" t="str">
            <v>M</v>
          </cell>
          <cell r="I10">
            <v>4</v>
          </cell>
          <cell r="K10">
            <v>0</v>
          </cell>
        </row>
        <row r="12">
          <cell r="A12" t="str">
            <v>1.  Equipo</v>
          </cell>
          <cell r="R12">
            <v>0</v>
          </cell>
        </row>
        <row r="13">
          <cell r="A13" t="str">
            <v>Codigo</v>
          </cell>
          <cell r="B13" t="str">
            <v>Descripción</v>
          </cell>
          <cell r="C13" t="str">
            <v>Marca</v>
          </cell>
          <cell r="D13" t="str">
            <v>Unidad</v>
          </cell>
          <cell r="E13" t="str">
            <v>Tarifa</v>
          </cell>
          <cell r="G13" t="str">
            <v>Rendimiento</v>
          </cell>
          <cell r="I13" t="str">
            <v>Vr. Unitario</v>
          </cell>
        </row>
        <row r="14">
          <cell r="L14" t="str">
            <v/>
          </cell>
        </row>
        <row r="15">
          <cell r="A15" t="str">
            <v>EH-33</v>
          </cell>
          <cell r="B15" t="str">
            <v xml:space="preserve">HERRAMIENTA MENOR 5 %  DE LA MANO OBRA </v>
          </cell>
          <cell r="D15" t="str">
            <v xml:space="preserve">Global </v>
          </cell>
          <cell r="E15">
            <v>0</v>
          </cell>
          <cell r="I15">
            <v>0</v>
          </cell>
          <cell r="L15" t="str">
            <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1">
          <cell r="A21" t="str">
            <v>S96</v>
          </cell>
          <cell r="B21" t="str">
            <v xml:space="preserve">TUBO PVC A.LL-VENTILACION  3'' </v>
          </cell>
          <cell r="D21" t="str">
            <v>ml</v>
          </cell>
          <cell r="F21">
            <v>0</v>
          </cell>
          <cell r="I21">
            <v>0</v>
          </cell>
          <cell r="L21" t="str">
            <v/>
          </cell>
        </row>
        <row r="22">
          <cell r="A22" t="str">
            <v>S73</v>
          </cell>
          <cell r="B22" t="str">
            <v>UNION SANITARIA 3" PVC</v>
          </cell>
          <cell r="D22" t="str">
            <v>und</v>
          </cell>
          <cell r="F22">
            <v>0</v>
          </cell>
          <cell r="I22">
            <v>0</v>
          </cell>
          <cell r="L22" t="str">
            <v/>
          </cell>
        </row>
        <row r="23">
          <cell r="A23" t="str">
            <v>S13</v>
          </cell>
          <cell r="B23" t="str">
            <v>CODO 90° 1/4 CxC SANITARIO 3''</v>
          </cell>
          <cell r="D23" t="str">
            <v>und</v>
          </cell>
          <cell r="F23">
            <v>0</v>
          </cell>
          <cell r="I23">
            <v>0</v>
          </cell>
          <cell r="L23" t="str">
            <v/>
          </cell>
        </row>
        <row r="24">
          <cell r="A24" t="str">
            <v>S100</v>
          </cell>
          <cell r="B24" t="str">
            <v>CODO 45° 1/8 CxE SANITARIO 3''</v>
          </cell>
          <cell r="D24" t="str">
            <v>und</v>
          </cell>
          <cell r="F24">
            <v>0</v>
          </cell>
          <cell r="I24">
            <v>0</v>
          </cell>
          <cell r="L24" t="str">
            <v/>
          </cell>
        </row>
        <row r="25">
          <cell r="A25" t="str">
            <v>S36</v>
          </cell>
          <cell r="B25" t="str">
            <v>SOLDADURA PVC LIQUIDA 1/4</v>
          </cell>
          <cell r="D25" t="str">
            <v>und</v>
          </cell>
          <cell r="F25">
            <v>0</v>
          </cell>
          <cell r="I25">
            <v>0</v>
          </cell>
          <cell r="L25" t="str">
            <v/>
          </cell>
        </row>
        <row r="26">
          <cell r="A26" t="str">
            <v>S22</v>
          </cell>
          <cell r="B26" t="str">
            <v>LIMPIADOR REM PVC 760 grms. (1/4)</v>
          </cell>
          <cell r="D26" t="str">
            <v>und</v>
          </cell>
          <cell r="F26">
            <v>0</v>
          </cell>
          <cell r="I26">
            <v>0</v>
          </cell>
          <cell r="L26" t="str">
            <v/>
          </cell>
        </row>
        <row r="27">
          <cell r="A27" t="str">
            <v>S247</v>
          </cell>
          <cell r="B27" t="str">
            <v>ESTOPA x 500 Gms</v>
          </cell>
          <cell r="D27" t="str">
            <v>und</v>
          </cell>
          <cell r="F27">
            <v>0</v>
          </cell>
          <cell r="I27">
            <v>0</v>
          </cell>
          <cell r="L27" t="str">
            <v/>
          </cell>
        </row>
        <row r="28">
          <cell r="L28" t="str">
            <v/>
          </cell>
        </row>
        <row r="29">
          <cell r="L29" t="str">
            <v/>
          </cell>
        </row>
        <row r="30">
          <cell r="L30" t="str">
            <v/>
          </cell>
        </row>
        <row r="31">
          <cell r="L31" t="str">
            <v/>
          </cell>
        </row>
        <row r="32">
          <cell r="L32" t="str">
            <v/>
          </cell>
        </row>
        <row r="34">
          <cell r="A34" t="str">
            <v>SUBTOTAL</v>
          </cell>
          <cell r="I34">
            <v>0</v>
          </cell>
          <cell r="L34" t="str">
            <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8">
          <cell r="L38" t="str">
            <v/>
          </cell>
        </row>
        <row r="39">
          <cell r="A39" t="str">
            <v>EH-44</v>
          </cell>
          <cell r="B39" t="str">
            <v>TRANSPORTE DE MATERIALES O EQUIPO</v>
          </cell>
          <cell r="D39" t="str">
            <v>Viaje</v>
          </cell>
          <cell r="G39">
            <v>0</v>
          </cell>
          <cell r="I39">
            <v>0</v>
          </cell>
          <cell r="L39" t="str">
            <v/>
          </cell>
        </row>
        <row r="40">
          <cell r="L40" t="str">
            <v/>
          </cell>
        </row>
        <row r="41">
          <cell r="A41" t="str">
            <v>SUBTOTAL</v>
          </cell>
          <cell r="I41">
            <v>0</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5">
          <cell r="L45" t="str">
            <v/>
          </cell>
        </row>
        <row r="46">
          <cell r="A46" t="str">
            <v>MO-06</v>
          </cell>
          <cell r="B46" t="str">
            <v>CUADRILLA PLOMERIA (1 Ayudante+1 Oficial)</v>
          </cell>
          <cell r="C46" t="str">
            <v>hc</v>
          </cell>
          <cell r="D46">
            <v>0.57999999999999996</v>
          </cell>
          <cell r="E46">
            <v>0</v>
          </cell>
          <cell r="I46">
            <v>0</v>
          </cell>
          <cell r="L46" t="str">
            <v/>
          </cell>
        </row>
        <row r="48">
          <cell r="L48" t="str">
            <v/>
          </cell>
        </row>
        <row r="49">
          <cell r="A49" t="str">
            <v>SUBTOTAL</v>
          </cell>
          <cell r="I49">
            <v>0</v>
          </cell>
        </row>
        <row r="50">
          <cell r="A50" t="str">
            <v>TOTAL COSTO DIRECTO</v>
          </cell>
          <cell r="I50">
            <v>0</v>
          </cell>
        </row>
        <row r="51">
          <cell r="A51" t="str">
            <v>AIU CONTRACTUAL</v>
          </cell>
          <cell r="C51">
            <v>0</v>
          </cell>
          <cell r="H51" t="str">
            <v>TOTAL COSTO INDIRECTO</v>
          </cell>
          <cell r="I51">
            <v>0</v>
          </cell>
        </row>
        <row r="52">
          <cell r="A52" t="str">
            <v xml:space="preserve">VALOR TOTAL ACTIVIDAD </v>
          </cell>
          <cell r="I52">
            <v>0</v>
          </cell>
        </row>
        <row r="53">
          <cell r="A53" t="str">
            <v xml:space="preserve">VALOR RECURSOS NECESARIOS PARA LA EJECUCIÓN DE LA ACTIVIDAD </v>
          </cell>
          <cell r="I53">
            <v>0</v>
          </cell>
        </row>
        <row r="54">
          <cell r="A5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7">
          <cell r="B57" t="str">
            <v>Firma:</v>
          </cell>
        </row>
        <row r="58">
          <cell r="B58" t="str">
            <v xml:space="preserve">Nombre: </v>
          </cell>
        </row>
        <row r="59">
          <cell r="B59" t="str">
            <v>REPRESENTATE LEGAL Ó DIRECTOR DE CONSULTORIA</v>
          </cell>
        </row>
        <row r="61">
          <cell r="A61" t="str">
            <v>C. OBSERVACIONES INTERVENTORIA (Campo de obligatorio diligenciamiento)</v>
          </cell>
        </row>
        <row r="67">
          <cell r="B67" t="str">
            <v>Firma:</v>
          </cell>
        </row>
        <row r="68">
          <cell r="B68" t="str">
            <v xml:space="preserve">Nombre: </v>
          </cell>
          <cell r="J68" t="str">
            <v>Original  - DPS</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10.02</v>
          </cell>
          <cell r="B71" t="str">
            <v>TUBERIA PVC FORT 160 mm (INCLUYE ACCESORIOS, EXCAVACION Y RELLENO SEGÚN ESPECIFICACION TÉCNICA, SUMINISTRO E INSTALACIÓN)</v>
          </cell>
          <cell r="G71" t="str">
            <v>ML</v>
          </cell>
          <cell r="I71">
            <v>12</v>
          </cell>
          <cell r="K71">
            <v>0</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EH-33</v>
          </cell>
          <cell r="B75" t="str">
            <v xml:space="preserve">HERRAMIENTA MENOR 5 %  DE LA MANO OBRA </v>
          </cell>
          <cell r="D75" t="str">
            <v xml:space="preserve">Global </v>
          </cell>
          <cell r="E75">
            <v>0</v>
          </cell>
          <cell r="I75">
            <v>0</v>
          </cell>
        </row>
        <row r="77">
          <cell r="A77" t="str">
            <v>SUBTOTAL</v>
          </cell>
          <cell r="I77">
            <v>0</v>
          </cell>
        </row>
        <row r="79">
          <cell r="A79" t="str">
            <v>2.  Materiales</v>
          </cell>
        </row>
        <row r="80">
          <cell r="A80" t="str">
            <v>Codigo</v>
          </cell>
          <cell r="B80" t="str">
            <v>Descripción</v>
          </cell>
          <cell r="D80" t="str">
            <v>Unidad</v>
          </cell>
          <cell r="E80" t="str">
            <v>Rendimiento</v>
          </cell>
          <cell r="F80" t="str">
            <v>Precio Unitario</v>
          </cell>
          <cell r="I80" t="str">
            <v>Vr Unitario</v>
          </cell>
        </row>
        <row r="81">
          <cell r="L81" t="str">
            <v/>
          </cell>
        </row>
        <row r="82">
          <cell r="A82" t="str">
            <v>S43</v>
          </cell>
          <cell r="B82" t="str">
            <v xml:space="preserve">TUBO ALCANTARILLADO NOVAFORT  PVC  160 mm  </v>
          </cell>
          <cell r="D82" t="str">
            <v>ml</v>
          </cell>
          <cell r="F82">
            <v>0</v>
          </cell>
          <cell r="I82">
            <v>0</v>
          </cell>
          <cell r="L82" t="str">
            <v/>
          </cell>
        </row>
        <row r="83">
          <cell r="A83" t="str">
            <v>S01</v>
          </cell>
          <cell r="B83" t="str">
            <v>ACONDICIONADOR NOVAFORT  Tarro 500 grs. o Similar.</v>
          </cell>
          <cell r="D83" t="str">
            <v>und</v>
          </cell>
          <cell r="F83">
            <v>0</v>
          </cell>
          <cell r="I83">
            <v>0</v>
          </cell>
          <cell r="L83" t="str">
            <v/>
          </cell>
        </row>
        <row r="84">
          <cell r="A84" t="str">
            <v>S179</v>
          </cell>
          <cell r="B84" t="str">
            <v>ACCESORIOS NOVAFORT 160MM "Codo , unión y tapón.Etc"</v>
          </cell>
          <cell r="D84" t="str">
            <v>und</v>
          </cell>
          <cell r="F84">
            <v>0</v>
          </cell>
          <cell r="I84">
            <v>0</v>
          </cell>
          <cell r="L84" t="str">
            <v/>
          </cell>
        </row>
        <row r="85">
          <cell r="A85" t="str">
            <v>AA06</v>
          </cell>
          <cell r="B85" t="str">
            <v>RELLENO EN ARENA DE PEÑA</v>
          </cell>
          <cell r="D85" t="str">
            <v>m3</v>
          </cell>
          <cell r="F85">
            <v>0</v>
          </cell>
          <cell r="I85">
            <v>0</v>
          </cell>
          <cell r="L85" t="str">
            <v/>
          </cell>
        </row>
        <row r="86">
          <cell r="A86" t="str">
            <v>S247</v>
          </cell>
          <cell r="B86" t="str">
            <v>ESTOPA x 500 Gms</v>
          </cell>
          <cell r="D86" t="str">
            <v>und</v>
          </cell>
          <cell r="F86">
            <v>0</v>
          </cell>
          <cell r="I86">
            <v>0</v>
          </cell>
          <cell r="L86" t="str">
            <v/>
          </cell>
        </row>
        <row r="87">
          <cell r="L87" t="str">
            <v/>
          </cell>
        </row>
        <row r="88">
          <cell r="L88" t="str">
            <v/>
          </cell>
        </row>
        <row r="89">
          <cell r="L89" t="str">
            <v/>
          </cell>
        </row>
        <row r="93">
          <cell r="A93" t="str">
            <v>SUBTOTAL</v>
          </cell>
          <cell r="I93">
            <v>0</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G98">
            <v>0</v>
          </cell>
          <cell r="I98">
            <v>0</v>
          </cell>
        </row>
        <row r="100">
          <cell r="A100" t="str">
            <v>SUBTOTAL</v>
          </cell>
          <cell r="I100">
            <v>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MO-06</v>
          </cell>
          <cell r="B105" t="str">
            <v>CUADRILLA PLOMERIA (1 Ayudante+1 Oficial)</v>
          </cell>
          <cell r="C105" t="str">
            <v>hc</v>
          </cell>
          <cell r="D105">
            <v>0.57999999999999996</v>
          </cell>
          <cell r="E105">
            <v>0</v>
          </cell>
          <cell r="I105">
            <v>0</v>
          </cell>
          <cell r="L105" t="str">
            <v/>
          </cell>
        </row>
        <row r="108">
          <cell r="A108" t="str">
            <v>SUBTOTAL</v>
          </cell>
          <cell r="I108">
            <v>0</v>
          </cell>
        </row>
        <row r="109">
          <cell r="A109" t="str">
            <v>TOTAL COSTO DIRECTO</v>
          </cell>
          <cell r="I109">
            <v>0</v>
          </cell>
        </row>
        <row r="110">
          <cell r="A110" t="str">
            <v>AIU CONTRACTUAL</v>
          </cell>
          <cell r="C110">
            <v>0</v>
          </cell>
          <cell r="H110" t="str">
            <v>TOTAL COSTO INDIRECTO</v>
          </cell>
          <cell r="I110">
            <v>0</v>
          </cell>
        </row>
        <row r="111">
          <cell r="A111" t="str">
            <v xml:space="preserve">VALOR TOTAL ACTIVIDAD </v>
          </cell>
          <cell r="I111">
            <v>0</v>
          </cell>
        </row>
        <row r="112">
          <cell r="A112" t="str">
            <v xml:space="preserve">VALOR RECURSOS NECESARIOS PARA LA EJECUCIÓN DE LA ACTIVIDAD </v>
          </cell>
          <cell r="I112">
            <v>0</v>
          </cell>
        </row>
        <row r="113">
          <cell r="A11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6">
          <cell r="B116" t="str">
            <v>Firma:</v>
          </cell>
        </row>
        <row r="117">
          <cell r="B117" t="str">
            <v xml:space="preserve">Nombre: </v>
          </cell>
        </row>
        <row r="118">
          <cell r="B118" t="str">
            <v>REPRESENTATE LEGAL Ó DIRECTOR DE CONSULTORIA</v>
          </cell>
        </row>
        <row r="120">
          <cell r="A120" t="str">
            <v>C. OBSERVACIONES INTERVENTORIA (Campo de obligatorio diligenciamiento)</v>
          </cell>
        </row>
        <row r="126">
          <cell r="B126" t="str">
            <v>Firma:</v>
          </cell>
        </row>
        <row r="127">
          <cell r="B127" t="str">
            <v xml:space="preserve">Nombre: </v>
          </cell>
        </row>
        <row r="128">
          <cell r="B128" t="str">
            <v>REPRESENTANTE LEGAL Ó DIRECTOR DE INTERVENTORÍA</v>
          </cell>
          <cell r="J128" t="str">
            <v>Original  - DPS</v>
          </cell>
        </row>
        <row r="129">
          <cell r="J129" t="str">
            <v>Copias: Contratista, Interventor</v>
          </cell>
        </row>
        <row r="130">
          <cell r="A130" t="str">
            <v>Item</v>
          </cell>
          <cell r="B130" t="str">
            <v>Descripción</v>
          </cell>
          <cell r="G130" t="str">
            <v>Unidad</v>
          </cell>
          <cell r="I130" t="str">
            <v>Cantidad</v>
          </cell>
        </row>
        <row r="131">
          <cell r="A131" t="str">
            <v>10.03</v>
          </cell>
          <cell r="B131" t="str">
            <v>TUBERIA NOVAFORT 110 mm (INCLUYE ACCESORIOS, EXCAVACIÓN Y RELLENO SEGÚN ESPECIFICACIÓN TÉCNICA, SUMINISTRO E INSTALACIÓN)</v>
          </cell>
          <cell r="G131" t="str">
            <v>ML</v>
          </cell>
          <cell r="I131">
            <v>12</v>
          </cell>
          <cell r="K131">
            <v>0</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0</v>
          </cell>
          <cell r="I135">
            <v>0</v>
          </cell>
        </row>
        <row r="137">
          <cell r="A137" t="str">
            <v>SUBTOTAL</v>
          </cell>
          <cell r="I137">
            <v>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1">
          <cell r="L141" t="str">
            <v/>
          </cell>
        </row>
        <row r="142">
          <cell r="A142" t="str">
            <v>S42</v>
          </cell>
          <cell r="B142" t="str">
            <v xml:space="preserve">TUBO ALCANTARILLADO NOVAFORT  PVC  110 mm  </v>
          </cell>
          <cell r="D142" t="str">
            <v>ml</v>
          </cell>
          <cell r="F142">
            <v>0</v>
          </cell>
          <cell r="I142">
            <v>0</v>
          </cell>
          <cell r="L142" t="str">
            <v/>
          </cell>
        </row>
        <row r="143">
          <cell r="A143" t="str">
            <v>S01</v>
          </cell>
          <cell r="B143" t="str">
            <v>ACONDICIONADOR NOVAFORT  Tarro 500 grs. o Similar.</v>
          </cell>
          <cell r="D143" t="str">
            <v>und</v>
          </cell>
          <cell r="F143">
            <v>0</v>
          </cell>
          <cell r="I143">
            <v>0</v>
          </cell>
          <cell r="L143" t="str">
            <v/>
          </cell>
        </row>
        <row r="144">
          <cell r="A144" t="str">
            <v>S179</v>
          </cell>
          <cell r="B144" t="str">
            <v>ACCESORIOS NOVAFORT 160MM "Codo , unión y tapón.Etc"</v>
          </cell>
          <cell r="D144" t="str">
            <v>und</v>
          </cell>
          <cell r="F144">
            <v>0</v>
          </cell>
          <cell r="I144">
            <v>0</v>
          </cell>
          <cell r="L144" t="str">
            <v/>
          </cell>
        </row>
        <row r="145">
          <cell r="A145" t="str">
            <v>AA06</v>
          </cell>
          <cell r="B145" t="str">
            <v>RELLENO EN ARENA DE PEÑA</v>
          </cell>
          <cell r="D145" t="str">
            <v>m3</v>
          </cell>
          <cell r="F145">
            <v>0</v>
          </cell>
          <cell r="I145">
            <v>0</v>
          </cell>
          <cell r="L145" t="str">
            <v/>
          </cell>
        </row>
        <row r="146">
          <cell r="A146" t="str">
            <v>S247</v>
          </cell>
          <cell r="B146" t="str">
            <v>ESTOPA x 500 Gms</v>
          </cell>
          <cell r="D146" t="str">
            <v>und</v>
          </cell>
          <cell r="F146">
            <v>0</v>
          </cell>
          <cell r="I146">
            <v>0</v>
          </cell>
          <cell r="L146" t="str">
            <v/>
          </cell>
        </row>
        <row r="147">
          <cell r="L147" t="str">
            <v/>
          </cell>
        </row>
        <row r="148">
          <cell r="L148" t="str">
            <v/>
          </cell>
        </row>
        <row r="149">
          <cell r="L149" t="str">
            <v/>
          </cell>
        </row>
        <row r="153">
          <cell r="A153" t="str">
            <v>SUBTOTAL</v>
          </cell>
          <cell r="I153">
            <v>0</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5.0000000000000001E-3</v>
          </cell>
          <cell r="G158">
            <v>0</v>
          </cell>
          <cell r="I158">
            <v>0</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0</v>
          </cell>
          <cell r="I165">
            <v>0</v>
          </cell>
          <cell r="L165" t="str">
            <v/>
          </cell>
        </row>
        <row r="168">
          <cell r="A168" t="str">
            <v>SUBTOTAL</v>
          </cell>
          <cell r="I168">
            <v>0</v>
          </cell>
        </row>
        <row r="169">
          <cell r="A169" t="str">
            <v>TOTAL COSTO DIRECTO</v>
          </cell>
          <cell r="I169">
            <v>0</v>
          </cell>
        </row>
        <row r="170">
          <cell r="A170" t="str">
            <v>AIU CONTRACTUAL</v>
          </cell>
          <cell r="C170">
            <v>0</v>
          </cell>
          <cell r="H170" t="str">
            <v>TOTAL COSTO INDIRECTO</v>
          </cell>
          <cell r="I170">
            <v>0</v>
          </cell>
        </row>
        <row r="171">
          <cell r="A171" t="str">
            <v xml:space="preserve">VALOR TOTAL ACTIVIDAD </v>
          </cell>
          <cell r="I171">
            <v>0</v>
          </cell>
        </row>
        <row r="172">
          <cell r="A172" t="str">
            <v xml:space="preserve">VALOR RECURSOS NECESARIOS PARA LA EJECUCIÓN DE LA ACTIVIDAD </v>
          </cell>
          <cell r="I172">
            <v>0</v>
          </cell>
        </row>
        <row r="173">
          <cell r="A17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76">
          <cell r="B176" t="str">
            <v>Firma:</v>
          </cell>
        </row>
        <row r="177">
          <cell r="B177" t="str">
            <v xml:space="preserve">Nombre: </v>
          </cell>
        </row>
        <row r="178">
          <cell r="B178" t="str">
            <v>REPRESENTATE LEGAL Ó DIRECTOR DE CONSULTORIA</v>
          </cell>
        </row>
        <row r="180">
          <cell r="A180" t="str">
            <v>C. OBSERVACIONES INTERVENTORIA (Campo de obligatorio diligenciamiento)</v>
          </cell>
        </row>
        <row r="186">
          <cell r="B186" t="str">
            <v>Firma:</v>
          </cell>
        </row>
        <row r="187">
          <cell r="B187" t="str">
            <v xml:space="preserve">Nombre: </v>
          </cell>
          <cell r="J187" t="str">
            <v>Original  - DPS</v>
          </cell>
        </row>
        <row r="188">
          <cell r="B188" t="str">
            <v>REPRESENTANTE LEGAL Ó DIRECTOR DE INTERVENTORÍA</v>
          </cell>
          <cell r="J188" t="str">
            <v>Copias: Contratista, Interventor</v>
          </cell>
        </row>
        <row r="189">
          <cell r="A189" t="str">
            <v>Item</v>
          </cell>
          <cell r="B189" t="str">
            <v>Descripción</v>
          </cell>
          <cell r="G189" t="str">
            <v>Unidad</v>
          </cell>
          <cell r="I189" t="str">
            <v>Cantidad</v>
          </cell>
        </row>
        <row r="190">
          <cell r="A190" t="str">
            <v>10.04</v>
          </cell>
          <cell r="B190" t="str">
            <v>TUBERIA PVC SANITARIA D: 2", incluye suministro e instalación</v>
          </cell>
          <cell r="G190" t="str">
            <v>ML</v>
          </cell>
          <cell r="I190">
            <v>32.200000000000003</v>
          </cell>
          <cell r="K190">
            <v>0</v>
          </cell>
        </row>
        <row r="192">
          <cell r="A192" t="str">
            <v>1.  Equipo</v>
          </cell>
        </row>
        <row r="193">
          <cell r="A193" t="str">
            <v>Codigo</v>
          </cell>
          <cell r="B193" t="str">
            <v>Descripción</v>
          </cell>
          <cell r="C193" t="str">
            <v>Marca</v>
          </cell>
          <cell r="D193" t="str">
            <v>Unidad</v>
          </cell>
          <cell r="E193" t="str">
            <v>Tarifa</v>
          </cell>
          <cell r="G193" t="str">
            <v>Rendimiento</v>
          </cell>
          <cell r="I193" t="str">
            <v>Vr. Unitario</v>
          </cell>
        </row>
        <row r="194">
          <cell r="A194" t="str">
            <v>EH-33</v>
          </cell>
          <cell r="B194" t="str">
            <v xml:space="preserve">HERRAMIENTA MENOR 5 %  DE LA MANO OBRA </v>
          </cell>
          <cell r="D194" t="str">
            <v xml:space="preserve">Global </v>
          </cell>
          <cell r="E194">
            <v>0</v>
          </cell>
          <cell r="I194">
            <v>0</v>
          </cell>
        </row>
        <row r="196">
          <cell r="A196" t="str">
            <v>SUBTOTAL</v>
          </cell>
          <cell r="I196">
            <v>0</v>
          </cell>
        </row>
        <row r="198">
          <cell r="A198" t="str">
            <v>2.  Materiales</v>
          </cell>
        </row>
        <row r="199">
          <cell r="A199" t="str">
            <v>Codigo</v>
          </cell>
          <cell r="B199" t="str">
            <v>Descripción</v>
          </cell>
          <cell r="D199" t="str">
            <v>Unidad</v>
          </cell>
          <cell r="E199" t="str">
            <v>Rendimiento</v>
          </cell>
          <cell r="F199" t="str">
            <v>Precio Unitario</v>
          </cell>
          <cell r="I199" t="str">
            <v>Vr Unitario</v>
          </cell>
        </row>
        <row r="200">
          <cell r="L200" t="str">
            <v/>
          </cell>
        </row>
        <row r="201">
          <cell r="A201" t="str">
            <v>S57</v>
          </cell>
          <cell r="B201" t="str">
            <v xml:space="preserve">TUBO PVC SANITARIO 2'' </v>
          </cell>
          <cell r="D201" t="str">
            <v>ml</v>
          </cell>
          <cell r="F201">
            <v>0</v>
          </cell>
          <cell r="I201">
            <v>0</v>
          </cell>
          <cell r="L201" t="str">
            <v/>
          </cell>
        </row>
        <row r="202">
          <cell r="A202" t="str">
            <v>S135</v>
          </cell>
          <cell r="B202" t="str">
            <v>CODO 45° 1/8 CxE SANITARIO 2''</v>
          </cell>
          <cell r="D202" t="str">
            <v>und</v>
          </cell>
          <cell r="F202">
            <v>0</v>
          </cell>
          <cell r="I202">
            <v>0</v>
          </cell>
          <cell r="L202" t="str">
            <v/>
          </cell>
        </row>
        <row r="203">
          <cell r="A203" t="str">
            <v>S2341</v>
          </cell>
          <cell r="B203" t="str">
            <v>CODO PVC-S C x E 90 1/4  2``</v>
          </cell>
          <cell r="D203" t="str">
            <v>und</v>
          </cell>
          <cell r="F203">
            <v>0</v>
          </cell>
          <cell r="I203">
            <v>0</v>
          </cell>
          <cell r="L203" t="str">
            <v/>
          </cell>
        </row>
        <row r="204">
          <cell r="A204" t="str">
            <v>S36</v>
          </cell>
          <cell r="B204" t="str">
            <v>SOLDADURA PVC LIQUIDA 1/4</v>
          </cell>
          <cell r="D204" t="str">
            <v>und</v>
          </cell>
          <cell r="F204">
            <v>0</v>
          </cell>
          <cell r="I204">
            <v>0</v>
          </cell>
          <cell r="L204" t="str">
            <v/>
          </cell>
        </row>
        <row r="205">
          <cell r="A205" t="str">
            <v>S22</v>
          </cell>
          <cell r="B205" t="str">
            <v>LIMPIADOR REM PVC 760 grms. (1/4)</v>
          </cell>
          <cell r="D205" t="str">
            <v>und</v>
          </cell>
          <cell r="F205">
            <v>0</v>
          </cell>
          <cell r="I205">
            <v>0</v>
          </cell>
          <cell r="L205" t="str">
            <v/>
          </cell>
        </row>
        <row r="206">
          <cell r="A206" t="str">
            <v>S247</v>
          </cell>
          <cell r="B206" t="str">
            <v>ESTOPA x 500 Gms</v>
          </cell>
          <cell r="D206" t="str">
            <v>und</v>
          </cell>
          <cell r="F206">
            <v>0</v>
          </cell>
          <cell r="I206">
            <v>0</v>
          </cell>
          <cell r="L206" t="str">
            <v/>
          </cell>
        </row>
        <row r="209">
          <cell r="L209" t="str">
            <v/>
          </cell>
        </row>
        <row r="210">
          <cell r="L210" t="str">
            <v/>
          </cell>
        </row>
        <row r="214">
          <cell r="A214" t="str">
            <v>SUBTOTAL</v>
          </cell>
          <cell r="I214">
            <v>0</v>
          </cell>
        </row>
        <row r="216">
          <cell r="A216" t="str">
            <v>3. Transportes</v>
          </cell>
        </row>
        <row r="217">
          <cell r="A217" t="str">
            <v>Codigo</v>
          </cell>
          <cell r="B217" t="str">
            <v xml:space="preserve">Descripcion </v>
          </cell>
          <cell r="C217" t="str">
            <v>Vol. o Peso</v>
          </cell>
          <cell r="D217" t="str">
            <v>Unidad</v>
          </cell>
          <cell r="E217" t="str">
            <v>Distancia</v>
          </cell>
          <cell r="G217" t="str">
            <v>Tarifa</v>
          </cell>
          <cell r="I217" t="str">
            <v>Vr. Unitario</v>
          </cell>
        </row>
        <row r="219">
          <cell r="A219" t="str">
            <v>EH-44</v>
          </cell>
          <cell r="B219" t="str">
            <v>TRANSPORTE DE MATERIALES O EQUIPO</v>
          </cell>
          <cell r="D219" t="str">
            <v>Viaje</v>
          </cell>
          <cell r="G219">
            <v>0</v>
          </cell>
          <cell r="I219">
            <v>0</v>
          </cell>
        </row>
        <row r="221">
          <cell r="A221" t="str">
            <v>SUBTOTAL</v>
          </cell>
          <cell r="I221">
            <v>0</v>
          </cell>
        </row>
        <row r="223">
          <cell r="A223" t="str">
            <v>4. Mano de Obra</v>
          </cell>
        </row>
        <row r="224">
          <cell r="A224" t="str">
            <v>Codigo</v>
          </cell>
          <cell r="B224" t="str">
            <v>Trabajador</v>
          </cell>
          <cell r="C224" t="str">
            <v>Jornal</v>
          </cell>
          <cell r="D224" t="str">
            <v>Prestac.</v>
          </cell>
          <cell r="E224" t="str">
            <v>Jornal Total</v>
          </cell>
          <cell r="F224" t="str">
            <v>Rendimiento</v>
          </cell>
          <cell r="I224" t="str">
            <v>Vr. Unitario</v>
          </cell>
        </row>
        <row r="226">
          <cell r="A226" t="str">
            <v>MO-06</v>
          </cell>
          <cell r="B226" t="str">
            <v>CUADRILLA PLOMERIA (1 Ayudante+1 Oficial)</v>
          </cell>
          <cell r="C226" t="str">
            <v>hc</v>
          </cell>
          <cell r="D226">
            <v>0.57999999999999996</v>
          </cell>
          <cell r="E226">
            <v>0</v>
          </cell>
          <cell r="I226">
            <v>0</v>
          </cell>
          <cell r="L226" t="str">
            <v/>
          </cell>
        </row>
        <row r="229">
          <cell r="A229" t="str">
            <v>SUBTOTAL</v>
          </cell>
          <cell r="I229">
            <v>0</v>
          </cell>
        </row>
        <row r="230">
          <cell r="A230" t="str">
            <v>TOTAL COSTO DIRECTO</v>
          </cell>
          <cell r="I230">
            <v>0</v>
          </cell>
        </row>
        <row r="231">
          <cell r="A231" t="str">
            <v>AIU CONTRACTUAL</v>
          </cell>
          <cell r="C231">
            <v>0</v>
          </cell>
          <cell r="H231" t="str">
            <v>TOTAL COSTO INDIRECTO</v>
          </cell>
          <cell r="I231">
            <v>0</v>
          </cell>
        </row>
        <row r="232">
          <cell r="A232" t="str">
            <v xml:space="preserve">VALOR TOTAL ACTIVIDAD </v>
          </cell>
          <cell r="I232">
            <v>0</v>
          </cell>
        </row>
        <row r="233">
          <cell r="A233" t="str">
            <v xml:space="preserve">VALOR RECURSOS NECESARIOS PARA LA EJECUCIÓN DE LA ACTIVIDAD </v>
          </cell>
          <cell r="I233">
            <v>0</v>
          </cell>
        </row>
        <row r="234">
          <cell r="A23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37">
          <cell r="B237" t="str">
            <v>Firma:</v>
          </cell>
        </row>
        <row r="238">
          <cell r="B238" t="str">
            <v xml:space="preserve">Nombre: </v>
          </cell>
        </row>
        <row r="239">
          <cell r="B239" t="str">
            <v>REPRESENTATE LEGAL Ó DIRECTOR DE CONSULTORIA</v>
          </cell>
        </row>
        <row r="241">
          <cell r="A241" t="str">
            <v>C. OBSERVACIONES INTERVENTORIA (Campo de obligatorio diligenciamiento)</v>
          </cell>
        </row>
        <row r="247">
          <cell r="B247" t="str">
            <v>Firma:</v>
          </cell>
        </row>
        <row r="248">
          <cell r="B248" t="str">
            <v xml:space="preserve">Nombre: </v>
          </cell>
          <cell r="J248" t="str">
            <v>Original  - DPS</v>
          </cell>
        </row>
        <row r="249">
          <cell r="B249" t="str">
            <v>REPRESENTANTE LEGAL Ó DIRECTOR DE INTERVENTORÍA</v>
          </cell>
          <cell r="J249" t="str">
            <v>Copias: Contratista, Interventor</v>
          </cell>
        </row>
        <row r="250">
          <cell r="A250" t="str">
            <v>Item</v>
          </cell>
          <cell r="B250" t="str">
            <v>Descripción</v>
          </cell>
          <cell r="G250" t="str">
            <v>Unidad</v>
          </cell>
          <cell r="I250" t="str">
            <v>Cantidad</v>
          </cell>
        </row>
        <row r="251">
          <cell r="A251" t="str">
            <v>10.05</v>
          </cell>
          <cell r="B251" t="str">
            <v>TUBERIA PVC SANITARIA D: 3", incluye suministro e instalación</v>
          </cell>
          <cell r="G251" t="str">
            <v>ML</v>
          </cell>
          <cell r="I251">
            <v>29.15</v>
          </cell>
          <cell r="K251">
            <v>0</v>
          </cell>
        </row>
        <row r="253">
          <cell r="A253" t="str">
            <v>1.  Equipo</v>
          </cell>
        </row>
        <row r="254">
          <cell r="A254" t="str">
            <v>Codigo</v>
          </cell>
          <cell r="B254" t="str">
            <v>Descripción</v>
          </cell>
          <cell r="C254" t="str">
            <v>Marca</v>
          </cell>
          <cell r="D254" t="str">
            <v>Unidad</v>
          </cell>
          <cell r="E254" t="str">
            <v>Tarifa</v>
          </cell>
          <cell r="G254" t="str">
            <v>Rendimiento</v>
          </cell>
          <cell r="I254" t="str">
            <v>Vr. Unitario</v>
          </cell>
        </row>
        <row r="255">
          <cell r="A255" t="str">
            <v>EH-33</v>
          </cell>
          <cell r="B255" t="str">
            <v xml:space="preserve">HERRAMIENTA MENOR 5 %  DE LA MANO OBRA </v>
          </cell>
          <cell r="D255" t="str">
            <v xml:space="preserve">Global </v>
          </cell>
          <cell r="E255">
            <v>0</v>
          </cell>
          <cell r="I255">
            <v>0</v>
          </cell>
        </row>
        <row r="257">
          <cell r="A257" t="str">
            <v>SUBTOTAL</v>
          </cell>
          <cell r="I257">
            <v>0</v>
          </cell>
        </row>
        <row r="259">
          <cell r="A259" t="str">
            <v>2.  Materiales</v>
          </cell>
        </row>
        <row r="260">
          <cell r="A260" t="str">
            <v>Codigo</v>
          </cell>
          <cell r="B260" t="str">
            <v>Descripción</v>
          </cell>
          <cell r="D260" t="str">
            <v>Unidad</v>
          </cell>
          <cell r="E260" t="str">
            <v>Rendimiento</v>
          </cell>
          <cell r="F260" t="str">
            <v>Precio Unitario</v>
          </cell>
          <cell r="I260" t="str">
            <v>Vr Unitario</v>
          </cell>
        </row>
        <row r="261">
          <cell r="L261" t="str">
            <v/>
          </cell>
        </row>
        <row r="262">
          <cell r="A262" t="str">
            <v>S62</v>
          </cell>
          <cell r="B262" t="str">
            <v>TUBO PVC SANITARIO 3"</v>
          </cell>
          <cell r="D262" t="str">
            <v>ml</v>
          </cell>
          <cell r="F262">
            <v>0</v>
          </cell>
          <cell r="I262">
            <v>0</v>
          </cell>
          <cell r="L262" t="str">
            <v/>
          </cell>
        </row>
        <row r="263">
          <cell r="A263" t="str">
            <v>S100</v>
          </cell>
          <cell r="B263" t="str">
            <v>CODO 45° 1/8 CxE SANITARIO 3''</v>
          </cell>
          <cell r="D263" t="str">
            <v>und</v>
          </cell>
          <cell r="F263">
            <v>0</v>
          </cell>
          <cell r="I263">
            <v>0</v>
          </cell>
          <cell r="L263" t="str">
            <v/>
          </cell>
        </row>
        <row r="264">
          <cell r="A264" t="str">
            <v>S13</v>
          </cell>
          <cell r="B264" t="str">
            <v>CODO 90° 1/4 CxC SANITARIO 3''</v>
          </cell>
          <cell r="D264" t="str">
            <v>und</v>
          </cell>
          <cell r="F264">
            <v>0</v>
          </cell>
          <cell r="I264">
            <v>0</v>
          </cell>
          <cell r="L264" t="str">
            <v/>
          </cell>
        </row>
        <row r="265">
          <cell r="A265" t="str">
            <v>S36</v>
          </cell>
          <cell r="B265" t="str">
            <v>SOLDADURA PVC LIQUIDA 1/4</v>
          </cell>
          <cell r="D265" t="str">
            <v>und</v>
          </cell>
          <cell r="F265">
            <v>0</v>
          </cell>
          <cell r="I265">
            <v>0</v>
          </cell>
          <cell r="L265" t="str">
            <v/>
          </cell>
        </row>
        <row r="266">
          <cell r="A266" t="str">
            <v>S22</v>
          </cell>
          <cell r="B266" t="str">
            <v>LIMPIADOR REM PVC 760 grms. (1/4)</v>
          </cell>
          <cell r="D266" t="str">
            <v>und</v>
          </cell>
          <cell r="F266">
            <v>0</v>
          </cell>
          <cell r="I266">
            <v>0</v>
          </cell>
          <cell r="L266" t="str">
            <v/>
          </cell>
        </row>
        <row r="267">
          <cell r="A267" t="str">
            <v>S247</v>
          </cell>
          <cell r="B267" t="str">
            <v>ESTOPA x 500 Gms</v>
          </cell>
          <cell r="D267" t="str">
            <v>und</v>
          </cell>
          <cell r="F267">
            <v>0</v>
          </cell>
          <cell r="I267">
            <v>0</v>
          </cell>
          <cell r="L267" t="str">
            <v/>
          </cell>
        </row>
        <row r="268">
          <cell r="L268" t="str">
            <v/>
          </cell>
        </row>
        <row r="269">
          <cell r="L269" t="str">
            <v/>
          </cell>
        </row>
        <row r="273">
          <cell r="A273" t="str">
            <v>SUBTOTAL</v>
          </cell>
          <cell r="I273">
            <v>0</v>
          </cell>
        </row>
        <row r="275">
          <cell r="A275" t="str">
            <v>3. Transportes</v>
          </cell>
        </row>
        <row r="276">
          <cell r="A276" t="str">
            <v>Codigo</v>
          </cell>
          <cell r="B276" t="str">
            <v xml:space="preserve">Descripcion </v>
          </cell>
          <cell r="C276" t="str">
            <v>Vol. o Peso</v>
          </cell>
          <cell r="D276" t="str">
            <v>Unidad</v>
          </cell>
          <cell r="E276" t="str">
            <v>Distancia</v>
          </cell>
          <cell r="G276" t="str">
            <v>Tarifa</v>
          </cell>
          <cell r="I276" t="str">
            <v>Vr. Unitario</v>
          </cell>
        </row>
        <row r="278">
          <cell r="A278" t="str">
            <v>EH-44</v>
          </cell>
          <cell r="B278" t="str">
            <v>TRANSPORTE DE MATERIALES O EQUIPO</v>
          </cell>
          <cell r="D278" t="str">
            <v>Viaje</v>
          </cell>
          <cell r="G278">
            <v>0</v>
          </cell>
          <cell r="I278">
            <v>0</v>
          </cell>
        </row>
        <row r="280">
          <cell r="A280" t="str">
            <v>SUBTOTAL</v>
          </cell>
          <cell r="I280">
            <v>0</v>
          </cell>
        </row>
        <row r="282">
          <cell r="A282" t="str">
            <v>4. Mano de Obra</v>
          </cell>
        </row>
        <row r="283">
          <cell r="A283" t="str">
            <v>Codigo</v>
          </cell>
          <cell r="B283" t="str">
            <v>Trabajador</v>
          </cell>
          <cell r="C283" t="str">
            <v>Jornal</v>
          </cell>
          <cell r="D283" t="str">
            <v>Prestac.</v>
          </cell>
          <cell r="E283" t="str">
            <v>Jornal Total</v>
          </cell>
          <cell r="F283" t="str">
            <v>Rendimiento</v>
          </cell>
          <cell r="I283" t="str">
            <v>Vr. Unitario</v>
          </cell>
        </row>
        <row r="285">
          <cell r="A285" t="str">
            <v>MO-06</v>
          </cell>
          <cell r="B285" t="str">
            <v>CUADRILLA PLOMERIA (1 Ayudante+1 Oficial)</v>
          </cell>
          <cell r="C285" t="str">
            <v>hc</v>
          </cell>
          <cell r="D285">
            <v>0.57999999999999996</v>
          </cell>
          <cell r="E285">
            <v>0</v>
          </cell>
          <cell r="I285">
            <v>0</v>
          </cell>
          <cell r="L285" t="str">
            <v/>
          </cell>
        </row>
        <row r="288">
          <cell r="A288" t="str">
            <v>SUBTOTAL</v>
          </cell>
          <cell r="I288">
            <v>0</v>
          </cell>
        </row>
        <row r="289">
          <cell r="A289" t="str">
            <v>TOTAL COSTO DIRECTO</v>
          </cell>
          <cell r="I289">
            <v>0</v>
          </cell>
        </row>
        <row r="290">
          <cell r="A290" t="str">
            <v>AIU CONTRACTUAL</v>
          </cell>
          <cell r="C290">
            <v>0</v>
          </cell>
          <cell r="H290" t="str">
            <v>TOTAL COSTO INDIRECTO</v>
          </cell>
          <cell r="I290">
            <v>0</v>
          </cell>
        </row>
        <row r="291">
          <cell r="A291" t="str">
            <v xml:space="preserve">VALOR TOTAL ACTIVIDAD </v>
          </cell>
          <cell r="I291">
            <v>0</v>
          </cell>
        </row>
        <row r="292">
          <cell r="A292" t="str">
            <v xml:space="preserve">VALOR RECURSOS NECESARIOS PARA LA EJECUCIÓN DE LA ACTIVIDAD </v>
          </cell>
          <cell r="I292">
            <v>0</v>
          </cell>
        </row>
        <row r="293">
          <cell r="A29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96">
          <cell r="B296" t="str">
            <v>Firma:</v>
          </cell>
        </row>
        <row r="297">
          <cell r="B297" t="str">
            <v xml:space="preserve">Nombre: </v>
          </cell>
        </row>
        <row r="298">
          <cell r="B298" t="str">
            <v>REPRESENTATE LEGAL Ó DIRECTOR DE CONSULTORIA</v>
          </cell>
        </row>
        <row r="300">
          <cell r="A300" t="str">
            <v>C. OBSERVACIONES INTERVENTORIA (Campo de obligatorio diligenciamiento)</v>
          </cell>
        </row>
        <row r="306">
          <cell r="B306" t="str">
            <v>Firma:</v>
          </cell>
        </row>
        <row r="307">
          <cell r="B307" t="str">
            <v xml:space="preserve">Nombre: </v>
          </cell>
          <cell r="J307" t="str">
            <v>Original  - DPS</v>
          </cell>
        </row>
        <row r="308">
          <cell r="B308" t="str">
            <v>REPRESENTANTE LEGAL Ó DIRECTOR DE INTERVENTORÍA</v>
          </cell>
          <cell r="J308" t="str">
            <v>Copias: Contratista, Interventor</v>
          </cell>
        </row>
        <row r="309">
          <cell r="A309" t="str">
            <v>Item</v>
          </cell>
          <cell r="B309" t="str">
            <v>Descripción</v>
          </cell>
          <cell r="G309" t="str">
            <v>Unidad</v>
          </cell>
          <cell r="I309" t="str">
            <v>Cantidad</v>
          </cell>
        </row>
        <row r="310">
          <cell r="A310" t="str">
            <v>10.06</v>
          </cell>
          <cell r="B310" t="str">
            <v>TUBERIA PVC SANITARIA D: 4", incluye suministro e instalación</v>
          </cell>
          <cell r="G310" t="str">
            <v>ML</v>
          </cell>
          <cell r="I310">
            <v>19.350000000000001</v>
          </cell>
          <cell r="K310">
            <v>0</v>
          </cell>
        </row>
        <row r="312">
          <cell r="A312" t="str">
            <v>1.  Equipo</v>
          </cell>
        </row>
        <row r="313">
          <cell r="A313" t="str">
            <v>Codigo</v>
          </cell>
          <cell r="B313" t="str">
            <v>Descripción</v>
          </cell>
          <cell r="C313" t="str">
            <v>Marca</v>
          </cell>
          <cell r="D313" t="str">
            <v>Unidad</v>
          </cell>
          <cell r="E313" t="str">
            <v>Tarifa</v>
          </cell>
          <cell r="G313" t="str">
            <v>Rendimiento</v>
          </cell>
          <cell r="I313" t="str">
            <v>Vr. Unitario</v>
          </cell>
        </row>
        <row r="314">
          <cell r="A314" t="str">
            <v>EH-33</v>
          </cell>
          <cell r="B314" t="str">
            <v xml:space="preserve">HERRAMIENTA MENOR 5 %  DE LA MANO OBRA </v>
          </cell>
          <cell r="D314" t="str">
            <v xml:space="preserve">Global </v>
          </cell>
          <cell r="E314">
            <v>0</v>
          </cell>
          <cell r="I314">
            <v>0</v>
          </cell>
        </row>
        <row r="316">
          <cell r="A316" t="str">
            <v>SUBTOTAL</v>
          </cell>
          <cell r="I316">
            <v>0</v>
          </cell>
        </row>
        <row r="318">
          <cell r="A318" t="str">
            <v>2.  Materiales</v>
          </cell>
        </row>
        <row r="319">
          <cell r="A319" t="str">
            <v>Codigo</v>
          </cell>
          <cell r="B319" t="str">
            <v>Descripción</v>
          </cell>
          <cell r="D319" t="str">
            <v>Unidad</v>
          </cell>
          <cell r="E319" t="str">
            <v>Rendimiento</v>
          </cell>
          <cell r="F319" t="str">
            <v>Precio Unitario</v>
          </cell>
          <cell r="I319" t="str">
            <v>Vr Unitario</v>
          </cell>
        </row>
        <row r="320">
          <cell r="L320" t="str">
            <v/>
          </cell>
        </row>
        <row r="321">
          <cell r="A321" t="str">
            <v>S63</v>
          </cell>
          <cell r="B321" t="str">
            <v xml:space="preserve">TUBO PVC SANITARIO 4" </v>
          </cell>
          <cell r="D321" t="str">
            <v>ml</v>
          </cell>
          <cell r="F321">
            <v>0</v>
          </cell>
          <cell r="I321">
            <v>0</v>
          </cell>
          <cell r="L321" t="str">
            <v/>
          </cell>
        </row>
        <row r="322">
          <cell r="A322" t="str">
            <v>S101</v>
          </cell>
          <cell r="B322" t="str">
            <v>CODO 45° 1/8 CxE SANITARIO 4''</v>
          </cell>
          <cell r="D322" t="str">
            <v>und</v>
          </cell>
          <cell r="F322">
            <v>0</v>
          </cell>
          <cell r="I322">
            <v>0</v>
          </cell>
          <cell r="L322" t="str">
            <v/>
          </cell>
        </row>
        <row r="323">
          <cell r="A323" t="str">
            <v>S14</v>
          </cell>
          <cell r="B323" t="str">
            <v>CODO 90° 1/4 CxC SANITARIO 4''</v>
          </cell>
          <cell r="D323" t="str">
            <v>und</v>
          </cell>
          <cell r="F323">
            <v>0</v>
          </cell>
          <cell r="I323">
            <v>0</v>
          </cell>
          <cell r="L323" t="str">
            <v/>
          </cell>
        </row>
        <row r="324">
          <cell r="A324" t="str">
            <v>S36</v>
          </cell>
          <cell r="B324" t="str">
            <v>SOLDADURA PVC LIQUIDA 1/4</v>
          </cell>
          <cell r="D324" t="str">
            <v>und</v>
          </cell>
          <cell r="F324">
            <v>0</v>
          </cell>
          <cell r="I324">
            <v>0</v>
          </cell>
          <cell r="L324" t="str">
            <v/>
          </cell>
        </row>
        <row r="325">
          <cell r="A325" t="str">
            <v>S22</v>
          </cell>
          <cell r="B325" t="str">
            <v>LIMPIADOR REM PVC 760 grms. (1/4)</v>
          </cell>
          <cell r="D325" t="str">
            <v>und</v>
          </cell>
          <cell r="F325">
            <v>0</v>
          </cell>
          <cell r="I325">
            <v>0</v>
          </cell>
          <cell r="L325" t="str">
            <v/>
          </cell>
        </row>
        <row r="326">
          <cell r="A326" t="str">
            <v>S247</v>
          </cell>
          <cell r="B326" t="str">
            <v>ESTOPA x 500 Gms</v>
          </cell>
          <cell r="D326" t="str">
            <v>und</v>
          </cell>
          <cell r="F326">
            <v>0</v>
          </cell>
          <cell r="I326">
            <v>0</v>
          </cell>
          <cell r="L326" t="str">
            <v/>
          </cell>
        </row>
        <row r="331">
          <cell r="L331" t="str">
            <v/>
          </cell>
        </row>
        <row r="332">
          <cell r="L332" t="str">
            <v/>
          </cell>
        </row>
        <row r="336">
          <cell r="A336" t="str">
            <v>SUBTOTAL</v>
          </cell>
          <cell r="I336">
            <v>0</v>
          </cell>
        </row>
        <row r="338">
          <cell r="A338" t="str">
            <v>3. Transportes</v>
          </cell>
        </row>
        <row r="339">
          <cell r="A339" t="str">
            <v>Codigo</v>
          </cell>
          <cell r="B339" t="str">
            <v xml:space="preserve">Descripcion </v>
          </cell>
          <cell r="C339" t="str">
            <v>Vol. o Peso</v>
          </cell>
          <cell r="D339" t="str">
            <v>Unidad</v>
          </cell>
          <cell r="E339" t="str">
            <v>Distancia</v>
          </cell>
          <cell r="G339" t="str">
            <v>Tarifa</v>
          </cell>
          <cell r="I339" t="str">
            <v>Vr. Unitario</v>
          </cell>
        </row>
        <row r="341">
          <cell r="A341" t="str">
            <v>EH-44</v>
          </cell>
          <cell r="B341" t="str">
            <v>TRANSPORTE DE MATERIALES O EQUIPO</v>
          </cell>
          <cell r="D341" t="str">
            <v>Viaje</v>
          </cell>
          <cell r="G341">
            <v>0</v>
          </cell>
          <cell r="I341">
            <v>0</v>
          </cell>
        </row>
        <row r="343">
          <cell r="A343" t="str">
            <v>SUBTOTAL</v>
          </cell>
          <cell r="I343">
            <v>0</v>
          </cell>
        </row>
        <row r="345">
          <cell r="A345" t="str">
            <v>4. Mano de Obra</v>
          </cell>
        </row>
        <row r="346">
          <cell r="A346" t="str">
            <v>Codigo</v>
          </cell>
          <cell r="B346" t="str">
            <v>Trabajador</v>
          </cell>
          <cell r="C346" t="str">
            <v>Jornal</v>
          </cell>
          <cell r="D346" t="str">
            <v>Prestac.</v>
          </cell>
          <cell r="E346" t="str">
            <v>Jornal Total</v>
          </cell>
          <cell r="F346" t="str">
            <v>Rendimiento</v>
          </cell>
          <cell r="I346" t="str">
            <v>Vr. Unitario</v>
          </cell>
        </row>
        <row r="348">
          <cell r="A348" t="str">
            <v>MO-06</v>
          </cell>
          <cell r="B348" t="str">
            <v>CUADRILLA PLOMERIA (1 Ayudante+1 Oficial)</v>
          </cell>
          <cell r="C348" t="str">
            <v>hc</v>
          </cell>
          <cell r="D348">
            <v>0.57999999999999996</v>
          </cell>
          <cell r="E348">
            <v>0</v>
          </cell>
          <cell r="I348">
            <v>0</v>
          </cell>
          <cell r="L348" t="str">
            <v/>
          </cell>
        </row>
        <row r="351">
          <cell r="A351" t="str">
            <v>SUBTOTAL</v>
          </cell>
          <cell r="I351">
            <v>0</v>
          </cell>
        </row>
        <row r="352">
          <cell r="A352" t="str">
            <v>TOTAL COSTO DIRECTO</v>
          </cell>
          <cell r="I352">
            <v>0</v>
          </cell>
        </row>
        <row r="353">
          <cell r="A353" t="str">
            <v>AIU CONTRACTUAL</v>
          </cell>
          <cell r="C353">
            <v>0</v>
          </cell>
          <cell r="H353" t="str">
            <v>TOTAL COSTO INDIRECTO</v>
          </cell>
          <cell r="I353">
            <v>0</v>
          </cell>
        </row>
        <row r="354">
          <cell r="A354" t="str">
            <v xml:space="preserve">VALOR TOTAL ACTIVIDAD </v>
          </cell>
          <cell r="I354">
            <v>0</v>
          </cell>
        </row>
        <row r="355">
          <cell r="A355" t="str">
            <v xml:space="preserve">VALOR RECURSOS NECESARIOS PARA LA EJECUCIÓN DE LA ACTIVIDAD </v>
          </cell>
          <cell r="I355">
            <v>0</v>
          </cell>
        </row>
        <row r="356">
          <cell r="A35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59">
          <cell r="B359" t="str">
            <v>Firma:</v>
          </cell>
        </row>
        <row r="360">
          <cell r="B360" t="str">
            <v xml:space="preserve">Nombre: </v>
          </cell>
        </row>
        <row r="361">
          <cell r="B361" t="str">
            <v>REPRESENTATE LEGAL Ó DIRECTOR DE CONSULTORIA</v>
          </cell>
        </row>
        <row r="363">
          <cell r="A363" t="str">
            <v>C. OBSERVACIONES INTERVENTORIA (Campo de obligatorio diligenciamiento)</v>
          </cell>
        </row>
        <row r="369">
          <cell r="B369" t="str">
            <v>Firma:</v>
          </cell>
        </row>
        <row r="370">
          <cell r="B370" t="str">
            <v xml:space="preserve">Nombre: </v>
          </cell>
          <cell r="J370" t="str">
            <v>Original  - DPS</v>
          </cell>
        </row>
        <row r="371">
          <cell r="B371" t="str">
            <v>REPRESENTANTE LEGAL Ó DIRECTOR DE INTERVENTORÍA</v>
          </cell>
          <cell r="J371" t="str">
            <v>Copias: Contratista, Interventor</v>
          </cell>
        </row>
        <row r="372">
          <cell r="A372" t="str">
            <v>Item</v>
          </cell>
          <cell r="B372" t="str">
            <v>Descripción</v>
          </cell>
          <cell r="G372" t="str">
            <v>Unidad</v>
          </cell>
          <cell r="I372" t="str">
            <v>Cantidad</v>
          </cell>
        </row>
        <row r="373">
          <cell r="A373" t="str">
            <v>10.07</v>
          </cell>
          <cell r="B373" t="str">
            <v xml:space="preserve">PUNTO SANITARIO DE D: 2", Incluye accesorios y 2,50 m tubería </v>
          </cell>
          <cell r="G373" t="str">
            <v>UN</v>
          </cell>
          <cell r="I373">
            <v>13</v>
          </cell>
          <cell r="K373">
            <v>0</v>
          </cell>
        </row>
        <row r="375">
          <cell r="A375" t="str">
            <v>1.  Equipo</v>
          </cell>
        </row>
        <row r="376">
          <cell r="A376" t="str">
            <v>Codigo</v>
          </cell>
          <cell r="B376" t="str">
            <v>Descripción</v>
          </cell>
          <cell r="C376" t="str">
            <v>Marca</v>
          </cell>
          <cell r="D376" t="str">
            <v>Unidad</v>
          </cell>
          <cell r="E376" t="str">
            <v>Tarifa</v>
          </cell>
          <cell r="G376" t="str">
            <v>Rendimiento</v>
          </cell>
          <cell r="I376" t="str">
            <v>Vr. Unitario</v>
          </cell>
        </row>
        <row r="377">
          <cell r="A377" t="str">
            <v>EH-33</v>
          </cell>
          <cell r="B377" t="str">
            <v xml:space="preserve">HERRAMIENTA MENOR 5 %  DE LA MANO OBRA </v>
          </cell>
          <cell r="D377" t="str">
            <v xml:space="preserve">Global </v>
          </cell>
          <cell r="E377">
            <v>0</v>
          </cell>
          <cell r="I377">
            <v>0</v>
          </cell>
        </row>
        <row r="379">
          <cell r="A379" t="str">
            <v>SUBTOTAL</v>
          </cell>
          <cell r="I379">
            <v>0</v>
          </cell>
        </row>
        <row r="381">
          <cell r="A381" t="str">
            <v>2.  Materiales</v>
          </cell>
        </row>
        <row r="382">
          <cell r="A382" t="str">
            <v>Codigo</v>
          </cell>
          <cell r="B382" t="str">
            <v>Descripción</v>
          </cell>
          <cell r="D382" t="str">
            <v>Unidad</v>
          </cell>
          <cell r="E382" t="str">
            <v>Rendimiento</v>
          </cell>
          <cell r="F382" t="str">
            <v>Precio Unitario</v>
          </cell>
          <cell r="I382" t="str">
            <v>Vr Unitario</v>
          </cell>
        </row>
        <row r="383">
          <cell r="L383" t="str">
            <v/>
          </cell>
        </row>
        <row r="384">
          <cell r="A384" t="str">
            <v>S57</v>
          </cell>
          <cell r="B384" t="str">
            <v xml:space="preserve">TUBO PVC SANITARIO 2'' </v>
          </cell>
          <cell r="D384" t="str">
            <v>ml</v>
          </cell>
          <cell r="F384">
            <v>0</v>
          </cell>
          <cell r="I384">
            <v>0</v>
          </cell>
          <cell r="L384" t="str">
            <v/>
          </cell>
        </row>
        <row r="385">
          <cell r="A385" t="str">
            <v>S135</v>
          </cell>
          <cell r="B385" t="str">
            <v>CODO 45° 1/8 CxE SANITARIO 2''</v>
          </cell>
          <cell r="D385" t="str">
            <v>und</v>
          </cell>
          <cell r="F385">
            <v>0</v>
          </cell>
          <cell r="I385">
            <v>0</v>
          </cell>
          <cell r="L385" t="str">
            <v/>
          </cell>
        </row>
        <row r="386">
          <cell r="A386" t="str">
            <v>S2341</v>
          </cell>
          <cell r="B386" t="str">
            <v>CODO PVC-S C x E 90 1/4  2``</v>
          </cell>
          <cell r="D386" t="str">
            <v>und</v>
          </cell>
          <cell r="F386">
            <v>0</v>
          </cell>
          <cell r="I386">
            <v>0</v>
          </cell>
          <cell r="L386" t="str">
            <v/>
          </cell>
        </row>
        <row r="387">
          <cell r="A387" t="str">
            <v>S84</v>
          </cell>
          <cell r="B387" t="str">
            <v xml:space="preserve">YEE SANITARIA 2'' </v>
          </cell>
          <cell r="D387" t="str">
            <v>und</v>
          </cell>
          <cell r="F387">
            <v>0</v>
          </cell>
          <cell r="I387">
            <v>0</v>
          </cell>
          <cell r="L387" t="str">
            <v/>
          </cell>
        </row>
        <row r="388">
          <cell r="A388" t="str">
            <v>S36</v>
          </cell>
          <cell r="B388" t="str">
            <v>SOLDADURA PVC LIQUIDA 1/4</v>
          </cell>
          <cell r="D388" t="str">
            <v>und</v>
          </cell>
          <cell r="F388">
            <v>0</v>
          </cell>
          <cell r="I388">
            <v>0</v>
          </cell>
          <cell r="L388" t="str">
            <v/>
          </cell>
        </row>
        <row r="389">
          <cell r="A389" t="str">
            <v>S22</v>
          </cell>
          <cell r="B389" t="str">
            <v>LIMPIADOR REM PVC 760 grms. (1/4)</v>
          </cell>
          <cell r="D389" t="str">
            <v>und</v>
          </cell>
          <cell r="F389">
            <v>0</v>
          </cell>
          <cell r="I389">
            <v>0</v>
          </cell>
          <cell r="L389" t="str">
            <v/>
          </cell>
        </row>
        <row r="390">
          <cell r="A390" t="str">
            <v>S247</v>
          </cell>
          <cell r="B390" t="str">
            <v>ESTOPA x 500 Gms</v>
          </cell>
          <cell r="D390" t="str">
            <v>und</v>
          </cell>
          <cell r="F390">
            <v>0</v>
          </cell>
          <cell r="I390">
            <v>0</v>
          </cell>
          <cell r="L390" t="str">
            <v/>
          </cell>
        </row>
        <row r="393">
          <cell r="L393" t="str">
            <v/>
          </cell>
        </row>
        <row r="394">
          <cell r="L394" t="str">
            <v/>
          </cell>
        </row>
        <row r="398">
          <cell r="A398" t="str">
            <v>SUBTOTAL</v>
          </cell>
          <cell r="I398">
            <v>0</v>
          </cell>
        </row>
        <row r="400">
          <cell r="A400" t="str">
            <v>3. Transportes</v>
          </cell>
        </row>
        <row r="401">
          <cell r="A401" t="str">
            <v>Codigo</v>
          </cell>
          <cell r="B401" t="str">
            <v xml:space="preserve">Descripcion </v>
          </cell>
          <cell r="C401" t="str">
            <v>Vol. o Peso</v>
          </cell>
          <cell r="D401" t="str">
            <v>Unidad</v>
          </cell>
          <cell r="E401" t="str">
            <v>Distancia</v>
          </cell>
          <cell r="G401" t="str">
            <v>Tarifa</v>
          </cell>
          <cell r="I401" t="str">
            <v>Vr. Unitario</v>
          </cell>
        </row>
        <row r="403">
          <cell r="A403" t="str">
            <v>EH-44</v>
          </cell>
          <cell r="B403" t="str">
            <v>TRANSPORTE DE MATERIALES O EQUIPO</v>
          </cell>
          <cell r="D403" t="str">
            <v>Viaje</v>
          </cell>
          <cell r="G403">
            <v>0</v>
          </cell>
          <cell r="I403">
            <v>0</v>
          </cell>
        </row>
        <row r="405">
          <cell r="A405" t="str">
            <v>SUBTOTAL</v>
          </cell>
          <cell r="I405">
            <v>0</v>
          </cell>
        </row>
        <row r="407">
          <cell r="A407" t="str">
            <v>4. Mano de Obra</v>
          </cell>
        </row>
        <row r="408">
          <cell r="A408" t="str">
            <v>Codigo</v>
          </cell>
          <cell r="B408" t="str">
            <v>Trabajador</v>
          </cell>
          <cell r="C408" t="str">
            <v>Jornal</v>
          </cell>
          <cell r="D408" t="str">
            <v>Prestac.</v>
          </cell>
          <cell r="E408" t="str">
            <v>Jornal Total</v>
          </cell>
          <cell r="F408" t="str">
            <v>Rendimiento</v>
          </cell>
          <cell r="I408" t="str">
            <v>Vr. Unitario</v>
          </cell>
        </row>
        <row r="410">
          <cell r="A410" t="str">
            <v>MO-06</v>
          </cell>
          <cell r="B410" t="str">
            <v>CUADRILLA PLOMERIA (1 Ayudante+1 Oficial)</v>
          </cell>
          <cell r="C410" t="str">
            <v>hc</v>
          </cell>
          <cell r="D410">
            <v>0.57999999999999996</v>
          </cell>
          <cell r="E410">
            <v>0</v>
          </cell>
          <cell r="I410">
            <v>0</v>
          </cell>
          <cell r="L410" t="str">
            <v/>
          </cell>
        </row>
        <row r="413">
          <cell r="A413" t="str">
            <v>SUBTOTAL</v>
          </cell>
          <cell r="I413">
            <v>0</v>
          </cell>
        </row>
        <row r="414">
          <cell r="A414" t="str">
            <v>TOTAL COSTO DIRECTO</v>
          </cell>
          <cell r="I414">
            <v>0</v>
          </cell>
        </row>
        <row r="415">
          <cell r="A415" t="str">
            <v>AIU CONTRACTUAL</v>
          </cell>
          <cell r="C415">
            <v>0</v>
          </cell>
          <cell r="H415" t="str">
            <v>TOTAL COSTO INDIRECTO</v>
          </cell>
          <cell r="I415">
            <v>0</v>
          </cell>
        </row>
        <row r="416">
          <cell r="A416" t="str">
            <v xml:space="preserve">VALOR TOTAL ACTIVIDAD </v>
          </cell>
          <cell r="I416">
            <v>0</v>
          </cell>
        </row>
        <row r="417">
          <cell r="A417" t="str">
            <v xml:space="preserve">VALOR RECURSOS NECESARIOS PARA LA EJECUCIÓN DE LA ACTIVIDAD </v>
          </cell>
          <cell r="I417">
            <v>0</v>
          </cell>
        </row>
        <row r="418">
          <cell r="A41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21">
          <cell r="B421" t="str">
            <v>Firma:</v>
          </cell>
        </row>
        <row r="422">
          <cell r="B422" t="str">
            <v xml:space="preserve">Nombre: </v>
          </cell>
        </row>
        <row r="423">
          <cell r="B423" t="str">
            <v>REPRESENTATE LEGAL Ó DIRECTOR DE CONSULTORIA</v>
          </cell>
        </row>
        <row r="425">
          <cell r="A425" t="str">
            <v>C. OBSERVACIONES INTERVENTORIA (Campo de obligatorio diligenciamiento)</v>
          </cell>
        </row>
        <row r="431">
          <cell r="B431" t="str">
            <v>Firma:</v>
          </cell>
        </row>
        <row r="432">
          <cell r="B432" t="str">
            <v xml:space="preserve">Nombre: </v>
          </cell>
          <cell r="J432" t="str">
            <v>Original  - DPS</v>
          </cell>
        </row>
        <row r="433">
          <cell r="B433" t="str">
            <v>REPRESENTANTE LEGAL Ó DIRECTOR DE INTERVENTORÍA</v>
          </cell>
          <cell r="J433" t="str">
            <v>Copias: Contratista, Interventor</v>
          </cell>
        </row>
        <row r="434">
          <cell r="A434" t="str">
            <v>Item</v>
          </cell>
          <cell r="B434" t="str">
            <v>Descripción</v>
          </cell>
          <cell r="G434" t="str">
            <v>Unidad</v>
          </cell>
          <cell r="I434" t="str">
            <v>Cantidad</v>
          </cell>
        </row>
        <row r="435">
          <cell r="A435" t="str">
            <v>10.08</v>
          </cell>
          <cell r="B435" t="str">
            <v xml:space="preserve">PUNTO SANITARIO D: 4", Incluye accesorios y 2,50 m tubería </v>
          </cell>
          <cell r="G435" t="str">
            <v>UN</v>
          </cell>
          <cell r="I435">
            <v>9</v>
          </cell>
          <cell r="K435">
            <v>0</v>
          </cell>
        </row>
        <row r="437">
          <cell r="A437" t="str">
            <v>1.  Equipo</v>
          </cell>
        </row>
        <row r="438">
          <cell r="A438" t="str">
            <v>Codigo</v>
          </cell>
          <cell r="B438" t="str">
            <v>Descripción</v>
          </cell>
          <cell r="C438" t="str">
            <v>Marca</v>
          </cell>
          <cell r="D438" t="str">
            <v>Unidad</v>
          </cell>
          <cell r="E438" t="str">
            <v>Tarifa</v>
          </cell>
          <cell r="G438" t="str">
            <v>Rendimiento</v>
          </cell>
          <cell r="I438" t="str">
            <v>Vr. Unitario</v>
          </cell>
        </row>
        <row r="439">
          <cell r="A439" t="str">
            <v>EH-33</v>
          </cell>
          <cell r="B439" t="str">
            <v xml:space="preserve">HERRAMIENTA MENOR 5 %  DE LA MANO OBRA </v>
          </cell>
          <cell r="D439" t="str">
            <v xml:space="preserve">Global </v>
          </cell>
          <cell r="E439">
            <v>0</v>
          </cell>
          <cell r="I439">
            <v>0</v>
          </cell>
        </row>
        <row r="441">
          <cell r="A441" t="str">
            <v>SUBTOTAL</v>
          </cell>
          <cell r="I441">
            <v>0</v>
          </cell>
        </row>
        <row r="443">
          <cell r="A443" t="str">
            <v>2.  Materiales</v>
          </cell>
        </row>
        <row r="444">
          <cell r="A444" t="str">
            <v>Codigo</v>
          </cell>
          <cell r="B444" t="str">
            <v>Descripción</v>
          </cell>
          <cell r="D444" t="str">
            <v>Unidad</v>
          </cell>
          <cell r="E444" t="str">
            <v>Rendimiento</v>
          </cell>
          <cell r="F444" t="str">
            <v>Precio Unitario</v>
          </cell>
          <cell r="I444" t="str">
            <v>Vr Unitario</v>
          </cell>
        </row>
        <row r="445">
          <cell r="L445" t="str">
            <v/>
          </cell>
        </row>
        <row r="446">
          <cell r="A446" t="str">
            <v>S63</v>
          </cell>
          <cell r="B446" t="str">
            <v xml:space="preserve">TUBO PVC SANITARIO 4" </v>
          </cell>
          <cell r="D446" t="str">
            <v>ml</v>
          </cell>
          <cell r="F446">
            <v>0</v>
          </cell>
          <cell r="I446">
            <v>0</v>
          </cell>
          <cell r="L446" t="str">
            <v/>
          </cell>
        </row>
        <row r="447">
          <cell r="A447" t="str">
            <v>S101</v>
          </cell>
          <cell r="B447" t="str">
            <v>CODO 45° 1/8 CxE SANITARIO 4''</v>
          </cell>
          <cell r="D447" t="str">
            <v>und</v>
          </cell>
          <cell r="F447">
            <v>0</v>
          </cell>
          <cell r="I447">
            <v>0</v>
          </cell>
          <cell r="L447" t="str">
            <v/>
          </cell>
        </row>
        <row r="448">
          <cell r="A448" t="str">
            <v>S14</v>
          </cell>
          <cell r="B448" t="str">
            <v>CODO 90° 1/4 CxC SANITARIO 4''</v>
          </cell>
          <cell r="D448" t="str">
            <v>und</v>
          </cell>
          <cell r="F448">
            <v>0</v>
          </cell>
          <cell r="I448">
            <v>0</v>
          </cell>
          <cell r="L448" t="str">
            <v/>
          </cell>
        </row>
        <row r="449">
          <cell r="A449" t="str">
            <v>S36</v>
          </cell>
          <cell r="B449" t="str">
            <v>SOLDADURA PVC LIQUIDA 1/4</v>
          </cell>
          <cell r="D449" t="str">
            <v>und</v>
          </cell>
          <cell r="F449">
            <v>0</v>
          </cell>
          <cell r="I449">
            <v>0</v>
          </cell>
          <cell r="L449" t="str">
            <v/>
          </cell>
        </row>
        <row r="450">
          <cell r="A450" t="str">
            <v>S22</v>
          </cell>
          <cell r="B450" t="str">
            <v>LIMPIADOR REM PVC 760 grms. (1/4)</v>
          </cell>
          <cell r="D450" t="str">
            <v>und</v>
          </cell>
          <cell r="F450">
            <v>0</v>
          </cell>
          <cell r="I450">
            <v>0</v>
          </cell>
          <cell r="L450" t="str">
            <v/>
          </cell>
        </row>
        <row r="451">
          <cell r="A451" t="str">
            <v>S247</v>
          </cell>
          <cell r="B451" t="str">
            <v>ESTOPA x 500 Gms</v>
          </cell>
          <cell r="D451" t="str">
            <v>und</v>
          </cell>
          <cell r="F451">
            <v>0</v>
          </cell>
          <cell r="I451">
            <v>0</v>
          </cell>
          <cell r="L451" t="str">
            <v/>
          </cell>
        </row>
        <row r="456">
          <cell r="L456" t="str">
            <v/>
          </cell>
        </row>
        <row r="457">
          <cell r="L457" t="str">
            <v/>
          </cell>
        </row>
        <row r="461">
          <cell r="A461" t="str">
            <v>SUBTOTAL</v>
          </cell>
          <cell r="I461">
            <v>0</v>
          </cell>
        </row>
        <row r="463">
          <cell r="A463" t="str">
            <v>3. Transportes</v>
          </cell>
        </row>
        <row r="464">
          <cell r="A464" t="str">
            <v>Codigo</v>
          </cell>
          <cell r="B464" t="str">
            <v xml:space="preserve">Descripcion </v>
          </cell>
          <cell r="C464" t="str">
            <v>Vol. o Peso</v>
          </cell>
          <cell r="D464" t="str">
            <v>Unidad</v>
          </cell>
          <cell r="E464" t="str">
            <v>Distancia</v>
          </cell>
          <cell r="G464" t="str">
            <v>Tarifa</v>
          </cell>
          <cell r="I464" t="str">
            <v>Vr. Unitario</v>
          </cell>
        </row>
        <row r="466">
          <cell r="A466" t="str">
            <v>EH-44</v>
          </cell>
          <cell r="B466" t="str">
            <v>TRANSPORTE DE MATERIALES O EQUIPO</v>
          </cell>
          <cell r="D466" t="str">
            <v>Viaje</v>
          </cell>
          <cell r="G466">
            <v>0</v>
          </cell>
          <cell r="I466">
            <v>0</v>
          </cell>
        </row>
        <row r="468">
          <cell r="A468" t="str">
            <v>SUBTOTAL</v>
          </cell>
          <cell r="I468">
            <v>0</v>
          </cell>
        </row>
        <row r="470">
          <cell r="A470" t="str">
            <v>4. Mano de Obra</v>
          </cell>
        </row>
        <row r="471">
          <cell r="A471" t="str">
            <v>Codigo</v>
          </cell>
          <cell r="B471" t="str">
            <v>Trabajador</v>
          </cell>
          <cell r="C471" t="str">
            <v>Jornal</v>
          </cell>
          <cell r="D471" t="str">
            <v>Prestac.</v>
          </cell>
          <cell r="E471" t="str">
            <v>Jornal Total</v>
          </cell>
          <cell r="F471" t="str">
            <v>Rendimiento</v>
          </cell>
          <cell r="I471" t="str">
            <v>Vr. Unitario</v>
          </cell>
        </row>
        <row r="473">
          <cell r="A473" t="str">
            <v>MO-06</v>
          </cell>
          <cell r="B473" t="str">
            <v>CUADRILLA PLOMERIA (1 Ayudante+1 Oficial)</v>
          </cell>
          <cell r="C473" t="str">
            <v>hc</v>
          </cell>
          <cell r="D473">
            <v>0.57999999999999996</v>
          </cell>
          <cell r="E473">
            <v>0</v>
          </cell>
          <cell r="I473">
            <v>0</v>
          </cell>
          <cell r="L473" t="str">
            <v/>
          </cell>
        </row>
        <row r="476">
          <cell r="A476" t="str">
            <v>SUBTOTAL</v>
          </cell>
          <cell r="I476">
            <v>0</v>
          </cell>
        </row>
        <row r="477">
          <cell r="A477" t="str">
            <v>TOTAL COSTO DIRECTO</v>
          </cell>
          <cell r="I477">
            <v>0</v>
          </cell>
        </row>
        <row r="478">
          <cell r="A478" t="str">
            <v>AIU CONTRACTUAL</v>
          </cell>
          <cell r="C478">
            <v>0</v>
          </cell>
          <cell r="H478" t="str">
            <v>TOTAL COSTO INDIRECTO</v>
          </cell>
          <cell r="I478">
            <v>0</v>
          </cell>
        </row>
        <row r="479">
          <cell r="A479" t="str">
            <v xml:space="preserve">VALOR TOTAL ACTIVIDAD </v>
          </cell>
          <cell r="I479">
            <v>0</v>
          </cell>
        </row>
        <row r="480">
          <cell r="A480" t="str">
            <v xml:space="preserve">VALOR RECURSOS NECESARIOS PARA LA EJECUCIÓN DE LA ACTIVIDAD </v>
          </cell>
          <cell r="I480">
            <v>0</v>
          </cell>
        </row>
        <row r="481">
          <cell r="A48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84">
          <cell r="B484" t="str">
            <v>Firma:</v>
          </cell>
        </row>
        <row r="485">
          <cell r="B485" t="str">
            <v xml:space="preserve">Nombre: </v>
          </cell>
        </row>
        <row r="486">
          <cell r="B486" t="str">
            <v>REPRESENTATE LEGAL Ó DIRECTOR DE CONSULTORIA</v>
          </cell>
        </row>
        <row r="488">
          <cell r="A488" t="str">
            <v>C. OBSERVACIONES INTERVENTORIA (Campo de obligatorio diligenciamiento)</v>
          </cell>
        </row>
        <row r="494">
          <cell r="B494" t="str">
            <v>Firma:</v>
          </cell>
        </row>
        <row r="495">
          <cell r="B495" t="str">
            <v xml:space="preserve">Nombre: </v>
          </cell>
          <cell r="J495" t="str">
            <v>Original  - DPS</v>
          </cell>
        </row>
        <row r="496">
          <cell r="B496" t="str">
            <v>REPRESENTANTE LEGAL Ó DIRECTOR DE INTERVENTORÍA</v>
          </cell>
          <cell r="J496" t="str">
            <v>Copias: Contratista, Interventor</v>
          </cell>
        </row>
        <row r="497">
          <cell r="A497" t="str">
            <v>Item</v>
          </cell>
          <cell r="B497" t="str">
            <v>Descripción</v>
          </cell>
          <cell r="G497" t="str">
            <v>Unidad</v>
          </cell>
          <cell r="I497" t="str">
            <v>Cantidad</v>
          </cell>
        </row>
        <row r="498">
          <cell r="A498" t="str">
            <v>10.09</v>
          </cell>
          <cell r="B498" t="str">
            <v>SIFONES DE PISO 2"</v>
          </cell>
          <cell r="G498" t="str">
            <v>UN</v>
          </cell>
          <cell r="I498">
            <v>11</v>
          </cell>
          <cell r="K498">
            <v>0</v>
          </cell>
        </row>
        <row r="500">
          <cell r="A500" t="str">
            <v>1.  Equipo</v>
          </cell>
        </row>
        <row r="501">
          <cell r="A501" t="str">
            <v>Codigo</v>
          </cell>
          <cell r="B501" t="str">
            <v>Descripción</v>
          </cell>
          <cell r="C501" t="str">
            <v>Marca</v>
          </cell>
          <cell r="D501" t="str">
            <v>Unidad</v>
          </cell>
          <cell r="E501" t="str">
            <v>Tarifa</v>
          </cell>
          <cell r="G501" t="str">
            <v>Rendimiento</v>
          </cell>
          <cell r="I501" t="str">
            <v>Vr. Unitario</v>
          </cell>
        </row>
        <row r="502">
          <cell r="A502" t="str">
            <v>EH-33</v>
          </cell>
          <cell r="B502" t="str">
            <v xml:space="preserve">HERRAMIENTA MENOR 5 %  DE LA MANO OBRA </v>
          </cell>
          <cell r="D502" t="str">
            <v xml:space="preserve">Global </v>
          </cell>
          <cell r="E502">
            <v>0</v>
          </cell>
          <cell r="I502">
            <v>0</v>
          </cell>
        </row>
        <row r="504">
          <cell r="A504" t="str">
            <v>SUBTOTAL</v>
          </cell>
          <cell r="I504">
            <v>0</v>
          </cell>
        </row>
        <row r="506">
          <cell r="A506" t="str">
            <v>2.  Materiales</v>
          </cell>
        </row>
        <row r="507">
          <cell r="A507" t="str">
            <v>Codigo</v>
          </cell>
          <cell r="B507" t="str">
            <v>Descripción</v>
          </cell>
          <cell r="D507" t="str">
            <v>Unidad</v>
          </cell>
          <cell r="E507" t="str">
            <v>Rendimiento</v>
          </cell>
          <cell r="F507" t="str">
            <v>Precio Unitario</v>
          </cell>
          <cell r="I507" t="str">
            <v>Vr Unitario</v>
          </cell>
        </row>
        <row r="508">
          <cell r="L508" t="str">
            <v/>
          </cell>
        </row>
        <row r="509">
          <cell r="A509" t="str">
            <v>S57</v>
          </cell>
          <cell r="B509" t="str">
            <v xml:space="preserve">TUBO PVC SANITARIO 2'' </v>
          </cell>
          <cell r="D509" t="str">
            <v>ml</v>
          </cell>
          <cell r="F509">
            <v>0</v>
          </cell>
          <cell r="I509">
            <v>0</v>
          </cell>
          <cell r="L509" t="str">
            <v/>
          </cell>
        </row>
        <row r="510">
          <cell r="A510" t="str">
            <v>S135</v>
          </cell>
          <cell r="B510" t="str">
            <v>CODO 45° 1/8 CxE SANITARIO 2''</v>
          </cell>
          <cell r="D510" t="str">
            <v>und</v>
          </cell>
          <cell r="F510">
            <v>0</v>
          </cell>
          <cell r="I510">
            <v>0</v>
          </cell>
          <cell r="L510" t="str">
            <v/>
          </cell>
        </row>
        <row r="511">
          <cell r="A511" t="str">
            <v>S2341</v>
          </cell>
          <cell r="B511" t="str">
            <v>CODO PVC-S C x E 90 1/4  2``</v>
          </cell>
          <cell r="D511" t="str">
            <v>und</v>
          </cell>
          <cell r="F511">
            <v>0</v>
          </cell>
          <cell r="I511">
            <v>0</v>
          </cell>
          <cell r="L511" t="str">
            <v/>
          </cell>
        </row>
        <row r="512">
          <cell r="A512" t="str">
            <v>S34</v>
          </cell>
          <cell r="B512" t="str">
            <v xml:space="preserve">SIFON 180º PVC-S 2`` CON TAPON </v>
          </cell>
          <cell r="D512" t="str">
            <v>ml</v>
          </cell>
          <cell r="F512">
            <v>0</v>
          </cell>
          <cell r="I512">
            <v>0</v>
          </cell>
          <cell r="L512" t="str">
            <v/>
          </cell>
        </row>
        <row r="513">
          <cell r="A513" t="str">
            <v>S36</v>
          </cell>
          <cell r="B513" t="str">
            <v>SOLDADURA PVC LIQUIDA 1/4</v>
          </cell>
          <cell r="D513" t="str">
            <v>und</v>
          </cell>
          <cell r="F513">
            <v>0</v>
          </cell>
          <cell r="I513">
            <v>0</v>
          </cell>
          <cell r="L513" t="str">
            <v/>
          </cell>
        </row>
        <row r="514">
          <cell r="A514" t="str">
            <v>S22</v>
          </cell>
          <cell r="B514" t="str">
            <v>LIMPIADOR REM PVC 760 grms. (1/4)</v>
          </cell>
          <cell r="D514" t="str">
            <v>und</v>
          </cell>
          <cell r="F514">
            <v>0</v>
          </cell>
          <cell r="I514">
            <v>0</v>
          </cell>
          <cell r="L514" t="str">
            <v/>
          </cell>
        </row>
        <row r="515">
          <cell r="A515" t="str">
            <v>S247</v>
          </cell>
          <cell r="B515" t="str">
            <v>ESTOPA x 500 Gms</v>
          </cell>
          <cell r="D515" t="str">
            <v>und</v>
          </cell>
          <cell r="F515">
            <v>0</v>
          </cell>
          <cell r="I515">
            <v>0</v>
          </cell>
          <cell r="L515" t="str">
            <v/>
          </cell>
        </row>
        <row r="518">
          <cell r="L518" t="str">
            <v/>
          </cell>
        </row>
        <row r="519">
          <cell r="L519" t="str">
            <v/>
          </cell>
        </row>
        <row r="523">
          <cell r="A523" t="str">
            <v>SUBTOTAL</v>
          </cell>
          <cell r="I523">
            <v>0</v>
          </cell>
        </row>
        <row r="525">
          <cell r="A525" t="str">
            <v>3. Transportes</v>
          </cell>
        </row>
        <row r="526">
          <cell r="A526" t="str">
            <v>Codigo</v>
          </cell>
          <cell r="B526" t="str">
            <v xml:space="preserve">Descripcion </v>
          </cell>
          <cell r="C526" t="str">
            <v>Vol. o Peso</v>
          </cell>
          <cell r="D526" t="str">
            <v>Unidad</v>
          </cell>
          <cell r="E526" t="str">
            <v>Distancia</v>
          </cell>
          <cell r="G526" t="str">
            <v>Tarifa</v>
          </cell>
          <cell r="I526" t="str">
            <v>Vr. Unitario</v>
          </cell>
        </row>
        <row r="528">
          <cell r="A528" t="str">
            <v>EH-44</v>
          </cell>
          <cell r="B528" t="str">
            <v>TRANSPORTE DE MATERIALES O EQUIPO</v>
          </cell>
          <cell r="D528" t="str">
            <v>Viaje</v>
          </cell>
          <cell r="G528">
            <v>0</v>
          </cell>
          <cell r="I528">
            <v>0</v>
          </cell>
        </row>
        <row r="530">
          <cell r="A530" t="str">
            <v>SUBTOTAL</v>
          </cell>
          <cell r="I530">
            <v>0</v>
          </cell>
        </row>
        <row r="532">
          <cell r="A532" t="str">
            <v>4. Mano de Obra</v>
          </cell>
        </row>
        <row r="533">
          <cell r="A533" t="str">
            <v>Codigo</v>
          </cell>
          <cell r="B533" t="str">
            <v>Trabajador</v>
          </cell>
          <cell r="C533" t="str">
            <v>Jornal</v>
          </cell>
          <cell r="D533" t="str">
            <v>Prestac.</v>
          </cell>
          <cell r="E533" t="str">
            <v>Jornal Total</v>
          </cell>
          <cell r="F533" t="str">
            <v>Rendimiento</v>
          </cell>
          <cell r="I533" t="str">
            <v>Vr. Unitario</v>
          </cell>
        </row>
        <row r="535">
          <cell r="A535" t="str">
            <v>MO-06</v>
          </cell>
          <cell r="B535" t="str">
            <v>CUADRILLA PLOMERIA (1 Ayudante+1 Oficial)</v>
          </cell>
          <cell r="C535" t="str">
            <v>hc</v>
          </cell>
          <cell r="D535">
            <v>0.57999999999999996</v>
          </cell>
          <cell r="E535">
            <v>0</v>
          </cell>
          <cell r="I535">
            <v>0</v>
          </cell>
          <cell r="L535" t="str">
            <v/>
          </cell>
        </row>
        <row r="538">
          <cell r="A538" t="str">
            <v>SUBTOTAL</v>
          </cell>
          <cell r="I538">
            <v>0</v>
          </cell>
        </row>
        <row r="539">
          <cell r="A539" t="str">
            <v>TOTAL COSTO DIRECTO</v>
          </cell>
          <cell r="I539">
            <v>0</v>
          </cell>
        </row>
        <row r="540">
          <cell r="A540" t="str">
            <v>AIU CONTRACTUAL</v>
          </cell>
          <cell r="C540">
            <v>0</v>
          </cell>
          <cell r="H540" t="str">
            <v>TOTAL COSTO INDIRECTO</v>
          </cell>
          <cell r="I540">
            <v>0</v>
          </cell>
        </row>
        <row r="541">
          <cell r="A541" t="str">
            <v xml:space="preserve">VALOR TOTAL ACTIVIDAD </v>
          </cell>
          <cell r="I541">
            <v>0</v>
          </cell>
        </row>
        <row r="542">
          <cell r="A542" t="str">
            <v xml:space="preserve">VALOR RECURSOS NECESARIOS PARA LA EJECUCIÓN DE LA ACTIVIDAD </v>
          </cell>
          <cell r="I542">
            <v>0</v>
          </cell>
        </row>
        <row r="543">
          <cell r="A54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46">
          <cell r="B546" t="str">
            <v>Firma:</v>
          </cell>
        </row>
        <row r="547">
          <cell r="B547" t="str">
            <v xml:space="preserve">Nombre: </v>
          </cell>
        </row>
        <row r="548">
          <cell r="B548" t="str">
            <v>REPRESENTATE LEGAL Ó DIRECTOR DE CONSULTORIA</v>
          </cell>
        </row>
        <row r="550">
          <cell r="A550" t="str">
            <v>C. OBSERVACIONES INTERVENTORIA (Campo de obligatorio diligenciamiento)</v>
          </cell>
        </row>
        <row r="556">
          <cell r="B556" t="str">
            <v>Firma:</v>
          </cell>
        </row>
        <row r="557">
          <cell r="B557" t="str">
            <v xml:space="preserve">Nombre: </v>
          </cell>
          <cell r="J557" t="str">
            <v>Original  - DPS</v>
          </cell>
        </row>
        <row r="558">
          <cell r="B558" t="str">
            <v>REPRESENTANTE LEGAL Ó DIRECTOR DE INTERVENTORÍA</v>
          </cell>
          <cell r="J558" t="str">
            <v>Copias: Contratista, Interventor</v>
          </cell>
        </row>
        <row r="559">
          <cell r="A559" t="str">
            <v>Item</v>
          </cell>
          <cell r="B559" t="str">
            <v>Descripción</v>
          </cell>
          <cell r="G559" t="str">
            <v>Unidad</v>
          </cell>
          <cell r="I559" t="str">
            <v>Cantidad</v>
          </cell>
        </row>
        <row r="560">
          <cell r="A560" t="str">
            <v>10.02.01</v>
          </cell>
          <cell r="B560" t="str">
            <v>Caja  de inspección hmax = 0,5m  0.30x.030 en mampostería (suministro e instalación) incluye tapa, marcos y contramarcos, excavación, mampostería, pañete, medias cañas, relleno con recebo e=0.2 base, base concreto)</v>
          </cell>
          <cell r="G560" t="str">
            <v>UN</v>
          </cell>
          <cell r="I560">
            <v>4</v>
          </cell>
          <cell r="K560">
            <v>0</v>
          </cell>
        </row>
        <row r="562">
          <cell r="A562" t="str">
            <v>1.  Equipo</v>
          </cell>
        </row>
        <row r="563">
          <cell r="A563" t="str">
            <v>Codigo</v>
          </cell>
          <cell r="B563" t="str">
            <v>Descripción</v>
          </cell>
          <cell r="C563" t="str">
            <v>Marca</v>
          </cell>
          <cell r="D563" t="str">
            <v>Unidad</v>
          </cell>
          <cell r="E563" t="str">
            <v>Tarifa</v>
          </cell>
          <cell r="G563" t="str">
            <v>Rendimiento</v>
          </cell>
          <cell r="I563" t="str">
            <v>Vr. Unitario</v>
          </cell>
        </row>
        <row r="564">
          <cell r="A564" t="str">
            <v>EH-33</v>
          </cell>
          <cell r="B564" t="str">
            <v xml:space="preserve">HERRAMIENTA MENOR 5 %  DE LA MANO OBRA </v>
          </cell>
          <cell r="D564" t="str">
            <v xml:space="preserve">Global </v>
          </cell>
          <cell r="E564">
            <v>0</v>
          </cell>
          <cell r="I564">
            <v>0</v>
          </cell>
        </row>
        <row r="566">
          <cell r="A566" t="str">
            <v>SUBTOTAL</v>
          </cell>
          <cell r="I566">
            <v>0</v>
          </cell>
        </row>
        <row r="568">
          <cell r="A568" t="str">
            <v>2.  Materiales</v>
          </cell>
        </row>
        <row r="569">
          <cell r="A569" t="str">
            <v>Codigo</v>
          </cell>
          <cell r="B569" t="str">
            <v>Descripción</v>
          </cell>
          <cell r="D569" t="str">
            <v>Unidad</v>
          </cell>
          <cell r="E569" t="str">
            <v>Rendimiento</v>
          </cell>
          <cell r="F569" t="str">
            <v>Precio Unitario</v>
          </cell>
          <cell r="I569" t="str">
            <v>Vr Unitario</v>
          </cell>
        </row>
        <row r="570">
          <cell r="L570" t="str">
            <v/>
          </cell>
        </row>
        <row r="571">
          <cell r="A571" t="str">
            <v>T05</v>
          </cell>
          <cell r="B571" t="str">
            <v>LADRILLO TOLETE RECOCIDO (24,5 x 12 x 6 cm)</v>
          </cell>
          <cell r="D571" t="str">
            <v>und</v>
          </cell>
          <cell r="F571">
            <v>0</v>
          </cell>
          <cell r="I571">
            <v>0</v>
          </cell>
          <cell r="L571" t="str">
            <v/>
          </cell>
        </row>
        <row r="572">
          <cell r="A572" t="str">
            <v>H06</v>
          </cell>
          <cell r="B572" t="str">
            <v>MORTERO 1:3 ( arena semilavada de peña, cemento y agua)</v>
          </cell>
          <cell r="D572" t="str">
            <v>m3</v>
          </cell>
          <cell r="F572">
            <v>0</v>
          </cell>
          <cell r="I572">
            <v>0</v>
          </cell>
          <cell r="L572" t="str">
            <v/>
          </cell>
        </row>
        <row r="573">
          <cell r="A573" t="str">
            <v>AA10</v>
          </cell>
          <cell r="B573" t="str">
            <v>RECEBO COMUN  ( Extendido y compactado )</v>
          </cell>
          <cell r="D573" t="str">
            <v>m3</v>
          </cell>
          <cell r="F573">
            <v>0</v>
          </cell>
          <cell r="I573">
            <v>0</v>
          </cell>
          <cell r="L573" t="str">
            <v/>
          </cell>
        </row>
        <row r="574">
          <cell r="A574" t="str">
            <v>AA06</v>
          </cell>
          <cell r="B574" t="str">
            <v>RELLENO EN ARENA DE PEÑA</v>
          </cell>
          <cell r="D574" t="str">
            <v>m3</v>
          </cell>
          <cell r="F574">
            <v>0</v>
          </cell>
          <cell r="I574">
            <v>0</v>
          </cell>
          <cell r="L574" t="str">
            <v/>
          </cell>
        </row>
        <row r="575">
          <cell r="A575" t="str">
            <v>E23</v>
          </cell>
          <cell r="B575" t="str">
            <v>MARCO Y TAPA CAJA INSPECCION de 0.30 x 0.30 m. (Marco en angulo 1 1/2 x 1 1/2 * 1/8", tapa reforzada en platina de 2 * 1/8" con parrilla en varilla 3/8 cada 10 cm.).</v>
          </cell>
          <cell r="D575" t="str">
            <v>und</v>
          </cell>
          <cell r="F575">
            <v>0</v>
          </cell>
          <cell r="I575">
            <v>0</v>
          </cell>
          <cell r="L575" t="str">
            <v/>
          </cell>
        </row>
        <row r="576">
          <cell r="A576" t="str">
            <v>H03</v>
          </cell>
          <cell r="B576" t="str">
            <v>CONCRETO 2.500 Psi premezcado o fabricado en obra</v>
          </cell>
          <cell r="D576" t="str">
            <v>m3</v>
          </cell>
          <cell r="F576">
            <v>0</v>
          </cell>
          <cell r="I576">
            <v>0</v>
          </cell>
          <cell r="L576" t="str">
            <v/>
          </cell>
        </row>
        <row r="577">
          <cell r="L577" t="str">
            <v/>
          </cell>
        </row>
        <row r="578">
          <cell r="L578" t="str">
            <v/>
          </cell>
        </row>
        <row r="582">
          <cell r="A582" t="str">
            <v>SUBTOTAL</v>
          </cell>
          <cell r="I582">
            <v>0</v>
          </cell>
        </row>
        <row r="584">
          <cell r="A584" t="str">
            <v>3. Transportes</v>
          </cell>
        </row>
        <row r="585">
          <cell r="A585" t="str">
            <v>Codigo</v>
          </cell>
          <cell r="B585" t="str">
            <v xml:space="preserve">Descripcion </v>
          </cell>
          <cell r="C585" t="str">
            <v>Vol. o Peso</v>
          </cell>
          <cell r="D585" t="str">
            <v>Unidad</v>
          </cell>
          <cell r="E585" t="str">
            <v>Distancia</v>
          </cell>
          <cell r="G585" t="str">
            <v>Tarifa</v>
          </cell>
          <cell r="I585" t="str">
            <v>Vr. Unitario</v>
          </cell>
        </row>
        <row r="587">
          <cell r="A587" t="str">
            <v>EH-44</v>
          </cell>
          <cell r="B587" t="str">
            <v>TRANSPORTE DE MATERIALES O EQUIPO</v>
          </cell>
          <cell r="D587" t="str">
            <v>Viaje</v>
          </cell>
          <cell r="G587">
            <v>45000</v>
          </cell>
          <cell r="I587">
            <v>0</v>
          </cell>
        </row>
        <row r="589">
          <cell r="A589" t="str">
            <v>SUBTOTAL</v>
          </cell>
          <cell r="I589">
            <v>0</v>
          </cell>
        </row>
        <row r="591">
          <cell r="A591" t="str">
            <v>4. Mano de Obra</v>
          </cell>
        </row>
        <row r="592">
          <cell r="A592" t="str">
            <v>Codigo</v>
          </cell>
          <cell r="B592" t="str">
            <v>Trabajador</v>
          </cell>
          <cell r="C592" t="str">
            <v>Jornal</v>
          </cell>
          <cell r="D592" t="str">
            <v>Prestac.</v>
          </cell>
          <cell r="E592" t="str">
            <v>Jornal Total</v>
          </cell>
          <cell r="F592" t="str">
            <v>Rendimiento</v>
          </cell>
          <cell r="I592" t="str">
            <v>Vr. Unitario</v>
          </cell>
        </row>
        <row r="594">
          <cell r="A594" t="str">
            <v>MO-01</v>
          </cell>
          <cell r="B594" t="str">
            <v>CUADRILLA AB  ALBAÑIL (1 OFICIAL + 1 AYUDANTE)</v>
          </cell>
          <cell r="C594" t="str">
            <v>hc</v>
          </cell>
          <cell r="D594">
            <v>0.57999999999999996</v>
          </cell>
          <cell r="E594">
            <v>0</v>
          </cell>
          <cell r="I594">
            <v>0</v>
          </cell>
          <cell r="L594" t="str">
            <v/>
          </cell>
        </row>
        <row r="597">
          <cell r="A597" t="str">
            <v>SUBTOTAL</v>
          </cell>
          <cell r="I597">
            <v>0</v>
          </cell>
        </row>
        <row r="598">
          <cell r="A598" t="str">
            <v>TOTAL COSTO DIRECTO</v>
          </cell>
          <cell r="I598">
            <v>0</v>
          </cell>
        </row>
        <row r="599">
          <cell r="A599" t="str">
            <v>AIU CONTRACTUAL</v>
          </cell>
          <cell r="C599">
            <v>0</v>
          </cell>
          <cell r="H599" t="str">
            <v>TOTAL COSTO INDIRECTO</v>
          </cell>
          <cell r="I599">
            <v>0</v>
          </cell>
        </row>
        <row r="600">
          <cell r="A600" t="str">
            <v xml:space="preserve">VALOR TOTAL ACTIVIDAD </v>
          </cell>
          <cell r="I600">
            <v>0</v>
          </cell>
        </row>
        <row r="601">
          <cell r="A601" t="str">
            <v xml:space="preserve">VALOR RECURSOS NECESARIOS PARA LA EJECUCIÓN DE LA ACTIVIDAD </v>
          </cell>
          <cell r="I601">
            <v>0</v>
          </cell>
        </row>
        <row r="602">
          <cell r="A60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05">
          <cell r="B605" t="str">
            <v>Firma:</v>
          </cell>
        </row>
        <row r="606">
          <cell r="B606" t="str">
            <v xml:space="preserve">Nombre: </v>
          </cell>
        </row>
        <row r="607">
          <cell r="B607"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DPS</v>
          </cell>
        </row>
        <row r="617">
          <cell r="B617" t="str">
            <v>REPRESENTANTE LEGAL Ó DIRECTOR DE INTERVENTORÍA</v>
          </cell>
          <cell r="J617" t="str">
            <v>Copias: Contratista, Interventor</v>
          </cell>
        </row>
        <row r="618">
          <cell r="A618" t="str">
            <v>Item</v>
          </cell>
          <cell r="B618" t="str">
            <v>Descripción</v>
          </cell>
          <cell r="G618" t="str">
            <v>Unidad</v>
          </cell>
          <cell r="I618" t="str">
            <v>Cantidad</v>
          </cell>
        </row>
        <row r="619">
          <cell r="A619" t="str">
            <v>10.02.02</v>
          </cell>
          <cell r="B619" t="str">
            <v>Caja de inspección hmax=1.00 m de 0,60x0,60 en mamposteria (suministro e instalación) incluye tapa, marcos y contramarcos, excavación, mampostería, pañete, medias cañas, relleno con recebo e=0,20 base, base en concreto.</v>
          </cell>
          <cell r="G619" t="str">
            <v>UN</v>
          </cell>
          <cell r="I619">
            <v>3</v>
          </cell>
          <cell r="K619">
            <v>0</v>
          </cell>
        </row>
        <row r="621">
          <cell r="A621" t="str">
            <v>1.  Equipo</v>
          </cell>
        </row>
        <row r="622">
          <cell r="A622" t="str">
            <v>Codigo</v>
          </cell>
          <cell r="B622" t="str">
            <v>Descripción</v>
          </cell>
          <cell r="C622" t="str">
            <v>Marca</v>
          </cell>
          <cell r="D622" t="str">
            <v>Unidad</v>
          </cell>
          <cell r="E622" t="str">
            <v>Tarifa</v>
          </cell>
          <cell r="G622" t="str">
            <v>Rendimiento</v>
          </cell>
          <cell r="I622" t="str">
            <v>Vr. Unitario</v>
          </cell>
        </row>
        <row r="623">
          <cell r="A623" t="str">
            <v>EH-33</v>
          </cell>
          <cell r="B623" t="str">
            <v xml:space="preserve">HERRAMIENTA MENOR 5 %  DE LA MANO OBRA </v>
          </cell>
          <cell r="D623" t="str">
            <v xml:space="preserve">Global </v>
          </cell>
          <cell r="E623">
            <v>0</v>
          </cell>
          <cell r="I623">
            <v>0</v>
          </cell>
        </row>
        <row r="625">
          <cell r="A625" t="str">
            <v>SUBTOTAL</v>
          </cell>
          <cell r="I625">
            <v>0</v>
          </cell>
        </row>
        <row r="627">
          <cell r="A627" t="str">
            <v>2.  Materiales</v>
          </cell>
        </row>
        <row r="628">
          <cell r="A628" t="str">
            <v>Codigo</v>
          </cell>
          <cell r="B628" t="str">
            <v>Descripción</v>
          </cell>
          <cell r="D628" t="str">
            <v>Unidad</v>
          </cell>
          <cell r="E628" t="str">
            <v>Rendimiento</v>
          </cell>
          <cell r="F628" t="str">
            <v>Precio Unitario</v>
          </cell>
          <cell r="I628" t="str">
            <v>Vr Unitario</v>
          </cell>
        </row>
        <row r="629">
          <cell r="L629" t="str">
            <v/>
          </cell>
        </row>
        <row r="630">
          <cell r="A630" t="str">
            <v>T05</v>
          </cell>
          <cell r="B630" t="str">
            <v>LADRILLO TOLETE RECOCIDO (24,5 x 12 x 6 cm)</v>
          </cell>
          <cell r="D630" t="str">
            <v>und</v>
          </cell>
          <cell r="F630">
            <v>0</v>
          </cell>
          <cell r="I630">
            <v>0</v>
          </cell>
          <cell r="L630" t="str">
            <v/>
          </cell>
        </row>
        <row r="631">
          <cell r="A631" t="str">
            <v>H06</v>
          </cell>
          <cell r="B631" t="str">
            <v>MORTERO 1:3 ( arena semilavada de peña, cemento y agua)</v>
          </cell>
          <cell r="D631" t="str">
            <v>m3</v>
          </cell>
          <cell r="F631">
            <v>0</v>
          </cell>
          <cell r="I631">
            <v>0</v>
          </cell>
          <cell r="L631" t="str">
            <v/>
          </cell>
        </row>
        <row r="632">
          <cell r="A632" t="str">
            <v>AA10</v>
          </cell>
          <cell r="B632" t="str">
            <v>RECEBO COMUN  ( Extendido y compactado )</v>
          </cell>
          <cell r="D632" t="str">
            <v>m3</v>
          </cell>
          <cell r="F632">
            <v>0</v>
          </cell>
          <cell r="I632">
            <v>0</v>
          </cell>
          <cell r="L632" t="str">
            <v/>
          </cell>
        </row>
        <row r="633">
          <cell r="A633" t="str">
            <v>AA06</v>
          </cell>
          <cell r="B633" t="str">
            <v>RELLENO EN ARENA DE PEÑA</v>
          </cell>
          <cell r="D633" t="str">
            <v>m3</v>
          </cell>
          <cell r="F633">
            <v>0</v>
          </cell>
          <cell r="I633">
            <v>0</v>
          </cell>
          <cell r="L633" t="str">
            <v/>
          </cell>
        </row>
        <row r="634">
          <cell r="A634" t="str">
            <v>E04</v>
          </cell>
          <cell r="B634" t="str">
            <v>MARCO Y TAPA CAJA INSPECCION de 0.60 x 0.60 cm. (Marco en angulo 2 1/2 x 2 1/2 * 3/16", tapa reforzada en platina de 3 * 3/16" con parrilla en varilla 3/8 cada 10 cm.).</v>
          </cell>
          <cell r="D634" t="str">
            <v>und</v>
          </cell>
          <cell r="F634">
            <v>0</v>
          </cell>
          <cell r="I634">
            <v>0</v>
          </cell>
          <cell r="L634" t="str">
            <v/>
          </cell>
        </row>
        <row r="635">
          <cell r="A635" t="str">
            <v>H12</v>
          </cell>
          <cell r="B635" t="str">
            <v>CONCRETO 1500 psi</v>
          </cell>
          <cell r="D635" t="str">
            <v>m3</v>
          </cell>
          <cell r="F635">
            <v>0</v>
          </cell>
          <cell r="I635">
            <v>0</v>
          </cell>
          <cell r="L635" t="str">
            <v/>
          </cell>
        </row>
        <row r="636">
          <cell r="L636" t="str">
            <v/>
          </cell>
        </row>
        <row r="637">
          <cell r="L637" t="str">
            <v/>
          </cell>
        </row>
        <row r="641">
          <cell r="A641" t="str">
            <v>SUBTOTAL</v>
          </cell>
          <cell r="I641">
            <v>0</v>
          </cell>
        </row>
        <row r="643">
          <cell r="A643" t="str">
            <v>3. Transportes</v>
          </cell>
        </row>
        <row r="644">
          <cell r="A644" t="str">
            <v>Codigo</v>
          </cell>
          <cell r="B644" t="str">
            <v xml:space="preserve">Descripcion </v>
          </cell>
          <cell r="C644" t="str">
            <v>Vol. o Peso</v>
          </cell>
          <cell r="D644" t="str">
            <v>Unidad</v>
          </cell>
          <cell r="E644" t="str">
            <v>Distancia</v>
          </cell>
          <cell r="G644" t="str">
            <v>Tarifa</v>
          </cell>
          <cell r="I644" t="str">
            <v>Vr. Unitario</v>
          </cell>
        </row>
        <row r="646">
          <cell r="A646" t="str">
            <v>EH-44</v>
          </cell>
          <cell r="B646" t="str">
            <v>TRANSPORTE DE MATERIALES O EQUIPO</v>
          </cell>
          <cell r="D646" t="str">
            <v>Viaje</v>
          </cell>
          <cell r="G646">
            <v>0</v>
          </cell>
          <cell r="I646">
            <v>0</v>
          </cell>
        </row>
        <row r="648">
          <cell r="A648" t="str">
            <v>SUBTOTAL</v>
          </cell>
          <cell r="I648">
            <v>0</v>
          </cell>
        </row>
        <row r="650">
          <cell r="A650" t="str">
            <v>4. Mano de Obra</v>
          </cell>
        </row>
        <row r="651">
          <cell r="A651" t="str">
            <v>Codigo</v>
          </cell>
          <cell r="B651" t="str">
            <v>Trabajador</v>
          </cell>
          <cell r="C651" t="str">
            <v>Jornal</v>
          </cell>
          <cell r="D651" t="str">
            <v>Prestac.</v>
          </cell>
          <cell r="E651" t="str">
            <v>Jornal Total</v>
          </cell>
          <cell r="F651" t="str">
            <v>Rendimiento</v>
          </cell>
          <cell r="I651" t="str">
            <v>Vr. Unitario</v>
          </cell>
        </row>
        <row r="653">
          <cell r="A653" t="str">
            <v>MO-01</v>
          </cell>
          <cell r="B653" t="str">
            <v>CUADRILLA AB  ALBAÑIL (1 OFICIAL + 1 AYUDANTE)</v>
          </cell>
          <cell r="C653" t="str">
            <v>hc</v>
          </cell>
          <cell r="D653">
            <v>0.57999999999999996</v>
          </cell>
          <cell r="E653">
            <v>0</v>
          </cell>
          <cell r="I653">
            <v>0</v>
          </cell>
          <cell r="L653" t="str">
            <v/>
          </cell>
        </row>
        <row r="656">
          <cell r="A656" t="str">
            <v>SUBTOTAL</v>
          </cell>
          <cell r="I656">
            <v>0</v>
          </cell>
        </row>
        <row r="657">
          <cell r="A657" t="str">
            <v>TOTAL COSTO DIRECTO</v>
          </cell>
          <cell r="I657">
            <v>0</v>
          </cell>
        </row>
        <row r="658">
          <cell r="A658" t="str">
            <v>AIU CONTRACTUAL</v>
          </cell>
          <cell r="C658">
            <v>0</v>
          </cell>
          <cell r="H658" t="str">
            <v>TOTAL COSTO INDIRECTO</v>
          </cell>
          <cell r="I658">
            <v>0</v>
          </cell>
        </row>
        <row r="659">
          <cell r="A659" t="str">
            <v xml:space="preserve">VALOR TOTAL ACTIVIDAD </v>
          </cell>
          <cell r="I659">
            <v>0</v>
          </cell>
        </row>
        <row r="660">
          <cell r="A660" t="str">
            <v xml:space="preserve">VALOR RECURSOS NECESARIOS PARA LA EJECUCIÓN DE LA ACTIVIDAD </v>
          </cell>
          <cell r="I660">
            <v>0</v>
          </cell>
        </row>
        <row r="661">
          <cell r="A66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64">
          <cell r="B664" t="str">
            <v>Firma:</v>
          </cell>
        </row>
        <row r="665">
          <cell r="B665" t="str">
            <v xml:space="preserve">Nombre: </v>
          </cell>
        </row>
        <row r="666">
          <cell r="B666" t="str">
            <v>REPRESENTATE LEGAL Ó DIRECTOR DE CONSULTORIA</v>
          </cell>
        </row>
        <row r="668">
          <cell r="A668" t="str">
            <v>C. OBSERVACIONES INTERVENTORIA (Campo de obligatorio diligenciamiento)</v>
          </cell>
        </row>
        <row r="674">
          <cell r="B674" t="str">
            <v>Firma:</v>
          </cell>
        </row>
        <row r="675">
          <cell r="B675" t="str">
            <v xml:space="preserve">Nombre: </v>
          </cell>
          <cell r="J675" t="str">
            <v>Original  - DPS</v>
          </cell>
        </row>
        <row r="676">
          <cell r="B676" t="str">
            <v>REPRESENTANTE LEGAL Ó DIRECTOR DE INTERVENTORÍA</v>
          </cell>
          <cell r="J676" t="str">
            <v>Copias: Contratista, Interventor</v>
          </cell>
        </row>
        <row r="677">
          <cell r="A677" t="str">
            <v>Item</v>
          </cell>
          <cell r="B677" t="str">
            <v>Descripción</v>
          </cell>
          <cell r="G677" t="str">
            <v>Unidad</v>
          </cell>
          <cell r="I677" t="str">
            <v>Cantidad</v>
          </cell>
        </row>
        <row r="678">
          <cell r="A678" t="str">
            <v>10.03.01</v>
          </cell>
          <cell r="B678" t="str">
            <v>TUBERIA PVC V D: 2", Incluye accesorios y abrazaderas</v>
          </cell>
          <cell r="G678" t="str">
            <v>ML</v>
          </cell>
          <cell r="I678">
            <v>5.85</v>
          </cell>
          <cell r="K678">
            <v>0</v>
          </cell>
        </row>
        <row r="680">
          <cell r="A680" t="str">
            <v>1.  Equipo</v>
          </cell>
        </row>
        <row r="681">
          <cell r="A681" t="str">
            <v>Codigo</v>
          </cell>
          <cell r="B681" t="str">
            <v>Descripción</v>
          </cell>
          <cell r="C681" t="str">
            <v>Marca</v>
          </cell>
          <cell r="D681" t="str">
            <v>Unidad</v>
          </cell>
          <cell r="E681" t="str">
            <v>Tarifa</v>
          </cell>
          <cell r="G681" t="str">
            <v>Rendimiento</v>
          </cell>
          <cell r="I681" t="str">
            <v>Vr. Unitario</v>
          </cell>
        </row>
        <row r="682">
          <cell r="A682" t="str">
            <v>EH-01</v>
          </cell>
          <cell r="B682" t="str">
            <v>ANDAMIO METALICO TUBULAR (Sección de 2 marcos de 1.50*1.50 m.con 2 crucetas de 2.30 m.)</v>
          </cell>
          <cell r="D682" t="str">
            <v>sm</v>
          </cell>
          <cell r="E682">
            <v>0</v>
          </cell>
          <cell r="I682">
            <v>0</v>
          </cell>
          <cell r="L682" t="str">
            <v/>
          </cell>
        </row>
        <row r="683">
          <cell r="A683" t="str">
            <v>EH-33</v>
          </cell>
          <cell r="B683" t="str">
            <v xml:space="preserve">HERRAMIENTA MENOR 5 %  DE LA MANO OBRA </v>
          </cell>
          <cell r="D683" t="str">
            <v xml:space="preserve">Global </v>
          </cell>
          <cell r="E683">
            <v>0</v>
          </cell>
          <cell r="I683">
            <v>0</v>
          </cell>
        </row>
        <row r="684">
          <cell r="A684" t="str">
            <v>SUBTOTAL</v>
          </cell>
          <cell r="I684">
            <v>0</v>
          </cell>
        </row>
        <row r="686">
          <cell r="A686" t="str">
            <v>2.  Materiales</v>
          </cell>
        </row>
        <row r="687">
          <cell r="A687" t="str">
            <v>Codigo</v>
          </cell>
          <cell r="B687" t="str">
            <v>Descripción</v>
          </cell>
          <cell r="D687" t="str">
            <v>Unidad</v>
          </cell>
          <cell r="E687" t="str">
            <v>Rendimiento</v>
          </cell>
          <cell r="F687" t="str">
            <v>Precio Unitario</v>
          </cell>
          <cell r="I687" t="str">
            <v>Vr Unitario</v>
          </cell>
        </row>
        <row r="688">
          <cell r="L688" t="str">
            <v/>
          </cell>
        </row>
        <row r="689">
          <cell r="A689" t="str">
            <v>S58</v>
          </cell>
          <cell r="B689" t="str">
            <v xml:space="preserve">TUBO PVC A.LL-VENTILACION  2'' </v>
          </cell>
          <cell r="D689" t="str">
            <v>ml</v>
          </cell>
          <cell r="F689">
            <v>0</v>
          </cell>
          <cell r="I689">
            <v>0</v>
          </cell>
          <cell r="L689" t="str">
            <v/>
          </cell>
        </row>
        <row r="690">
          <cell r="A690" t="str">
            <v>S135</v>
          </cell>
          <cell r="B690" t="str">
            <v>CODO 45° 1/8 CxE SANITARIO 2''</v>
          </cell>
          <cell r="D690" t="str">
            <v>und</v>
          </cell>
          <cell r="F690">
            <v>0</v>
          </cell>
          <cell r="I690">
            <v>0</v>
          </cell>
          <cell r="L690" t="str">
            <v/>
          </cell>
        </row>
        <row r="691">
          <cell r="A691" t="str">
            <v>S2341</v>
          </cell>
          <cell r="B691" t="str">
            <v>CODO PVC-S C x E 90 1/4  2``</v>
          </cell>
          <cell r="D691" t="str">
            <v>und</v>
          </cell>
          <cell r="F691">
            <v>0</v>
          </cell>
          <cell r="I691">
            <v>0</v>
          </cell>
          <cell r="L691" t="str">
            <v/>
          </cell>
        </row>
        <row r="692">
          <cell r="A692" t="str">
            <v>S36</v>
          </cell>
          <cell r="B692" t="str">
            <v>SOLDADURA PVC LIQUIDA 1/4</v>
          </cell>
          <cell r="D692" t="str">
            <v>und</v>
          </cell>
          <cell r="F692">
            <v>0</v>
          </cell>
          <cell r="I692">
            <v>0</v>
          </cell>
          <cell r="L692" t="str">
            <v/>
          </cell>
        </row>
        <row r="693">
          <cell r="A693" t="str">
            <v>S22</v>
          </cell>
          <cell r="B693" t="str">
            <v>LIMPIADOR REM PVC 760 grms. (1/4)</v>
          </cell>
          <cell r="D693" t="str">
            <v>und</v>
          </cell>
          <cell r="F693">
            <v>0</v>
          </cell>
          <cell r="I693">
            <v>0</v>
          </cell>
          <cell r="L693" t="str">
            <v/>
          </cell>
        </row>
        <row r="694">
          <cell r="A694" t="str">
            <v>S247</v>
          </cell>
          <cell r="B694" t="str">
            <v>ESTOPA x 500 Gms</v>
          </cell>
          <cell r="D694" t="str">
            <v>und</v>
          </cell>
          <cell r="F694">
            <v>0</v>
          </cell>
          <cell r="I694">
            <v>0</v>
          </cell>
          <cell r="L694" t="str">
            <v/>
          </cell>
        </row>
        <row r="695">
          <cell r="A695" t="str">
            <v>BB669</v>
          </cell>
          <cell r="B695" t="str">
            <v>ABRAZADERA EN  U TIPO 2</v>
          </cell>
          <cell r="D695" t="str">
            <v>und</v>
          </cell>
          <cell r="F695">
            <v>0</v>
          </cell>
          <cell r="I695">
            <v>0</v>
          </cell>
          <cell r="L695" t="str">
            <v/>
          </cell>
        </row>
        <row r="697">
          <cell r="L697" t="str">
            <v/>
          </cell>
        </row>
        <row r="698">
          <cell r="L698" t="str">
            <v/>
          </cell>
        </row>
        <row r="702">
          <cell r="A702" t="str">
            <v>SUBTOTAL</v>
          </cell>
          <cell r="I702">
            <v>0</v>
          </cell>
        </row>
        <row r="704">
          <cell r="A704" t="str">
            <v>3. Transportes</v>
          </cell>
        </row>
        <row r="705">
          <cell r="A705" t="str">
            <v>Codigo</v>
          </cell>
          <cell r="B705" t="str">
            <v xml:space="preserve">Descripcion </v>
          </cell>
          <cell r="C705" t="str">
            <v>Vol. o Peso</v>
          </cell>
          <cell r="D705" t="str">
            <v>Unidad</v>
          </cell>
          <cell r="E705" t="str">
            <v>Distancia</v>
          </cell>
          <cell r="G705" t="str">
            <v>Tarifa</v>
          </cell>
          <cell r="I705" t="str">
            <v>Vr. Unitario</v>
          </cell>
        </row>
        <row r="707">
          <cell r="A707" t="str">
            <v>EH-44</v>
          </cell>
          <cell r="B707" t="str">
            <v>TRANSPORTE DE MATERIALES O EQUIPO</v>
          </cell>
          <cell r="D707" t="str">
            <v>Viaje</v>
          </cell>
          <cell r="G707">
            <v>0</v>
          </cell>
          <cell r="I707">
            <v>0</v>
          </cell>
        </row>
        <row r="709">
          <cell r="A709" t="str">
            <v>SUBTOTAL</v>
          </cell>
          <cell r="I709">
            <v>0</v>
          </cell>
        </row>
        <row r="711">
          <cell r="A711" t="str">
            <v>4. Mano de Obra</v>
          </cell>
        </row>
        <row r="712">
          <cell r="A712" t="str">
            <v>Codigo</v>
          </cell>
          <cell r="B712" t="str">
            <v>Trabajador</v>
          </cell>
          <cell r="C712" t="str">
            <v>Jornal</v>
          </cell>
          <cell r="D712" t="str">
            <v>Prestac.</v>
          </cell>
          <cell r="E712" t="str">
            <v>Jornal Total</v>
          </cell>
          <cell r="F712" t="str">
            <v>Rendimiento</v>
          </cell>
          <cell r="I712" t="str">
            <v>Vr. Unitario</v>
          </cell>
        </row>
        <row r="714">
          <cell r="A714" t="str">
            <v>MO-06</v>
          </cell>
          <cell r="B714" t="str">
            <v>CUADRILLA PLOMERIA (1 Ayudante+1 Oficial)</v>
          </cell>
          <cell r="C714" t="str">
            <v>hc</v>
          </cell>
          <cell r="D714">
            <v>0.57999999999999996</v>
          </cell>
          <cell r="E714">
            <v>0</v>
          </cell>
          <cell r="I714">
            <v>0</v>
          </cell>
          <cell r="L714" t="str">
            <v/>
          </cell>
        </row>
        <row r="717">
          <cell r="A717" t="str">
            <v>SUBTOTAL</v>
          </cell>
          <cell r="I717">
            <v>0</v>
          </cell>
        </row>
        <row r="718">
          <cell r="A718" t="str">
            <v>TOTAL COSTO DIRECTO</v>
          </cell>
          <cell r="I718">
            <v>0</v>
          </cell>
        </row>
        <row r="719">
          <cell r="A719" t="str">
            <v>AIU CONTRACTUAL</v>
          </cell>
          <cell r="C719">
            <v>0</v>
          </cell>
          <cell r="H719" t="str">
            <v>TOTAL COSTO INDIRECTO</v>
          </cell>
          <cell r="I719">
            <v>0</v>
          </cell>
        </row>
        <row r="720">
          <cell r="A720" t="str">
            <v xml:space="preserve">VALOR TOTAL ACTIVIDAD </v>
          </cell>
          <cell r="I720">
            <v>0</v>
          </cell>
        </row>
        <row r="721">
          <cell r="A721" t="str">
            <v xml:space="preserve">VALOR RECURSOS NECESARIOS PARA LA EJECUCIÓN DE LA ACTIVIDAD </v>
          </cell>
          <cell r="I721">
            <v>0</v>
          </cell>
        </row>
        <row r="722">
          <cell r="A72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25">
          <cell r="B725" t="str">
            <v>Firma:</v>
          </cell>
        </row>
        <row r="726">
          <cell r="B726" t="str">
            <v xml:space="preserve">Nombre: </v>
          </cell>
        </row>
        <row r="727">
          <cell r="B727" t="str">
            <v>REPRESENTATE LEGAL Ó DIRECTOR DE CONSULTORIA</v>
          </cell>
        </row>
        <row r="729">
          <cell r="A729" t="str">
            <v>C. OBSERVACIONES INTERVENTORIA (Campo de obligatorio diligenciamiento)</v>
          </cell>
        </row>
        <row r="735">
          <cell r="B735" t="str">
            <v>Firma:</v>
          </cell>
        </row>
        <row r="736">
          <cell r="B736" t="str">
            <v xml:space="preserve">Nombre: </v>
          </cell>
          <cell r="J736" t="str">
            <v>Original  - DPS</v>
          </cell>
        </row>
        <row r="737">
          <cell r="B737" t="str">
            <v>REPRESENTANTE LEGAL Ó DIRECTOR DE INTERVENTORÍA</v>
          </cell>
          <cell r="J737" t="str">
            <v>Copias: Contratista, Interventor</v>
          </cell>
        </row>
        <row r="738">
          <cell r="A738" t="str">
            <v>Item</v>
          </cell>
          <cell r="B738" t="str">
            <v>Descripción</v>
          </cell>
          <cell r="G738" t="str">
            <v>Unidad</v>
          </cell>
          <cell r="I738" t="str">
            <v>Cantidad</v>
          </cell>
        </row>
        <row r="739">
          <cell r="A739" t="str">
            <v>10.04.01</v>
          </cell>
          <cell r="B739" t="str">
            <v xml:space="preserve">TUBERIA PVC P D: 1" RED 21, Incluye accesorios, excavacion o regata </v>
          </cell>
          <cell r="G739" t="str">
            <v>ML</v>
          </cell>
          <cell r="I739">
            <v>35.200000000000003</v>
          </cell>
          <cell r="K739">
            <v>0</v>
          </cell>
        </row>
        <row r="741">
          <cell r="A741" t="str">
            <v>1.  Equipo</v>
          </cell>
        </row>
        <row r="742">
          <cell r="A742" t="str">
            <v>Codigo</v>
          </cell>
          <cell r="B742" t="str">
            <v>Descripción</v>
          </cell>
          <cell r="C742" t="str">
            <v>Marca</v>
          </cell>
          <cell r="D742" t="str">
            <v>Unidad</v>
          </cell>
          <cell r="E742" t="str">
            <v>Tarifa</v>
          </cell>
          <cell r="G742" t="str">
            <v>Rendimiento</v>
          </cell>
          <cell r="I742" t="str">
            <v>Vr. Unitario</v>
          </cell>
        </row>
        <row r="743">
          <cell r="L743" t="str">
            <v/>
          </cell>
        </row>
        <row r="744">
          <cell r="A744" t="str">
            <v>EH-33</v>
          </cell>
          <cell r="B744" t="str">
            <v xml:space="preserve">HERRAMIENTA MENOR 5 %  DE LA MANO OBRA </v>
          </cell>
          <cell r="D744" t="str">
            <v xml:space="preserve">Global </v>
          </cell>
          <cell r="E744">
            <v>0</v>
          </cell>
          <cell r="I744">
            <v>0</v>
          </cell>
          <cell r="L744" t="str">
            <v/>
          </cell>
        </row>
        <row r="745">
          <cell r="A745" t="str">
            <v>SUBTOTAL</v>
          </cell>
          <cell r="I745">
            <v>0</v>
          </cell>
        </row>
        <row r="747">
          <cell r="A747" t="str">
            <v>2.  Materiales</v>
          </cell>
        </row>
        <row r="748">
          <cell r="A748" t="str">
            <v>Codigo</v>
          </cell>
          <cell r="B748" t="str">
            <v>Descripción</v>
          </cell>
          <cell r="D748" t="str">
            <v>Unidad</v>
          </cell>
          <cell r="E748" t="str">
            <v>Rendimiento</v>
          </cell>
          <cell r="F748" t="str">
            <v>Precio Unitario</v>
          </cell>
          <cell r="I748" t="str">
            <v>Vr Unitario</v>
          </cell>
        </row>
        <row r="749">
          <cell r="L749" t="str">
            <v/>
          </cell>
        </row>
        <row r="750">
          <cell r="A750" t="str">
            <v>S52</v>
          </cell>
          <cell r="B750" t="str">
            <v xml:space="preserve">TUBO PRESION RDE 21 PVC 200 psi  -  1" </v>
          </cell>
          <cell r="D750" t="str">
            <v>ml</v>
          </cell>
          <cell r="F750">
            <v>0</v>
          </cell>
          <cell r="I750">
            <v>0</v>
          </cell>
          <cell r="L750" t="str">
            <v/>
          </cell>
        </row>
        <row r="751">
          <cell r="A751" t="str">
            <v>S91</v>
          </cell>
          <cell r="B751" t="str">
            <v>ACCESORIOS PVC-P  1" ( Codo, unión y tapón )</v>
          </cell>
          <cell r="D751" t="str">
            <v>und</v>
          </cell>
          <cell r="F751">
            <v>0</v>
          </cell>
          <cell r="I751">
            <v>0</v>
          </cell>
          <cell r="L751" t="str">
            <v/>
          </cell>
        </row>
        <row r="752">
          <cell r="A752" t="str">
            <v>S36</v>
          </cell>
          <cell r="B752" t="str">
            <v>SOLDADURA PVC LIQUIDA 1/4</v>
          </cell>
          <cell r="D752" t="str">
            <v>und</v>
          </cell>
          <cell r="F752">
            <v>0</v>
          </cell>
          <cell r="I752">
            <v>0</v>
          </cell>
          <cell r="L752" t="str">
            <v/>
          </cell>
        </row>
        <row r="753">
          <cell r="A753" t="str">
            <v>S22</v>
          </cell>
          <cell r="B753" t="str">
            <v>LIMPIADOR REM PVC 760 grms. (1/4)</v>
          </cell>
          <cell r="D753" t="str">
            <v>und</v>
          </cell>
          <cell r="F753">
            <v>0</v>
          </cell>
          <cell r="I753">
            <v>0</v>
          </cell>
          <cell r="L753" t="str">
            <v/>
          </cell>
        </row>
        <row r="754">
          <cell r="A754" t="str">
            <v>S247</v>
          </cell>
          <cell r="B754" t="str">
            <v>ESTOPA x 500 Gms</v>
          </cell>
          <cell r="D754" t="str">
            <v>und</v>
          </cell>
          <cell r="F754">
            <v>0</v>
          </cell>
          <cell r="I754">
            <v>0</v>
          </cell>
          <cell r="L754" t="str">
            <v/>
          </cell>
        </row>
        <row r="755">
          <cell r="L755" t="str">
            <v/>
          </cell>
        </row>
        <row r="756">
          <cell r="L756" t="str">
            <v/>
          </cell>
        </row>
        <row r="758">
          <cell r="L758" t="str">
            <v/>
          </cell>
        </row>
        <row r="759">
          <cell r="L759" t="str">
            <v/>
          </cell>
        </row>
        <row r="763">
          <cell r="A763" t="str">
            <v>SUBTOTAL</v>
          </cell>
          <cell r="I763">
            <v>0</v>
          </cell>
        </row>
        <row r="765">
          <cell r="A765" t="str">
            <v>3. Transportes</v>
          </cell>
        </row>
        <row r="766">
          <cell r="A766" t="str">
            <v>Codigo</v>
          </cell>
          <cell r="B766" t="str">
            <v xml:space="preserve">Descripcion </v>
          </cell>
          <cell r="C766" t="str">
            <v>Vol. o Peso</v>
          </cell>
          <cell r="D766" t="str">
            <v>Unidad</v>
          </cell>
          <cell r="E766" t="str">
            <v>Distancia</v>
          </cell>
          <cell r="G766" t="str">
            <v>Tarifa</v>
          </cell>
          <cell r="I766" t="str">
            <v>Vr. Unitario</v>
          </cell>
        </row>
        <row r="768">
          <cell r="A768" t="str">
            <v>EH-44</v>
          </cell>
          <cell r="B768" t="str">
            <v>TRANSPORTE DE MATERIALES O EQUIPO</v>
          </cell>
          <cell r="D768" t="str">
            <v>Viaje</v>
          </cell>
          <cell r="G768">
            <v>0</v>
          </cell>
          <cell r="I768">
            <v>0</v>
          </cell>
        </row>
        <row r="770">
          <cell r="A770" t="str">
            <v>SUBTOTAL</v>
          </cell>
          <cell r="I770">
            <v>0</v>
          </cell>
        </row>
        <row r="772">
          <cell r="A772" t="str">
            <v>4. Mano de Obra</v>
          </cell>
        </row>
        <row r="773">
          <cell r="A773" t="str">
            <v>Codigo</v>
          </cell>
          <cell r="B773" t="str">
            <v>Trabajador</v>
          </cell>
          <cell r="C773" t="str">
            <v>Jornal</v>
          </cell>
          <cell r="D773" t="str">
            <v>Prestac.</v>
          </cell>
          <cell r="E773" t="str">
            <v>Jornal Total</v>
          </cell>
          <cell r="F773" t="str">
            <v>Rendimiento</v>
          </cell>
          <cell r="I773" t="str">
            <v>Vr. Unitario</v>
          </cell>
        </row>
        <row r="775">
          <cell r="A775" t="str">
            <v>MO-06</v>
          </cell>
          <cell r="B775" t="str">
            <v>CUADRILLA PLOMERIA (1 Ayudante+1 Oficial)</v>
          </cell>
          <cell r="C775" t="str">
            <v>hc</v>
          </cell>
          <cell r="D775">
            <v>0.57999999999999996</v>
          </cell>
          <cell r="E775">
            <v>0</v>
          </cell>
          <cell r="I775">
            <v>0</v>
          </cell>
          <cell r="L775" t="str">
            <v/>
          </cell>
        </row>
        <row r="778">
          <cell r="A778" t="str">
            <v>SUBTOTAL</v>
          </cell>
          <cell r="I778">
            <v>0</v>
          </cell>
        </row>
        <row r="779">
          <cell r="A779" t="str">
            <v>TOTAL COSTO DIRECTO</v>
          </cell>
          <cell r="I779">
            <v>0</v>
          </cell>
        </row>
        <row r="780">
          <cell r="A780" t="str">
            <v>AIU CONTRACTUAL</v>
          </cell>
          <cell r="C780">
            <v>0</v>
          </cell>
          <cell r="H780" t="str">
            <v>TOTAL COSTO INDIRECTO</v>
          </cell>
          <cell r="I780">
            <v>0</v>
          </cell>
        </row>
        <row r="781">
          <cell r="A781" t="str">
            <v xml:space="preserve">VALOR TOTAL ACTIVIDAD </v>
          </cell>
          <cell r="I781">
            <v>0</v>
          </cell>
        </row>
        <row r="782">
          <cell r="A782" t="str">
            <v xml:space="preserve">VALOR RECURSOS NECESARIOS PARA LA EJECUCIÓN DE LA ACTIVIDAD </v>
          </cell>
          <cell r="I782">
            <v>0</v>
          </cell>
        </row>
        <row r="783">
          <cell r="A78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86">
          <cell r="B786" t="str">
            <v>Firma:</v>
          </cell>
        </row>
        <row r="787">
          <cell r="B787" t="str">
            <v xml:space="preserve">Nombre: </v>
          </cell>
        </row>
        <row r="788">
          <cell r="B788" t="str">
            <v>REPRESENTATE LEGAL Ó DIRECTOR DE CONSULTORIA</v>
          </cell>
        </row>
        <row r="790">
          <cell r="A790" t="str">
            <v>C. OBSERVACIONES INTERVENTORIA (Campo de obligatorio diligenciamiento)</v>
          </cell>
        </row>
        <row r="796">
          <cell r="B796" t="str">
            <v>Firma:</v>
          </cell>
        </row>
        <row r="797">
          <cell r="B797" t="str">
            <v xml:space="preserve">Nombre: </v>
          </cell>
          <cell r="J797" t="str">
            <v>Original  - DPS</v>
          </cell>
        </row>
        <row r="798">
          <cell r="B798" t="str">
            <v>REPRESENTANTE LEGAL Ó DIRECTOR DE INTERVENTORÍA</v>
          </cell>
          <cell r="J798" t="str">
            <v>Copias: Contratista, Interventor</v>
          </cell>
        </row>
        <row r="799">
          <cell r="A799" t="str">
            <v>Item</v>
          </cell>
          <cell r="B799" t="str">
            <v>Descripción</v>
          </cell>
          <cell r="G799" t="str">
            <v>Unidad</v>
          </cell>
          <cell r="I799" t="str">
            <v>Cantidad</v>
          </cell>
        </row>
        <row r="800">
          <cell r="A800" t="str">
            <v>10.04.02</v>
          </cell>
          <cell r="B800" t="str">
            <v xml:space="preserve">TUBERIA PVC P D: 1/2" RED 21,Incluye accesorios, excavacion o regata </v>
          </cell>
          <cell r="G800" t="str">
            <v>ML</v>
          </cell>
          <cell r="I800">
            <v>8.3000000000000007</v>
          </cell>
          <cell r="K800">
            <v>0</v>
          </cell>
        </row>
        <row r="802">
          <cell r="A802" t="str">
            <v>1.  Equipo</v>
          </cell>
        </row>
        <row r="803">
          <cell r="A803" t="str">
            <v>Codigo</v>
          </cell>
          <cell r="B803" t="str">
            <v>Descripción</v>
          </cell>
          <cell r="C803" t="str">
            <v>Marca</v>
          </cell>
          <cell r="D803" t="str">
            <v>Unidad</v>
          </cell>
          <cell r="E803" t="str">
            <v>Tarifa</v>
          </cell>
          <cell r="G803" t="str">
            <v>Rendimiento</v>
          </cell>
          <cell r="I803" t="str">
            <v>Vr. Unitario</v>
          </cell>
        </row>
        <row r="804">
          <cell r="L804" t="str">
            <v/>
          </cell>
        </row>
        <row r="805">
          <cell r="A805" t="str">
            <v>EH-33</v>
          </cell>
          <cell r="B805" t="str">
            <v xml:space="preserve">HERRAMIENTA MENOR 5 %  DE LA MANO OBRA </v>
          </cell>
          <cell r="D805" t="str">
            <v xml:space="preserve">Global </v>
          </cell>
          <cell r="E805">
            <v>0</v>
          </cell>
          <cell r="I805">
            <v>0</v>
          </cell>
          <cell r="L805" t="str">
            <v/>
          </cell>
        </row>
        <row r="806">
          <cell r="A806" t="str">
            <v>SUBTOTAL</v>
          </cell>
          <cell r="I806">
            <v>0</v>
          </cell>
        </row>
        <row r="808">
          <cell r="A808" t="str">
            <v>2.  Materiales</v>
          </cell>
        </row>
        <row r="809">
          <cell r="A809" t="str">
            <v>Codigo</v>
          </cell>
          <cell r="B809" t="str">
            <v>Descripción</v>
          </cell>
          <cell r="D809" t="str">
            <v>Unidad</v>
          </cell>
          <cell r="E809" t="str">
            <v>Rendimiento</v>
          </cell>
          <cell r="F809" t="str">
            <v>Precio Unitario</v>
          </cell>
          <cell r="I809" t="str">
            <v>Vr Unitario</v>
          </cell>
        </row>
        <row r="810">
          <cell r="L810" t="str">
            <v/>
          </cell>
        </row>
        <row r="811">
          <cell r="A811" t="str">
            <v>S55</v>
          </cell>
          <cell r="B811" t="str">
            <v xml:space="preserve">TUBO PRESION RDE 9 PVC 500 psi  -  1/2" </v>
          </cell>
          <cell r="D811" t="str">
            <v>ml</v>
          </cell>
          <cell r="F811">
            <v>0</v>
          </cell>
          <cell r="I811">
            <v>0</v>
          </cell>
          <cell r="L811" t="str">
            <v/>
          </cell>
        </row>
        <row r="812">
          <cell r="A812" t="str">
            <v>S89</v>
          </cell>
          <cell r="B812" t="str">
            <v>ACCESORIOS PVC-P  1/2" ( Codo , unión y tapón )</v>
          </cell>
          <cell r="D812" t="str">
            <v>und</v>
          </cell>
          <cell r="F812">
            <v>0</v>
          </cell>
          <cell r="I812">
            <v>0</v>
          </cell>
          <cell r="L812" t="str">
            <v/>
          </cell>
        </row>
        <row r="813">
          <cell r="A813" t="str">
            <v>S36</v>
          </cell>
          <cell r="B813" t="str">
            <v>SOLDADURA PVC LIQUIDA 1/4</v>
          </cell>
          <cell r="D813" t="str">
            <v>und</v>
          </cell>
          <cell r="F813">
            <v>0</v>
          </cell>
          <cell r="I813">
            <v>0</v>
          </cell>
          <cell r="L813" t="str">
            <v/>
          </cell>
        </row>
        <row r="814">
          <cell r="A814" t="str">
            <v>S22</v>
          </cell>
          <cell r="B814" t="str">
            <v>LIMPIADOR REM PVC 760 grms. (1/4)</v>
          </cell>
          <cell r="D814" t="str">
            <v>und</v>
          </cell>
          <cell r="F814">
            <v>0</v>
          </cell>
          <cell r="I814">
            <v>0</v>
          </cell>
          <cell r="L814" t="str">
            <v/>
          </cell>
        </row>
        <row r="815">
          <cell r="A815" t="str">
            <v>S247</v>
          </cell>
          <cell r="B815" t="str">
            <v>ESTOPA x 500 Gms</v>
          </cell>
          <cell r="D815" t="str">
            <v>und</v>
          </cell>
          <cell r="F815">
            <v>0</v>
          </cell>
          <cell r="I815">
            <v>0</v>
          </cell>
          <cell r="L815" t="str">
            <v/>
          </cell>
        </row>
        <row r="816">
          <cell r="L816" t="str">
            <v/>
          </cell>
        </row>
        <row r="817">
          <cell r="L817" t="str">
            <v/>
          </cell>
        </row>
        <row r="819">
          <cell r="L819" t="str">
            <v/>
          </cell>
        </row>
        <row r="820">
          <cell r="L820" t="str">
            <v/>
          </cell>
        </row>
        <row r="824">
          <cell r="A824" t="str">
            <v>SUBTOTAL</v>
          </cell>
          <cell r="I824">
            <v>0</v>
          </cell>
        </row>
        <row r="826">
          <cell r="A826" t="str">
            <v>3. Transportes</v>
          </cell>
        </row>
        <row r="827">
          <cell r="A827" t="str">
            <v>Codigo</v>
          </cell>
          <cell r="B827" t="str">
            <v xml:space="preserve">Descripcion </v>
          </cell>
          <cell r="C827" t="str">
            <v>Vol. o Peso</v>
          </cell>
          <cell r="D827" t="str">
            <v>Unidad</v>
          </cell>
          <cell r="E827" t="str">
            <v>Distancia</v>
          </cell>
          <cell r="G827" t="str">
            <v>Tarifa</v>
          </cell>
          <cell r="I827" t="str">
            <v>Vr. Unitario</v>
          </cell>
        </row>
        <row r="829">
          <cell r="A829" t="str">
            <v>EH-44</v>
          </cell>
          <cell r="B829" t="str">
            <v>TRANSPORTE DE MATERIALES O EQUIPO</v>
          </cell>
          <cell r="D829" t="str">
            <v>Viaje</v>
          </cell>
          <cell r="G829">
            <v>0</v>
          </cell>
          <cell r="I829">
            <v>0</v>
          </cell>
        </row>
        <row r="831">
          <cell r="A831" t="str">
            <v>SUBTOTAL</v>
          </cell>
          <cell r="I831">
            <v>0</v>
          </cell>
        </row>
        <row r="833">
          <cell r="A833" t="str">
            <v>4. Mano de Obra</v>
          </cell>
        </row>
        <row r="834">
          <cell r="A834" t="str">
            <v>Codigo</v>
          </cell>
          <cell r="B834" t="str">
            <v>Trabajador</v>
          </cell>
          <cell r="C834" t="str">
            <v>Jornal</v>
          </cell>
          <cell r="D834" t="str">
            <v>Prestac.</v>
          </cell>
          <cell r="E834" t="str">
            <v>Jornal Total</v>
          </cell>
          <cell r="F834" t="str">
            <v>Rendimiento</v>
          </cell>
          <cell r="I834" t="str">
            <v>Vr. Unitario</v>
          </cell>
        </row>
        <row r="836">
          <cell r="A836" t="str">
            <v>MO-06</v>
          </cell>
          <cell r="B836" t="str">
            <v>CUADRILLA PLOMERIA (1 Ayudante+1 Oficial)</v>
          </cell>
          <cell r="C836" t="str">
            <v>hc</v>
          </cell>
          <cell r="D836">
            <v>0.57999999999999996</v>
          </cell>
          <cell r="E836">
            <v>0</v>
          </cell>
          <cell r="I836">
            <v>0</v>
          </cell>
          <cell r="L836" t="str">
            <v/>
          </cell>
        </row>
        <row r="839">
          <cell r="A839" t="str">
            <v>SUBTOTAL</v>
          </cell>
          <cell r="I839">
            <v>0</v>
          </cell>
        </row>
        <row r="840">
          <cell r="A840" t="str">
            <v>TOTAL COSTO DIRECTO</v>
          </cell>
          <cell r="I840">
            <v>0</v>
          </cell>
        </row>
        <row r="841">
          <cell r="A841" t="str">
            <v>AIU CONTRACTUAL</v>
          </cell>
          <cell r="C841">
            <v>0</v>
          </cell>
          <cell r="H841" t="str">
            <v>TOTAL COSTO INDIRECTO</v>
          </cell>
          <cell r="I841">
            <v>0</v>
          </cell>
        </row>
        <row r="842">
          <cell r="A842" t="str">
            <v xml:space="preserve">VALOR TOTAL ACTIVIDAD </v>
          </cell>
          <cell r="I842">
            <v>0</v>
          </cell>
        </row>
        <row r="843">
          <cell r="A843" t="str">
            <v xml:space="preserve">VALOR RECURSOS NECESARIOS PARA LA EJECUCIÓN DE LA ACTIVIDAD </v>
          </cell>
          <cell r="I843">
            <v>0</v>
          </cell>
        </row>
        <row r="844">
          <cell r="A84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847">
          <cell r="B847" t="str">
            <v>Firma:</v>
          </cell>
        </row>
        <row r="848">
          <cell r="B848" t="str">
            <v xml:space="preserve">Nombre: </v>
          </cell>
        </row>
        <row r="849">
          <cell r="B849" t="str">
            <v>REPRESENTATE LEGAL Ó DIRECTOR DE CONSULTORIA</v>
          </cell>
        </row>
        <row r="851">
          <cell r="A851" t="str">
            <v>C. OBSERVACIONES INTERVENTORIA (Campo de obligatorio diligenciamiento)</v>
          </cell>
        </row>
        <row r="857">
          <cell r="B857" t="str">
            <v>Firma:</v>
          </cell>
        </row>
        <row r="858">
          <cell r="B858" t="str">
            <v xml:space="preserve">Nombre: </v>
          </cell>
          <cell r="J858" t="str">
            <v>Original  - DPS</v>
          </cell>
        </row>
        <row r="859">
          <cell r="B859" t="str">
            <v>REPRESENTANTE LEGAL Ó DIRECTOR DE INTERVENTORÍA</v>
          </cell>
          <cell r="J859" t="str">
            <v>Copias: Contratista, Interventor</v>
          </cell>
        </row>
        <row r="860">
          <cell r="A860" t="str">
            <v>Item</v>
          </cell>
          <cell r="B860" t="str">
            <v>Descripción</v>
          </cell>
          <cell r="G860" t="str">
            <v>Unidad</v>
          </cell>
          <cell r="I860" t="str">
            <v>Cantidad</v>
          </cell>
        </row>
        <row r="861">
          <cell r="A861" t="str">
            <v>10.04.03</v>
          </cell>
          <cell r="B861" t="str">
            <v xml:space="preserve">TUBERIA PVC P D: 3/4" RED 21,Incluye accesorios, excavacion o regata </v>
          </cell>
          <cell r="G861" t="str">
            <v>ML</v>
          </cell>
          <cell r="I861">
            <v>14.6</v>
          </cell>
          <cell r="K861">
            <v>0</v>
          </cell>
        </row>
        <row r="863">
          <cell r="A863" t="str">
            <v>1.  Equipo</v>
          </cell>
        </row>
        <row r="864">
          <cell r="A864" t="str">
            <v>Codigo</v>
          </cell>
          <cell r="B864" t="str">
            <v>Descripción</v>
          </cell>
          <cell r="C864" t="str">
            <v>Marca</v>
          </cell>
          <cell r="D864" t="str">
            <v>Unidad</v>
          </cell>
          <cell r="E864" t="str">
            <v>Tarifa</v>
          </cell>
          <cell r="G864" t="str">
            <v>Rendimiento</v>
          </cell>
          <cell r="I864" t="str">
            <v>Vr. Unitario</v>
          </cell>
        </row>
        <row r="865">
          <cell r="L865" t="str">
            <v/>
          </cell>
        </row>
        <row r="866">
          <cell r="A866" t="str">
            <v>EH-33</v>
          </cell>
          <cell r="B866" t="str">
            <v xml:space="preserve">HERRAMIENTA MENOR 5 %  DE LA MANO OBRA </v>
          </cell>
          <cell r="D866" t="str">
            <v xml:space="preserve">Global </v>
          </cell>
          <cell r="E866">
            <v>0</v>
          </cell>
          <cell r="I866">
            <v>0</v>
          </cell>
          <cell r="L866" t="str">
            <v/>
          </cell>
        </row>
        <row r="867">
          <cell r="A867" t="str">
            <v>SUBTOTAL</v>
          </cell>
          <cell r="I867">
            <v>0</v>
          </cell>
        </row>
        <row r="869">
          <cell r="A869" t="str">
            <v>2.  Materiales</v>
          </cell>
        </row>
        <row r="870">
          <cell r="A870" t="str">
            <v>Codigo</v>
          </cell>
          <cell r="B870" t="str">
            <v>Descripción</v>
          </cell>
          <cell r="D870" t="str">
            <v>Unidad</v>
          </cell>
          <cell r="E870" t="str">
            <v>Rendimiento</v>
          </cell>
          <cell r="F870" t="str">
            <v>Precio Unitario</v>
          </cell>
          <cell r="I870" t="str">
            <v>Vr Unitario</v>
          </cell>
        </row>
        <row r="871">
          <cell r="L871" t="str">
            <v/>
          </cell>
        </row>
        <row r="872">
          <cell r="A872" t="str">
            <v>S49</v>
          </cell>
          <cell r="B872" t="str">
            <v>TUBO PRESION RDE 21 PVC  200 psi  -  3/4"</v>
          </cell>
          <cell r="D872" t="str">
            <v>ml</v>
          </cell>
          <cell r="F872">
            <v>0</v>
          </cell>
          <cell r="I872">
            <v>0</v>
          </cell>
          <cell r="L872" t="str">
            <v/>
          </cell>
        </row>
        <row r="873">
          <cell r="A873" t="str">
            <v>S93</v>
          </cell>
          <cell r="B873" t="str">
            <v>ACCESORIOS PVC-P  3/4" ( Codo , unión y tapón )</v>
          </cell>
          <cell r="D873" t="str">
            <v>und</v>
          </cell>
          <cell r="F873">
            <v>0</v>
          </cell>
          <cell r="I873">
            <v>0</v>
          </cell>
          <cell r="L873" t="str">
            <v/>
          </cell>
        </row>
        <row r="874">
          <cell r="A874" t="str">
            <v>S36</v>
          </cell>
          <cell r="B874" t="str">
            <v>SOLDADURA PVC LIQUIDA 1/4</v>
          </cell>
          <cell r="D874" t="str">
            <v>und</v>
          </cell>
          <cell r="F874">
            <v>0</v>
          </cell>
          <cell r="I874">
            <v>0</v>
          </cell>
          <cell r="L874" t="str">
            <v/>
          </cell>
        </row>
        <row r="875">
          <cell r="A875" t="str">
            <v>S22</v>
          </cell>
          <cell r="B875" t="str">
            <v>LIMPIADOR REM PVC 760 grms. (1/4)</v>
          </cell>
          <cell r="D875" t="str">
            <v>und</v>
          </cell>
          <cell r="F875">
            <v>0</v>
          </cell>
          <cell r="I875">
            <v>0</v>
          </cell>
          <cell r="L875" t="str">
            <v/>
          </cell>
        </row>
        <row r="876">
          <cell r="A876" t="str">
            <v>S247</v>
          </cell>
          <cell r="B876" t="str">
            <v>ESTOPA x 500 Gms</v>
          </cell>
          <cell r="D876" t="str">
            <v>und</v>
          </cell>
          <cell r="F876">
            <v>0</v>
          </cell>
          <cell r="I876">
            <v>0</v>
          </cell>
          <cell r="L876" t="str">
            <v/>
          </cell>
        </row>
        <row r="877">
          <cell r="L877" t="str">
            <v/>
          </cell>
        </row>
        <row r="878">
          <cell r="L878" t="str">
            <v/>
          </cell>
        </row>
        <row r="880">
          <cell r="L880" t="str">
            <v/>
          </cell>
        </row>
        <row r="881">
          <cell r="L881" t="str">
            <v/>
          </cell>
        </row>
        <row r="885">
          <cell r="A885" t="str">
            <v>SUBTOTAL</v>
          </cell>
          <cell r="I885">
            <v>0</v>
          </cell>
        </row>
        <row r="887">
          <cell r="A887" t="str">
            <v>3. Transportes</v>
          </cell>
        </row>
        <row r="888">
          <cell r="A888" t="str">
            <v>Codigo</v>
          </cell>
          <cell r="B888" t="str">
            <v xml:space="preserve">Descripcion </v>
          </cell>
          <cell r="C888" t="str">
            <v>Vol. o Peso</v>
          </cell>
          <cell r="D888" t="str">
            <v>Unidad</v>
          </cell>
          <cell r="E888" t="str">
            <v>Distancia</v>
          </cell>
          <cell r="G888" t="str">
            <v>Tarifa</v>
          </cell>
          <cell r="I888" t="str">
            <v>Vr. Unitario</v>
          </cell>
        </row>
        <row r="890">
          <cell r="A890" t="str">
            <v>EH-44</v>
          </cell>
          <cell r="B890" t="str">
            <v>TRANSPORTE DE MATERIALES O EQUIPO</v>
          </cell>
          <cell r="D890" t="str">
            <v>Viaje</v>
          </cell>
          <cell r="G890">
            <v>0</v>
          </cell>
          <cell r="I890">
            <v>0</v>
          </cell>
        </row>
        <row r="892">
          <cell r="A892" t="str">
            <v>SUBTOTAL</v>
          </cell>
          <cell r="I892">
            <v>0</v>
          </cell>
        </row>
        <row r="894">
          <cell r="A894" t="str">
            <v>4. Mano de Obra</v>
          </cell>
        </row>
        <row r="895">
          <cell r="A895" t="str">
            <v>Codigo</v>
          </cell>
          <cell r="B895" t="str">
            <v>Trabajador</v>
          </cell>
          <cell r="C895" t="str">
            <v>Jornal</v>
          </cell>
          <cell r="D895" t="str">
            <v>Prestac.</v>
          </cell>
          <cell r="E895" t="str">
            <v>Jornal Total</v>
          </cell>
          <cell r="F895" t="str">
            <v>Rendimiento</v>
          </cell>
          <cell r="I895" t="str">
            <v>Vr. Unitario</v>
          </cell>
        </row>
        <row r="897">
          <cell r="A897" t="str">
            <v>MO-06</v>
          </cell>
          <cell r="B897" t="str">
            <v>CUADRILLA PLOMERIA (1 Ayudante+1 Oficial)</v>
          </cell>
          <cell r="C897" t="str">
            <v>hc</v>
          </cell>
          <cell r="D897">
            <v>0.57999999999999996</v>
          </cell>
          <cell r="E897">
            <v>0</v>
          </cell>
          <cell r="I897">
            <v>0</v>
          </cell>
          <cell r="L897" t="str">
            <v/>
          </cell>
        </row>
        <row r="900">
          <cell r="A900" t="str">
            <v>SUBTOTAL</v>
          </cell>
          <cell r="I900">
            <v>0</v>
          </cell>
        </row>
        <row r="901">
          <cell r="A901" t="str">
            <v>TOTAL COSTO DIRECTO</v>
          </cell>
          <cell r="I901">
            <v>0</v>
          </cell>
        </row>
        <row r="902">
          <cell r="A902" t="str">
            <v>AIU CONTRACTUAL</v>
          </cell>
          <cell r="C902">
            <v>0</v>
          </cell>
          <cell r="H902" t="str">
            <v>TOTAL COSTO INDIRECTO</v>
          </cell>
          <cell r="I902">
            <v>0</v>
          </cell>
        </row>
        <row r="903">
          <cell r="A903" t="str">
            <v xml:space="preserve">VALOR TOTAL ACTIVIDAD </v>
          </cell>
          <cell r="I903">
            <v>0</v>
          </cell>
        </row>
        <row r="904">
          <cell r="A904" t="str">
            <v xml:space="preserve">VALOR RECURSOS NECESARIOS PARA LA EJECUCIÓN DE LA ACTIVIDAD </v>
          </cell>
          <cell r="I904">
            <v>0</v>
          </cell>
        </row>
        <row r="905">
          <cell r="A90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908">
          <cell r="B908" t="str">
            <v>Firma:</v>
          </cell>
        </row>
        <row r="909">
          <cell r="B909" t="str">
            <v xml:space="preserve">Nombre: </v>
          </cell>
        </row>
        <row r="910">
          <cell r="B910" t="str">
            <v>REPRESENTATE LEGAL Ó DIRECTOR DE CONSULTORIA</v>
          </cell>
        </row>
        <row r="912">
          <cell r="A912" t="str">
            <v>C. OBSERVACIONES INTERVENTORIA (Campo de obligatorio diligenciamiento)</v>
          </cell>
        </row>
        <row r="918">
          <cell r="B918" t="str">
            <v>Firma:</v>
          </cell>
        </row>
        <row r="919">
          <cell r="B919" t="str">
            <v xml:space="preserve">Nombre: </v>
          </cell>
          <cell r="J919" t="str">
            <v>Original  - DPS</v>
          </cell>
        </row>
        <row r="920">
          <cell r="B920" t="str">
            <v>REPRESENTANTE LEGAL Ó DIRECTOR DE INTERVENTORÍA</v>
          </cell>
          <cell r="J920" t="str">
            <v>Copias: Contratista, Interventor</v>
          </cell>
        </row>
        <row r="921">
          <cell r="A921" t="str">
            <v>Item</v>
          </cell>
          <cell r="B921" t="str">
            <v>Descripción</v>
          </cell>
          <cell r="G921" t="str">
            <v>Unidad</v>
          </cell>
          <cell r="I921" t="str">
            <v>Cantidad</v>
          </cell>
        </row>
        <row r="922">
          <cell r="A922" t="str">
            <v>10.04.04</v>
          </cell>
          <cell r="B922" t="str">
            <v xml:space="preserve">TUBERIA PVC P D: 1 1/2" RED 21,Incluye accesorios, excavacion o regata </v>
          </cell>
          <cell r="G922" t="str">
            <v>ML</v>
          </cell>
          <cell r="I922">
            <v>22.6</v>
          </cell>
          <cell r="K922">
            <v>0</v>
          </cell>
        </row>
        <row r="924">
          <cell r="A924" t="str">
            <v>1.  Equipo</v>
          </cell>
        </row>
        <row r="925">
          <cell r="A925" t="str">
            <v>Codigo</v>
          </cell>
          <cell r="B925" t="str">
            <v>Descripción</v>
          </cell>
          <cell r="C925" t="str">
            <v>Marca</v>
          </cell>
          <cell r="D925" t="str">
            <v>Unidad</v>
          </cell>
          <cell r="E925" t="str">
            <v>Tarifa</v>
          </cell>
          <cell r="G925" t="str">
            <v>Rendimiento</v>
          </cell>
          <cell r="I925" t="str">
            <v>Vr. Unitario</v>
          </cell>
        </row>
        <row r="926">
          <cell r="L926" t="str">
            <v/>
          </cell>
        </row>
        <row r="927">
          <cell r="A927" t="str">
            <v>EH-33</v>
          </cell>
          <cell r="B927" t="str">
            <v xml:space="preserve">HERRAMIENTA MENOR 5 %  DE LA MANO OBRA </v>
          </cell>
          <cell r="D927" t="str">
            <v xml:space="preserve">Global </v>
          </cell>
          <cell r="E927">
            <v>0</v>
          </cell>
          <cell r="I927">
            <v>0</v>
          </cell>
          <cell r="L927" t="str">
            <v/>
          </cell>
        </row>
        <row r="928">
          <cell r="A928" t="str">
            <v>SUBTOTAL</v>
          </cell>
          <cell r="I928">
            <v>0</v>
          </cell>
        </row>
        <row r="930">
          <cell r="A930" t="str">
            <v>2.  Materiales</v>
          </cell>
        </row>
        <row r="931">
          <cell r="A931" t="str">
            <v>Codigo</v>
          </cell>
          <cell r="B931" t="str">
            <v>Descripción</v>
          </cell>
          <cell r="D931" t="str">
            <v>Unidad</v>
          </cell>
          <cell r="E931" t="str">
            <v>Rendimiento</v>
          </cell>
          <cell r="F931" t="str">
            <v>Precio Unitario</v>
          </cell>
          <cell r="I931" t="str">
            <v>Vr Unitario</v>
          </cell>
        </row>
        <row r="932">
          <cell r="L932" t="str">
            <v/>
          </cell>
        </row>
        <row r="933">
          <cell r="A933" t="str">
            <v>S50</v>
          </cell>
          <cell r="B933" t="str">
            <v xml:space="preserve">TUBO PRESION RDE 21 PVC  200 psi  -  1 1/2" </v>
          </cell>
          <cell r="D933" t="str">
            <v>ml</v>
          </cell>
          <cell r="F933">
            <v>0</v>
          </cell>
          <cell r="I933">
            <v>0</v>
          </cell>
          <cell r="L933" t="str">
            <v/>
          </cell>
        </row>
        <row r="934">
          <cell r="A934" t="str">
            <v>S90</v>
          </cell>
          <cell r="B934" t="str">
            <v>ACCESORIOS PVC-P  1 1/2"  ( Codo , unión y tapón )</v>
          </cell>
          <cell r="D934" t="str">
            <v>und</v>
          </cell>
          <cell r="F934">
            <v>0</v>
          </cell>
          <cell r="I934">
            <v>0</v>
          </cell>
          <cell r="L934" t="str">
            <v/>
          </cell>
        </row>
        <row r="935">
          <cell r="A935" t="str">
            <v>S36</v>
          </cell>
          <cell r="B935" t="str">
            <v>SOLDADURA PVC LIQUIDA 1/4</v>
          </cell>
          <cell r="D935" t="str">
            <v>und</v>
          </cell>
          <cell r="F935">
            <v>0</v>
          </cell>
          <cell r="I935">
            <v>0</v>
          </cell>
          <cell r="L935" t="str">
            <v/>
          </cell>
        </row>
        <row r="936">
          <cell r="A936" t="str">
            <v>S22</v>
          </cell>
          <cell r="B936" t="str">
            <v>LIMPIADOR REM PVC 760 grms. (1/4)</v>
          </cell>
          <cell r="D936" t="str">
            <v>und</v>
          </cell>
          <cell r="F936">
            <v>0</v>
          </cell>
          <cell r="I936">
            <v>0</v>
          </cell>
          <cell r="L936" t="str">
            <v/>
          </cell>
        </row>
        <row r="937">
          <cell r="A937" t="str">
            <v>S247</v>
          </cell>
          <cell r="B937" t="str">
            <v>ESTOPA x 500 Gms</v>
          </cell>
          <cell r="D937" t="str">
            <v>und</v>
          </cell>
          <cell r="F937">
            <v>0</v>
          </cell>
          <cell r="I937">
            <v>0</v>
          </cell>
          <cell r="L937" t="str">
            <v/>
          </cell>
        </row>
        <row r="938">
          <cell r="L938" t="str">
            <v/>
          </cell>
        </row>
        <row r="939">
          <cell r="L939" t="str">
            <v/>
          </cell>
        </row>
        <row r="941">
          <cell r="L941" t="str">
            <v/>
          </cell>
        </row>
        <row r="942">
          <cell r="L942" t="str">
            <v/>
          </cell>
        </row>
        <row r="946">
          <cell r="A946" t="str">
            <v>SUBTOTAL</v>
          </cell>
          <cell r="I946">
            <v>0</v>
          </cell>
        </row>
        <row r="948">
          <cell r="A948" t="str">
            <v>3. Transportes</v>
          </cell>
        </row>
        <row r="949">
          <cell r="A949" t="str">
            <v>Codigo</v>
          </cell>
          <cell r="B949" t="str">
            <v xml:space="preserve">Descripcion </v>
          </cell>
          <cell r="C949" t="str">
            <v>Vol. o Peso</v>
          </cell>
          <cell r="D949" t="str">
            <v>Unidad</v>
          </cell>
          <cell r="E949" t="str">
            <v>Distancia</v>
          </cell>
          <cell r="G949" t="str">
            <v>Tarifa</v>
          </cell>
          <cell r="I949" t="str">
            <v>Vr. Unitario</v>
          </cell>
        </row>
        <row r="951">
          <cell r="A951" t="str">
            <v>EH-44</v>
          </cell>
          <cell r="B951" t="str">
            <v>TRANSPORTE DE MATERIALES O EQUIPO</v>
          </cell>
          <cell r="D951" t="str">
            <v>Viaje</v>
          </cell>
          <cell r="G951">
            <v>45000</v>
          </cell>
          <cell r="I951">
            <v>0</v>
          </cell>
        </row>
        <row r="953">
          <cell r="A953" t="str">
            <v>SUBTOTAL</v>
          </cell>
          <cell r="I953">
            <v>0</v>
          </cell>
        </row>
        <row r="955">
          <cell r="A955" t="str">
            <v>4. Mano de Obra</v>
          </cell>
        </row>
        <row r="956">
          <cell r="A956" t="str">
            <v>Codigo</v>
          </cell>
          <cell r="B956" t="str">
            <v>Trabajador</v>
          </cell>
          <cell r="C956" t="str">
            <v>Jornal</v>
          </cell>
          <cell r="D956" t="str">
            <v>Prestac.</v>
          </cell>
          <cell r="E956" t="str">
            <v>Jornal Total</v>
          </cell>
          <cell r="F956" t="str">
            <v>Rendimiento</v>
          </cell>
          <cell r="I956" t="str">
            <v>Vr. Unitario</v>
          </cell>
        </row>
        <row r="958">
          <cell r="A958" t="str">
            <v>MO-06</v>
          </cell>
          <cell r="B958" t="str">
            <v>CUADRILLA PLOMERIA (1 Ayudante+1 Oficial)</v>
          </cell>
          <cell r="C958" t="str">
            <v>hc</v>
          </cell>
          <cell r="D958">
            <v>0.57999999999999996</v>
          </cell>
          <cell r="E958">
            <v>0</v>
          </cell>
          <cell r="I958">
            <v>0</v>
          </cell>
          <cell r="L958" t="str">
            <v/>
          </cell>
        </row>
        <row r="961">
          <cell r="A961" t="str">
            <v>SUBTOTAL</v>
          </cell>
          <cell r="I961">
            <v>0</v>
          </cell>
        </row>
        <row r="962">
          <cell r="A962" t="str">
            <v>TOTAL COSTO DIRECTO</v>
          </cell>
          <cell r="I962">
            <v>0</v>
          </cell>
        </row>
        <row r="963">
          <cell r="A963" t="str">
            <v>AIU CONTRACTUAL</v>
          </cell>
          <cell r="C963">
            <v>0</v>
          </cell>
          <cell r="H963" t="str">
            <v>TOTAL COSTO INDIRECTO</v>
          </cell>
          <cell r="I963">
            <v>0</v>
          </cell>
        </row>
        <row r="964">
          <cell r="A964" t="str">
            <v xml:space="preserve">VALOR TOTAL ACTIVIDAD </v>
          </cell>
          <cell r="I964">
            <v>0</v>
          </cell>
        </row>
        <row r="965">
          <cell r="A965" t="str">
            <v xml:space="preserve">VALOR RECURSOS NECESARIOS PARA LA EJECUCIÓN DE LA ACTIVIDAD </v>
          </cell>
          <cell r="I965">
            <v>0</v>
          </cell>
        </row>
        <row r="966">
          <cell r="A96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969">
          <cell r="B969" t="str">
            <v>Firma:</v>
          </cell>
        </row>
        <row r="970">
          <cell r="B970" t="str">
            <v xml:space="preserve">Nombre: </v>
          </cell>
        </row>
        <row r="971">
          <cell r="B971" t="str">
            <v>REPRESENTATE LEGAL Ó DIRECTOR DE CONSULTORIA</v>
          </cell>
        </row>
        <row r="973">
          <cell r="A973" t="str">
            <v>C. OBSERVACIONES INTERVENTORIA (Campo de obligatorio diligenciamiento)</v>
          </cell>
        </row>
        <row r="979">
          <cell r="B979" t="str">
            <v>Firma:</v>
          </cell>
        </row>
        <row r="980">
          <cell r="B980" t="str">
            <v xml:space="preserve">Nombre: </v>
          </cell>
          <cell r="J980" t="str">
            <v>Original  - DPS</v>
          </cell>
        </row>
        <row r="981">
          <cell r="B981" t="str">
            <v>REPRESENTANTE LEGAL Ó DIRECTOR DE INTERVENTORÍA</v>
          </cell>
          <cell r="J981" t="str">
            <v>Copias: Contratista, Interventor</v>
          </cell>
        </row>
        <row r="982">
          <cell r="A982" t="str">
            <v>Item</v>
          </cell>
          <cell r="B982" t="str">
            <v>Descripción</v>
          </cell>
          <cell r="G982" t="str">
            <v>Unidad</v>
          </cell>
          <cell r="I982" t="str">
            <v>Cantidad</v>
          </cell>
        </row>
        <row r="983">
          <cell r="A983" t="str">
            <v>10.04.05</v>
          </cell>
          <cell r="B983" t="str">
            <v xml:space="preserve">REGISTRO Tipo R&amp;W - 3/4'' (de cortina) Ref. 206 o equivalente </v>
          </cell>
          <cell r="G983" t="str">
            <v>UN</v>
          </cell>
          <cell r="I983">
            <v>1</v>
          </cell>
          <cell r="K983">
            <v>0</v>
          </cell>
        </row>
        <row r="985">
          <cell r="A985" t="str">
            <v>1.  Equipo</v>
          </cell>
        </row>
        <row r="986">
          <cell r="A986" t="str">
            <v>Codigo</v>
          </cell>
          <cell r="B986" t="str">
            <v>Descripción</v>
          </cell>
          <cell r="C986" t="str">
            <v>Marca</v>
          </cell>
          <cell r="D986" t="str">
            <v>Unidad</v>
          </cell>
          <cell r="E986" t="str">
            <v>Tarifa</v>
          </cell>
          <cell r="G986" t="str">
            <v>Rendimiento</v>
          </cell>
          <cell r="I986" t="str">
            <v>Vr. Unitario</v>
          </cell>
        </row>
        <row r="987">
          <cell r="L987" t="str">
            <v/>
          </cell>
        </row>
        <row r="988">
          <cell r="A988" t="str">
            <v>EH-33</v>
          </cell>
          <cell r="B988" t="str">
            <v xml:space="preserve">HERRAMIENTA MENOR 5 %  DE LA MANO OBRA </v>
          </cell>
          <cell r="D988" t="str">
            <v xml:space="preserve">Global </v>
          </cell>
          <cell r="E988">
            <v>0</v>
          </cell>
          <cell r="I988">
            <v>0</v>
          </cell>
          <cell r="L988" t="str">
            <v/>
          </cell>
        </row>
        <row r="989">
          <cell r="A989" t="str">
            <v>SUBTOTAL</v>
          </cell>
          <cell r="I989">
            <v>0</v>
          </cell>
        </row>
        <row r="991">
          <cell r="A991" t="str">
            <v>2.  Materiales</v>
          </cell>
        </row>
        <row r="992">
          <cell r="A992" t="str">
            <v>Codigo</v>
          </cell>
          <cell r="B992" t="str">
            <v>Descripción</v>
          </cell>
          <cell r="D992" t="str">
            <v>Unidad</v>
          </cell>
          <cell r="E992" t="str">
            <v>Rendimiento</v>
          </cell>
          <cell r="F992" t="str">
            <v>Precio Unitario</v>
          </cell>
          <cell r="I992" t="str">
            <v>Vr Unitario</v>
          </cell>
        </row>
        <row r="993">
          <cell r="L993" t="str">
            <v/>
          </cell>
        </row>
        <row r="994">
          <cell r="A994" t="str">
            <v>S29</v>
          </cell>
          <cell r="B994" t="str">
            <v>REGISTRO Tipo R&amp;W - 3/4'' (de cortina) Ref. 206 o Similar</v>
          </cell>
          <cell r="D994" t="str">
            <v>und</v>
          </cell>
          <cell r="F994">
            <v>0</v>
          </cell>
          <cell r="I994">
            <v>0</v>
          </cell>
          <cell r="L994" t="str">
            <v/>
          </cell>
        </row>
        <row r="995">
          <cell r="A995" t="str">
            <v>S37</v>
          </cell>
          <cell r="B995" t="str">
            <v>CINTA TEFLON 10 m 1/2"</v>
          </cell>
          <cell r="D995" t="str">
            <v>und</v>
          </cell>
          <cell r="F995">
            <v>0</v>
          </cell>
          <cell r="I995">
            <v>0</v>
          </cell>
          <cell r="L995" t="str">
            <v/>
          </cell>
        </row>
        <row r="996">
          <cell r="A996" t="str">
            <v>S36</v>
          </cell>
          <cell r="B996" t="str">
            <v>SOLDADURA PVC LIQUIDA 1/4</v>
          </cell>
          <cell r="D996" t="str">
            <v>und</v>
          </cell>
          <cell r="F996">
            <v>0</v>
          </cell>
          <cell r="I996">
            <v>0</v>
          </cell>
          <cell r="L996" t="str">
            <v/>
          </cell>
        </row>
        <row r="997">
          <cell r="A997" t="str">
            <v>S247</v>
          </cell>
          <cell r="B997" t="str">
            <v>ESTOPA x 500 Gms</v>
          </cell>
          <cell r="D997" t="str">
            <v>und</v>
          </cell>
          <cell r="F997">
            <v>0</v>
          </cell>
          <cell r="I997">
            <v>0</v>
          </cell>
        </row>
        <row r="999">
          <cell r="L999" t="str">
            <v/>
          </cell>
        </row>
        <row r="1000">
          <cell r="L1000" t="str">
            <v/>
          </cell>
        </row>
        <row r="1002">
          <cell r="L1002" t="str">
            <v/>
          </cell>
        </row>
        <row r="1003">
          <cell r="L1003" t="str">
            <v/>
          </cell>
        </row>
        <row r="1007">
          <cell r="A1007" t="str">
            <v>SUBTOTAL</v>
          </cell>
          <cell r="I1007">
            <v>0</v>
          </cell>
        </row>
        <row r="1009">
          <cell r="A1009" t="str">
            <v>3. Transportes</v>
          </cell>
        </row>
        <row r="1010">
          <cell r="A1010" t="str">
            <v>Codigo</v>
          </cell>
          <cell r="B1010" t="str">
            <v xml:space="preserve">Descripcion </v>
          </cell>
          <cell r="C1010" t="str">
            <v>Vol. o Peso</v>
          </cell>
          <cell r="D1010" t="str">
            <v>Unidad</v>
          </cell>
          <cell r="E1010" t="str">
            <v>Distancia</v>
          </cell>
          <cell r="G1010" t="str">
            <v>Tarifa</v>
          </cell>
          <cell r="I1010" t="str">
            <v>Vr. Unitario</v>
          </cell>
        </row>
        <row r="1012">
          <cell r="A1012" t="str">
            <v>EH-44</v>
          </cell>
          <cell r="B1012" t="str">
            <v>TRANSPORTE DE MATERIALES O EQUIPO</v>
          </cell>
          <cell r="D1012" t="str">
            <v>Viaje</v>
          </cell>
          <cell r="G1012">
            <v>0</v>
          </cell>
          <cell r="I1012">
            <v>0</v>
          </cell>
        </row>
        <row r="1014">
          <cell r="A1014" t="str">
            <v>SUBTOTAL</v>
          </cell>
          <cell r="I1014">
            <v>0</v>
          </cell>
        </row>
        <row r="1016">
          <cell r="A1016" t="str">
            <v>4. Mano de Obra</v>
          </cell>
        </row>
        <row r="1017">
          <cell r="A1017" t="str">
            <v>Codigo</v>
          </cell>
          <cell r="B1017" t="str">
            <v>Trabajador</v>
          </cell>
          <cell r="C1017" t="str">
            <v>Jornal</v>
          </cell>
          <cell r="D1017" t="str">
            <v>Prestac.</v>
          </cell>
          <cell r="E1017" t="str">
            <v>Jornal Total</v>
          </cell>
          <cell r="F1017" t="str">
            <v>Rendimiento</v>
          </cell>
          <cell r="I1017" t="str">
            <v>Vr. Unitario</v>
          </cell>
        </row>
        <row r="1019">
          <cell r="A1019" t="str">
            <v>MO-06</v>
          </cell>
          <cell r="B1019" t="str">
            <v>CUADRILLA PLOMERIA (1 Ayudante+1 Oficial)</v>
          </cell>
          <cell r="C1019" t="str">
            <v>hc</v>
          </cell>
          <cell r="D1019">
            <v>0.57999999999999996</v>
          </cell>
          <cell r="E1019">
            <v>0</v>
          </cell>
          <cell r="I1019">
            <v>0</v>
          </cell>
          <cell r="L1019" t="str">
            <v/>
          </cell>
        </row>
        <row r="1022">
          <cell r="A1022" t="str">
            <v>SUBTOTAL</v>
          </cell>
          <cell r="I1022">
            <v>0</v>
          </cell>
        </row>
        <row r="1023">
          <cell r="A1023" t="str">
            <v>TOTAL COSTO DIRECTO</v>
          </cell>
          <cell r="I1023">
            <v>0</v>
          </cell>
        </row>
        <row r="1024">
          <cell r="A1024" t="str">
            <v>AIU CONTRACTUAL</v>
          </cell>
          <cell r="C1024">
            <v>0</v>
          </cell>
          <cell r="H1024" t="str">
            <v>TOTAL COSTO INDIRECTO</v>
          </cell>
          <cell r="I1024">
            <v>0</v>
          </cell>
        </row>
        <row r="1025">
          <cell r="A1025" t="str">
            <v xml:space="preserve">VALOR TOTAL ACTIVIDAD </v>
          </cell>
          <cell r="I1025">
            <v>0</v>
          </cell>
        </row>
        <row r="1026">
          <cell r="A1026" t="str">
            <v xml:space="preserve">VALOR RECURSOS NECESARIOS PARA LA EJECUCIÓN DE LA ACTIVIDAD </v>
          </cell>
          <cell r="I1026">
            <v>0</v>
          </cell>
        </row>
        <row r="1027">
          <cell r="A102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30">
          <cell r="B1030" t="str">
            <v>Firma:</v>
          </cell>
        </row>
        <row r="1031">
          <cell r="B1031" t="str">
            <v xml:space="preserve">Nombre: </v>
          </cell>
        </row>
        <row r="1032">
          <cell r="B1032" t="str">
            <v>REPRESENTATE LEGAL Ó DIRECTOR DE CONSULTORIA</v>
          </cell>
        </row>
        <row r="1034">
          <cell r="A1034" t="str">
            <v>C. OBSERVACIONES INTERVENTORIA (Campo de obligatorio diligenciamiento)</v>
          </cell>
        </row>
        <row r="1040">
          <cell r="B1040" t="str">
            <v>Firma:</v>
          </cell>
        </row>
        <row r="1041">
          <cell r="B1041" t="str">
            <v xml:space="preserve">Nombre: </v>
          </cell>
          <cell r="J1041" t="str">
            <v>Original  - DPS</v>
          </cell>
        </row>
        <row r="1042">
          <cell r="B1042" t="str">
            <v>REPRESENTANTE LEGAL Ó DIRECTOR DE INTERVENTORÍA</v>
          </cell>
          <cell r="J1042" t="str">
            <v>Copias: Contratista, Interventor</v>
          </cell>
        </row>
        <row r="1043">
          <cell r="A1043" t="str">
            <v>Item</v>
          </cell>
          <cell r="B1043" t="str">
            <v>Descripción</v>
          </cell>
          <cell r="G1043" t="str">
            <v>Unidad</v>
          </cell>
          <cell r="I1043" t="str">
            <v>Cantidad</v>
          </cell>
        </row>
        <row r="1044">
          <cell r="A1044" t="str">
            <v>10.04.06</v>
          </cell>
          <cell r="B1044" t="str">
            <v>REGISTRO Tipo R&amp;W - 1'' (de cortina) Ref. 206 o Equivalente</v>
          </cell>
          <cell r="G1044" t="str">
            <v>UN</v>
          </cell>
          <cell r="I1044">
            <v>6</v>
          </cell>
          <cell r="K1044">
            <v>0</v>
          </cell>
        </row>
        <row r="1046">
          <cell r="A1046" t="str">
            <v>1.  Equipo</v>
          </cell>
        </row>
        <row r="1047">
          <cell r="A1047" t="str">
            <v>Codigo</v>
          </cell>
          <cell r="B1047" t="str">
            <v>Descripción</v>
          </cell>
          <cell r="C1047" t="str">
            <v>Marca</v>
          </cell>
          <cell r="D1047" t="str">
            <v>Unidad</v>
          </cell>
          <cell r="E1047" t="str">
            <v>Tarifa</v>
          </cell>
          <cell r="G1047" t="str">
            <v>Rendimiento</v>
          </cell>
          <cell r="I1047" t="str">
            <v>Vr. Unitario</v>
          </cell>
        </row>
        <row r="1048">
          <cell r="L1048" t="str">
            <v/>
          </cell>
        </row>
        <row r="1049">
          <cell r="A1049" t="str">
            <v>EH-33</v>
          </cell>
          <cell r="B1049" t="str">
            <v xml:space="preserve">HERRAMIENTA MENOR 5 %  DE LA MANO OBRA </v>
          </cell>
          <cell r="D1049" t="str">
            <v xml:space="preserve">Global </v>
          </cell>
          <cell r="E1049">
            <v>0</v>
          </cell>
          <cell r="I1049">
            <v>0</v>
          </cell>
          <cell r="L1049" t="str">
            <v/>
          </cell>
        </row>
        <row r="1050">
          <cell r="A1050" t="str">
            <v>SUBTOTAL</v>
          </cell>
          <cell r="I1050">
            <v>0</v>
          </cell>
        </row>
        <row r="1052">
          <cell r="A1052" t="str">
            <v>2.  Materiales</v>
          </cell>
        </row>
        <row r="1053">
          <cell r="A1053" t="str">
            <v>Codigo</v>
          </cell>
          <cell r="B1053" t="str">
            <v>Descripción</v>
          </cell>
          <cell r="D1053" t="str">
            <v>Unidad</v>
          </cell>
          <cell r="E1053" t="str">
            <v>Rendimiento</v>
          </cell>
          <cell r="F1053" t="str">
            <v>Precio Unitario</v>
          </cell>
          <cell r="I1053" t="str">
            <v>Vr Unitario</v>
          </cell>
        </row>
        <row r="1054">
          <cell r="L1054" t="str">
            <v/>
          </cell>
        </row>
        <row r="1055">
          <cell r="A1055" t="str">
            <v>S25</v>
          </cell>
          <cell r="B1055" t="str">
            <v>REGISTRO Tipo R&amp;W - 1'' (de cortina) Ref. 206 o Similar</v>
          </cell>
          <cell r="D1055" t="str">
            <v>und</v>
          </cell>
          <cell r="F1055">
            <v>0</v>
          </cell>
          <cell r="I1055">
            <v>0</v>
          </cell>
          <cell r="L1055" t="str">
            <v/>
          </cell>
        </row>
        <row r="1056">
          <cell r="A1056" t="str">
            <v>S37</v>
          </cell>
          <cell r="B1056" t="str">
            <v>CINTA TEFLON 10 m 1/2"</v>
          </cell>
          <cell r="D1056" t="str">
            <v>und</v>
          </cell>
          <cell r="F1056">
            <v>0</v>
          </cell>
          <cell r="I1056">
            <v>0</v>
          </cell>
          <cell r="L1056" t="str">
            <v/>
          </cell>
        </row>
        <row r="1057">
          <cell r="A1057" t="str">
            <v>S36</v>
          </cell>
          <cell r="B1057" t="str">
            <v>SOLDADURA PVC LIQUIDA 1/4</v>
          </cell>
          <cell r="D1057" t="str">
            <v>und</v>
          </cell>
          <cell r="F1057">
            <v>0</v>
          </cell>
          <cell r="I1057">
            <v>0</v>
          </cell>
          <cell r="L1057" t="str">
            <v/>
          </cell>
        </row>
        <row r="1058">
          <cell r="A1058" t="str">
            <v>S247</v>
          </cell>
          <cell r="B1058" t="str">
            <v>ESTOPA x 500 Gms</v>
          </cell>
          <cell r="D1058" t="str">
            <v>und</v>
          </cell>
          <cell r="F1058">
            <v>0</v>
          </cell>
          <cell r="I1058">
            <v>0</v>
          </cell>
        </row>
        <row r="1060">
          <cell r="L1060" t="str">
            <v/>
          </cell>
        </row>
        <row r="1061">
          <cell r="L1061" t="str">
            <v/>
          </cell>
        </row>
        <row r="1063">
          <cell r="L1063" t="str">
            <v/>
          </cell>
        </row>
        <row r="1064">
          <cell r="L1064" t="str">
            <v/>
          </cell>
        </row>
        <row r="1068">
          <cell r="A1068" t="str">
            <v>SUBTOTAL</v>
          </cell>
          <cell r="I1068">
            <v>0</v>
          </cell>
        </row>
        <row r="1070">
          <cell r="A1070" t="str">
            <v>3. Transportes</v>
          </cell>
        </row>
        <row r="1071">
          <cell r="A1071" t="str">
            <v>Codigo</v>
          </cell>
          <cell r="B1071" t="str">
            <v xml:space="preserve">Descripcion </v>
          </cell>
          <cell r="C1071" t="str">
            <v>Vol. o Peso</v>
          </cell>
          <cell r="D1071" t="str">
            <v>Unidad</v>
          </cell>
          <cell r="E1071" t="str">
            <v>Distancia</v>
          </cell>
          <cell r="G1071" t="str">
            <v>Tarifa</v>
          </cell>
          <cell r="I1071" t="str">
            <v>Vr. Unitario</v>
          </cell>
        </row>
        <row r="1073">
          <cell r="A1073" t="str">
            <v>EH-44</v>
          </cell>
          <cell r="B1073" t="str">
            <v>TRANSPORTE DE MATERIALES O EQUIPO</v>
          </cell>
          <cell r="D1073" t="str">
            <v>Viaje</v>
          </cell>
          <cell r="G1073">
            <v>0</v>
          </cell>
          <cell r="I1073">
            <v>0</v>
          </cell>
        </row>
        <row r="1075">
          <cell r="A1075" t="str">
            <v>SUBTOTAL</v>
          </cell>
          <cell r="I1075">
            <v>0</v>
          </cell>
        </row>
        <row r="1077">
          <cell r="A1077" t="str">
            <v>4. Mano de Obra</v>
          </cell>
        </row>
        <row r="1078">
          <cell r="A1078" t="str">
            <v>Codigo</v>
          </cell>
          <cell r="B1078" t="str">
            <v>Trabajador</v>
          </cell>
          <cell r="C1078" t="str">
            <v>Jornal</v>
          </cell>
          <cell r="D1078" t="str">
            <v>Prestac.</v>
          </cell>
          <cell r="E1078" t="str">
            <v>Jornal Total</v>
          </cell>
          <cell r="F1078" t="str">
            <v>Rendimiento</v>
          </cell>
          <cell r="I1078" t="str">
            <v>Vr. Unitario</v>
          </cell>
        </row>
        <row r="1080">
          <cell r="A1080" t="str">
            <v>MO-06</v>
          </cell>
          <cell r="B1080" t="str">
            <v>CUADRILLA PLOMERIA (1 Ayudante+1 Oficial)</v>
          </cell>
          <cell r="C1080" t="str">
            <v>hc</v>
          </cell>
          <cell r="D1080">
            <v>0.57999999999999996</v>
          </cell>
          <cell r="E1080">
            <v>0</v>
          </cell>
          <cell r="I1080">
            <v>0</v>
          </cell>
          <cell r="L1080" t="str">
            <v/>
          </cell>
        </row>
        <row r="1083">
          <cell r="A1083" t="str">
            <v>SUBTOTAL</v>
          </cell>
          <cell r="I1083">
            <v>0</v>
          </cell>
        </row>
        <row r="1084">
          <cell r="A1084" t="str">
            <v>TOTAL COSTO DIRECTO</v>
          </cell>
          <cell r="I1084">
            <v>0</v>
          </cell>
        </row>
        <row r="1085">
          <cell r="A1085" t="str">
            <v>AIU CONTRACTUAL</v>
          </cell>
          <cell r="C1085">
            <v>0</v>
          </cell>
          <cell r="H1085" t="str">
            <v>TOTAL COSTO INDIRECTO</v>
          </cell>
          <cell r="I1085">
            <v>0</v>
          </cell>
        </row>
        <row r="1086">
          <cell r="A1086" t="str">
            <v xml:space="preserve">VALOR TOTAL ACTIVIDAD </v>
          </cell>
          <cell r="I1086">
            <v>0</v>
          </cell>
        </row>
        <row r="1087">
          <cell r="A1087" t="str">
            <v xml:space="preserve">VALOR RECURSOS NECESARIOS PARA LA EJECUCIÓN DE LA ACTIVIDAD </v>
          </cell>
          <cell r="I1087">
            <v>0</v>
          </cell>
        </row>
        <row r="1088">
          <cell r="A108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91">
          <cell r="B1091" t="str">
            <v>Firma:</v>
          </cell>
        </row>
        <row r="1092">
          <cell r="B1092" t="str">
            <v xml:space="preserve">Nombre: </v>
          </cell>
        </row>
        <row r="1093">
          <cell r="B1093" t="str">
            <v>REPRESENTATE LEGAL Ó DIRECTOR DE CONSULTORIA</v>
          </cell>
        </row>
        <row r="1095">
          <cell r="A1095" t="str">
            <v>C. OBSERVACIONES INTERVENTORIA (Campo de obligatorio diligenciamiento)</v>
          </cell>
        </row>
        <row r="1101">
          <cell r="B1101" t="str">
            <v>Firma:</v>
          </cell>
        </row>
        <row r="1102">
          <cell r="B1102" t="str">
            <v xml:space="preserve">Nombre: </v>
          </cell>
          <cell r="J1102" t="str">
            <v>Original  - DPS</v>
          </cell>
        </row>
        <row r="1103">
          <cell r="B1103" t="str">
            <v>REPRESENTANTE LEGAL Ó DIRECTOR DE INTERVENTORÍA</v>
          </cell>
          <cell r="J1103" t="str">
            <v>Copias: Contratista, Interventor</v>
          </cell>
        </row>
        <row r="1104">
          <cell r="A1104" t="str">
            <v>Item</v>
          </cell>
          <cell r="B1104" t="str">
            <v>Descripción</v>
          </cell>
          <cell r="G1104" t="str">
            <v>Unidad</v>
          </cell>
          <cell r="I1104" t="str">
            <v>Cantidad</v>
          </cell>
        </row>
        <row r="1105">
          <cell r="A1105" t="str">
            <v>10.04.07</v>
          </cell>
          <cell r="B1105" t="str">
            <v>REGISTRO Tipo R&amp;W - 1 1/2''  (de cortina) Ref. 206 o Equivalente</v>
          </cell>
          <cell r="G1105" t="str">
            <v>UN</v>
          </cell>
          <cell r="I1105">
            <v>4</v>
          </cell>
          <cell r="K1105">
            <v>0</v>
          </cell>
        </row>
        <row r="1107">
          <cell r="A1107" t="str">
            <v>1.  Equipo</v>
          </cell>
        </row>
        <row r="1108">
          <cell r="A1108" t="str">
            <v>Codigo</v>
          </cell>
          <cell r="B1108" t="str">
            <v>Descripción</v>
          </cell>
          <cell r="C1108" t="str">
            <v>Marca</v>
          </cell>
          <cell r="D1108" t="str">
            <v>Unidad</v>
          </cell>
          <cell r="E1108" t="str">
            <v>Tarifa</v>
          </cell>
          <cell r="G1108" t="str">
            <v>Rendimiento</v>
          </cell>
          <cell r="I1108" t="str">
            <v>Vr. Unitario</v>
          </cell>
        </row>
        <row r="1109">
          <cell r="L1109" t="str">
            <v/>
          </cell>
        </row>
        <row r="1110">
          <cell r="A1110" t="str">
            <v>EH-33</v>
          </cell>
          <cell r="B1110" t="str">
            <v xml:space="preserve">HERRAMIENTA MENOR 5 %  DE LA MANO OBRA </v>
          </cell>
          <cell r="D1110" t="str">
            <v xml:space="preserve">Global </v>
          </cell>
          <cell r="E1110">
            <v>0</v>
          </cell>
          <cell r="I1110">
            <v>0</v>
          </cell>
          <cell r="L1110" t="str">
            <v/>
          </cell>
        </row>
        <row r="1111">
          <cell r="A1111" t="str">
            <v>SUBTOTAL</v>
          </cell>
          <cell r="I1111">
            <v>0</v>
          </cell>
        </row>
        <row r="1113">
          <cell r="A1113" t="str">
            <v>2.  Materiales</v>
          </cell>
        </row>
        <row r="1114">
          <cell r="A1114" t="str">
            <v>Codigo</v>
          </cell>
          <cell r="B1114" t="str">
            <v>Descripción</v>
          </cell>
          <cell r="D1114" t="str">
            <v>Unidad</v>
          </cell>
          <cell r="E1114" t="str">
            <v>Rendimiento</v>
          </cell>
          <cell r="F1114" t="str">
            <v>Precio Unitario</v>
          </cell>
          <cell r="I1114" t="str">
            <v>Vr Unitario</v>
          </cell>
        </row>
        <row r="1115">
          <cell r="L1115" t="str">
            <v/>
          </cell>
        </row>
        <row r="1116">
          <cell r="A1116" t="str">
            <v>S27</v>
          </cell>
          <cell r="B1116" t="str">
            <v>REGISTRO Tipo R&amp;W - 1 1/2''  (de cortina) Ref. 206 o Similar</v>
          </cell>
          <cell r="D1116" t="str">
            <v>und</v>
          </cell>
          <cell r="F1116">
            <v>0</v>
          </cell>
          <cell r="I1116">
            <v>0</v>
          </cell>
          <cell r="L1116" t="str">
            <v/>
          </cell>
        </row>
        <row r="1117">
          <cell r="A1117" t="str">
            <v>S37</v>
          </cell>
          <cell r="B1117" t="str">
            <v>CINTA TEFLON 10 m 1/2"</v>
          </cell>
          <cell r="D1117" t="str">
            <v>und</v>
          </cell>
          <cell r="F1117">
            <v>0</v>
          </cell>
          <cell r="I1117">
            <v>0</v>
          </cell>
          <cell r="L1117" t="str">
            <v/>
          </cell>
        </row>
        <row r="1118">
          <cell r="A1118" t="str">
            <v>S36</v>
          </cell>
          <cell r="B1118" t="str">
            <v>SOLDADURA PVC LIQUIDA 1/4</v>
          </cell>
          <cell r="D1118" t="str">
            <v>und</v>
          </cell>
          <cell r="F1118">
            <v>0</v>
          </cell>
          <cell r="I1118">
            <v>0</v>
          </cell>
          <cell r="L1118" t="str">
            <v/>
          </cell>
        </row>
        <row r="1119">
          <cell r="A1119" t="str">
            <v>S247</v>
          </cell>
          <cell r="B1119" t="str">
            <v>ESTOPA x 500 Gms</v>
          </cell>
          <cell r="D1119" t="str">
            <v>und</v>
          </cell>
          <cell r="F1119">
            <v>0</v>
          </cell>
          <cell r="I1119">
            <v>0</v>
          </cell>
        </row>
        <row r="1121">
          <cell r="L1121" t="str">
            <v/>
          </cell>
        </row>
        <row r="1122">
          <cell r="L1122" t="str">
            <v/>
          </cell>
        </row>
        <row r="1124">
          <cell r="L1124" t="str">
            <v/>
          </cell>
        </row>
        <row r="1125">
          <cell r="L1125" t="str">
            <v/>
          </cell>
        </row>
        <row r="1129">
          <cell r="A1129" t="str">
            <v>SUBTOTAL</v>
          </cell>
          <cell r="I1129">
            <v>0</v>
          </cell>
        </row>
        <row r="1131">
          <cell r="A1131" t="str">
            <v>3. Transportes</v>
          </cell>
        </row>
        <row r="1132">
          <cell r="A1132" t="str">
            <v>Codigo</v>
          </cell>
          <cell r="B1132" t="str">
            <v xml:space="preserve">Descripcion </v>
          </cell>
          <cell r="C1132" t="str">
            <v>Vol. o Peso</v>
          </cell>
          <cell r="D1132" t="str">
            <v>Unidad</v>
          </cell>
          <cell r="E1132" t="str">
            <v>Distancia</v>
          </cell>
          <cell r="G1132" t="str">
            <v>Tarifa</v>
          </cell>
          <cell r="I1132" t="str">
            <v>Vr. Unitario</v>
          </cell>
        </row>
        <row r="1134">
          <cell r="A1134" t="str">
            <v>EH-44</v>
          </cell>
          <cell r="B1134" t="str">
            <v>TRANSPORTE DE MATERIALES O EQUIPO</v>
          </cell>
          <cell r="D1134" t="str">
            <v>Viaje</v>
          </cell>
          <cell r="G1134">
            <v>0</v>
          </cell>
          <cell r="I1134">
            <v>0</v>
          </cell>
        </row>
        <row r="1136">
          <cell r="A1136" t="str">
            <v>SUBTOTAL</v>
          </cell>
          <cell r="I1136">
            <v>0</v>
          </cell>
        </row>
        <row r="1138">
          <cell r="A1138" t="str">
            <v>4. Mano de Obra</v>
          </cell>
        </row>
        <row r="1139">
          <cell r="A1139" t="str">
            <v>Codigo</v>
          </cell>
          <cell r="B1139" t="str">
            <v>Trabajador</v>
          </cell>
          <cell r="C1139" t="str">
            <v>Jornal</v>
          </cell>
          <cell r="D1139" t="str">
            <v>Prestac.</v>
          </cell>
          <cell r="E1139" t="str">
            <v>Jornal Total</v>
          </cell>
          <cell r="F1139" t="str">
            <v>Rendimiento</v>
          </cell>
          <cell r="I1139" t="str">
            <v>Vr. Unitario</v>
          </cell>
        </row>
        <row r="1141">
          <cell r="A1141" t="str">
            <v>MO-06</v>
          </cell>
          <cell r="B1141" t="str">
            <v>CUADRILLA PLOMERIA (1 Ayudante+1 Oficial)</v>
          </cell>
          <cell r="C1141" t="str">
            <v>hc</v>
          </cell>
          <cell r="D1141">
            <v>0.57999999999999996</v>
          </cell>
          <cell r="E1141">
            <v>0</v>
          </cell>
          <cell r="I1141">
            <v>0</v>
          </cell>
          <cell r="L1141" t="str">
            <v/>
          </cell>
        </row>
        <row r="1144">
          <cell r="A1144" t="str">
            <v>SUBTOTAL</v>
          </cell>
          <cell r="I1144">
            <v>0</v>
          </cell>
        </row>
        <row r="1145">
          <cell r="A1145" t="str">
            <v>TOTAL COSTO DIRECTO</v>
          </cell>
          <cell r="I1145">
            <v>0</v>
          </cell>
        </row>
        <row r="1146">
          <cell r="A1146" t="str">
            <v>AIU CONTRACTUAL</v>
          </cell>
          <cell r="C1146">
            <v>0</v>
          </cell>
          <cell r="H1146" t="str">
            <v>TOTAL COSTO INDIRECTO</v>
          </cell>
          <cell r="I1146">
            <v>0</v>
          </cell>
        </row>
        <row r="1147">
          <cell r="A1147" t="str">
            <v xml:space="preserve">VALOR TOTAL ACTIVIDAD </v>
          </cell>
          <cell r="I1147">
            <v>0</v>
          </cell>
        </row>
        <row r="1148">
          <cell r="A1148" t="str">
            <v xml:space="preserve">VALOR RECURSOS NECESARIOS PARA LA EJECUCIÓN DE LA ACTIVIDAD </v>
          </cell>
          <cell r="I1148">
            <v>0</v>
          </cell>
        </row>
        <row r="1149">
          <cell r="A114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52">
          <cell r="B1152" t="str">
            <v>Firma:</v>
          </cell>
        </row>
        <row r="1153">
          <cell r="B1153" t="str">
            <v xml:space="preserve">Nombre: </v>
          </cell>
        </row>
        <row r="1154">
          <cell r="B1154" t="str">
            <v>REPRESENTATE LEGAL Ó DIRECTOR DE CONSULTORIA</v>
          </cell>
        </row>
        <row r="1156">
          <cell r="A1156" t="str">
            <v>C. OBSERVACIONES INTERVENTORIA (Campo de obligatorio diligenciamiento)</v>
          </cell>
        </row>
        <row r="1162">
          <cell r="B1162" t="str">
            <v>Firma:</v>
          </cell>
        </row>
        <row r="1163">
          <cell r="B1163" t="str">
            <v xml:space="preserve">Nombre: </v>
          </cell>
          <cell r="J1163" t="str">
            <v>Original  - DPS</v>
          </cell>
        </row>
        <row r="1164">
          <cell r="B1164" t="str">
            <v>REPRESENTANTE LEGAL Ó DIRECTOR DE INTERVENTORÍA</v>
          </cell>
          <cell r="J1164" t="str">
            <v>Copias: Contratista, Interventor</v>
          </cell>
        </row>
        <row r="1165">
          <cell r="A1165" t="str">
            <v>Item</v>
          </cell>
          <cell r="B1165" t="str">
            <v>Descripción</v>
          </cell>
          <cell r="G1165" t="str">
            <v>Unidad</v>
          </cell>
          <cell r="I1165" t="str">
            <v>Cantidad</v>
          </cell>
        </row>
        <row r="1166">
          <cell r="A1166" t="str">
            <v>10.04.08</v>
          </cell>
          <cell r="B1166" t="str">
            <v>CHEQUE Tipo R&amp;W Roscado  1 1/2" Ref. 236 o Similar</v>
          </cell>
          <cell r="G1166" t="str">
            <v>UN</v>
          </cell>
          <cell r="I1166">
            <v>2</v>
          </cell>
          <cell r="K1166">
            <v>0</v>
          </cell>
        </row>
        <row r="1168">
          <cell r="A1168" t="str">
            <v>1.  Equipo</v>
          </cell>
        </row>
        <row r="1169">
          <cell r="A1169" t="str">
            <v>Codigo</v>
          </cell>
          <cell r="B1169" t="str">
            <v>Descripción</v>
          </cell>
          <cell r="C1169" t="str">
            <v>Marca</v>
          </cell>
          <cell r="D1169" t="str">
            <v>Unidad</v>
          </cell>
          <cell r="E1169" t="str">
            <v>Tarifa</v>
          </cell>
          <cell r="G1169" t="str">
            <v>Rendimiento</v>
          </cell>
          <cell r="I1169" t="str">
            <v>Vr. Unitario</v>
          </cell>
        </row>
        <row r="1170">
          <cell r="L1170" t="str">
            <v/>
          </cell>
        </row>
        <row r="1171">
          <cell r="A1171" t="str">
            <v>EH-33</v>
          </cell>
          <cell r="B1171" t="str">
            <v xml:space="preserve">HERRAMIENTA MENOR 5 %  DE LA MANO OBRA </v>
          </cell>
          <cell r="D1171" t="str">
            <v xml:space="preserve">Global </v>
          </cell>
          <cell r="E1171">
            <v>0</v>
          </cell>
          <cell r="I1171">
            <v>0</v>
          </cell>
          <cell r="L1171" t="str">
            <v/>
          </cell>
        </row>
        <row r="1172">
          <cell r="A1172" t="str">
            <v>SUBTOTAL</v>
          </cell>
          <cell r="I1172">
            <v>0</v>
          </cell>
        </row>
        <row r="1174">
          <cell r="A1174" t="str">
            <v>2.  Materiales</v>
          </cell>
        </row>
        <row r="1175">
          <cell r="A1175" t="str">
            <v>Codigo</v>
          </cell>
          <cell r="B1175" t="str">
            <v>Descripción</v>
          </cell>
          <cell r="D1175" t="str">
            <v>Unidad</v>
          </cell>
          <cell r="E1175" t="str">
            <v>Rendimiento</v>
          </cell>
          <cell r="F1175" t="str">
            <v>Precio Unitario</v>
          </cell>
          <cell r="I1175" t="str">
            <v>Vr Unitario</v>
          </cell>
        </row>
        <row r="1176">
          <cell r="L1176" t="str">
            <v/>
          </cell>
        </row>
        <row r="1177">
          <cell r="A1177" t="str">
            <v>S152</v>
          </cell>
          <cell r="B1177" t="str">
            <v>CHEQUE Tipo R&amp;W Roscado  1 1/2" Ref. 236 o Similar</v>
          </cell>
          <cell r="D1177" t="str">
            <v>und</v>
          </cell>
          <cell r="F1177">
            <v>0</v>
          </cell>
          <cell r="I1177">
            <v>0</v>
          </cell>
          <cell r="L1177" t="str">
            <v/>
          </cell>
        </row>
        <row r="1178">
          <cell r="A1178" t="str">
            <v>S37</v>
          </cell>
          <cell r="B1178" t="str">
            <v>CINTA TEFLON 10 m 1/2"</v>
          </cell>
          <cell r="D1178" t="str">
            <v>und</v>
          </cell>
          <cell r="F1178">
            <v>0</v>
          </cell>
          <cell r="I1178">
            <v>0</v>
          </cell>
          <cell r="L1178" t="str">
            <v/>
          </cell>
        </row>
        <row r="1179">
          <cell r="A1179" t="str">
            <v>S36</v>
          </cell>
          <cell r="B1179" t="str">
            <v>SOLDADURA PVC LIQUIDA 1/4</v>
          </cell>
          <cell r="D1179" t="str">
            <v>und</v>
          </cell>
          <cell r="F1179">
            <v>0</v>
          </cell>
          <cell r="I1179">
            <v>0</v>
          </cell>
          <cell r="L1179" t="str">
            <v/>
          </cell>
        </row>
        <row r="1180">
          <cell r="A1180" t="str">
            <v>S247</v>
          </cell>
          <cell r="B1180" t="str">
            <v>ESTOPA x 500 Gms</v>
          </cell>
          <cell r="D1180" t="str">
            <v>und</v>
          </cell>
          <cell r="F1180">
            <v>0</v>
          </cell>
          <cell r="I1180">
            <v>0</v>
          </cell>
        </row>
        <row r="1182">
          <cell r="L1182" t="str">
            <v/>
          </cell>
        </row>
        <row r="1183">
          <cell r="L1183" t="str">
            <v/>
          </cell>
        </row>
        <row r="1185">
          <cell r="L1185" t="str">
            <v/>
          </cell>
        </row>
        <row r="1186">
          <cell r="L1186" t="str">
            <v/>
          </cell>
        </row>
        <row r="1190">
          <cell r="A1190" t="str">
            <v>SUBTOTAL</v>
          </cell>
          <cell r="I1190">
            <v>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G1195">
            <v>0</v>
          </cell>
          <cell r="I1195">
            <v>0</v>
          </cell>
        </row>
        <row r="1197">
          <cell r="A1197" t="str">
            <v>SUBTOTAL</v>
          </cell>
          <cell r="I1197">
            <v>0</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MO-06</v>
          </cell>
          <cell r="B1202" t="str">
            <v>CUADRILLA PLOMERIA (1 Ayudante+1 Oficial)</v>
          </cell>
          <cell r="C1202" t="str">
            <v>hc</v>
          </cell>
          <cell r="D1202">
            <v>0.57999999999999996</v>
          </cell>
          <cell r="E1202">
            <v>0</v>
          </cell>
          <cell r="I1202">
            <v>0</v>
          </cell>
          <cell r="L1202" t="str">
            <v/>
          </cell>
        </row>
        <row r="1205">
          <cell r="A1205" t="str">
            <v>SUBTOTAL</v>
          </cell>
          <cell r="I1205">
            <v>0</v>
          </cell>
        </row>
        <row r="1206">
          <cell r="A1206" t="str">
            <v>TOTAL COSTO DIRECTO</v>
          </cell>
          <cell r="I1206">
            <v>0</v>
          </cell>
        </row>
        <row r="1207">
          <cell r="A1207" t="str">
            <v>AIU CONTRACTUAL</v>
          </cell>
          <cell r="C1207">
            <v>0</v>
          </cell>
          <cell r="H1207" t="str">
            <v>TOTAL COSTO INDIRECTO</v>
          </cell>
          <cell r="I1207">
            <v>0</v>
          </cell>
        </row>
        <row r="1208">
          <cell r="A1208" t="str">
            <v xml:space="preserve">VALOR TOTAL ACTIVIDAD </v>
          </cell>
          <cell r="I1208">
            <v>0</v>
          </cell>
        </row>
        <row r="1209">
          <cell r="A1209" t="str">
            <v xml:space="preserve">VALOR RECURSOS NECESARIOS PARA LA EJECUCIÓN DE LA ACTIVIDAD </v>
          </cell>
          <cell r="I1209">
            <v>0</v>
          </cell>
        </row>
        <row r="1210">
          <cell r="A121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13">
          <cell r="B1213" t="str">
            <v>Firma:</v>
          </cell>
        </row>
        <row r="1214">
          <cell r="B1214" t="str">
            <v xml:space="preserve">Nombre: </v>
          </cell>
        </row>
        <row r="1215">
          <cell r="B1215" t="str">
            <v>REPRESENTATE LEGAL Ó DIRECTOR DE CONSULTORIA</v>
          </cell>
        </row>
        <row r="1217">
          <cell r="A1217" t="str">
            <v>C. OBSERVACIONES INTERVENTORIA (Campo de obligatorio diligenciamiento)</v>
          </cell>
        </row>
        <row r="1223">
          <cell r="B1223" t="str">
            <v>Firma:</v>
          </cell>
        </row>
        <row r="1224">
          <cell r="B1224" t="str">
            <v xml:space="preserve">Nombre: </v>
          </cell>
          <cell r="J1224" t="str">
            <v>Original  - DPS</v>
          </cell>
        </row>
        <row r="1225">
          <cell r="B1225" t="str">
            <v>REPRESENTANTE LEGAL Ó DIRECTOR DE INTERVENTORÍA</v>
          </cell>
          <cell r="J1225" t="str">
            <v>Copias: Contratista, Interventor</v>
          </cell>
        </row>
        <row r="1226">
          <cell r="A1226" t="str">
            <v>Item</v>
          </cell>
          <cell r="B1226" t="str">
            <v>Descripción</v>
          </cell>
          <cell r="G1226" t="str">
            <v>Unidad</v>
          </cell>
          <cell r="I1226" t="str">
            <v>Cantidad</v>
          </cell>
        </row>
        <row r="1227">
          <cell r="A1227" t="str">
            <v>10.04.09</v>
          </cell>
          <cell r="B1227" t="str">
            <v xml:space="preserve">VALVULA DE FLOTADOR D: 1" DE COBRE </v>
          </cell>
          <cell r="G1227" t="str">
            <v>UN</v>
          </cell>
          <cell r="I1227">
            <v>2</v>
          </cell>
          <cell r="K1227">
            <v>0</v>
          </cell>
        </row>
        <row r="1229">
          <cell r="A1229" t="str">
            <v>1.  Equipo</v>
          </cell>
        </row>
        <row r="1230">
          <cell r="A1230" t="str">
            <v>Codigo</v>
          </cell>
          <cell r="B1230" t="str">
            <v>Descripción</v>
          </cell>
          <cell r="C1230" t="str">
            <v>Marca</v>
          </cell>
          <cell r="D1230" t="str">
            <v>Unidad</v>
          </cell>
          <cell r="E1230" t="str">
            <v>Tarifa</v>
          </cell>
          <cell r="G1230" t="str">
            <v>Rendimiento</v>
          </cell>
          <cell r="I1230" t="str">
            <v>Vr. Unitario</v>
          </cell>
        </row>
        <row r="1231">
          <cell r="L1231" t="str">
            <v/>
          </cell>
        </row>
        <row r="1232">
          <cell r="A1232" t="str">
            <v>EH-33</v>
          </cell>
          <cell r="B1232" t="str">
            <v xml:space="preserve">HERRAMIENTA MENOR 5 %  DE LA MANO OBRA </v>
          </cell>
          <cell r="D1232" t="str">
            <v xml:space="preserve">Global </v>
          </cell>
          <cell r="E1232">
            <v>0</v>
          </cell>
          <cell r="I1232">
            <v>0</v>
          </cell>
          <cell r="L1232" t="str">
            <v/>
          </cell>
        </row>
        <row r="1233">
          <cell r="A1233" t="str">
            <v>SUBTOTAL</v>
          </cell>
          <cell r="I1233">
            <v>0</v>
          </cell>
        </row>
        <row r="1235">
          <cell r="A1235" t="str">
            <v>2.  Materiales</v>
          </cell>
        </row>
        <row r="1236">
          <cell r="A1236" t="str">
            <v>Codigo</v>
          </cell>
          <cell r="B1236" t="str">
            <v>Descripción</v>
          </cell>
          <cell r="D1236" t="str">
            <v>Unidad</v>
          </cell>
          <cell r="E1236" t="str">
            <v>Rendimiento</v>
          </cell>
          <cell r="F1236" t="str">
            <v>Precio Unitario</v>
          </cell>
          <cell r="I1236" t="str">
            <v>Vr Unitario</v>
          </cell>
        </row>
        <row r="1237">
          <cell r="L1237" t="str">
            <v/>
          </cell>
        </row>
        <row r="1238">
          <cell r="A1238" t="str">
            <v>S223</v>
          </cell>
          <cell r="B1238" t="str">
            <v>VALVULA FLOTADORA DE 1" COBRE</v>
          </cell>
          <cell r="D1238" t="str">
            <v>und</v>
          </cell>
          <cell r="F1238">
            <v>0</v>
          </cell>
          <cell r="I1238">
            <v>0</v>
          </cell>
          <cell r="L1238" t="str">
            <v/>
          </cell>
        </row>
        <row r="1239">
          <cell r="A1239" t="str">
            <v>S37</v>
          </cell>
          <cell r="B1239" t="str">
            <v>CINTA TEFLON 10 m 1/2"</v>
          </cell>
          <cell r="D1239" t="str">
            <v>und</v>
          </cell>
          <cell r="F1239">
            <v>0</v>
          </cell>
          <cell r="I1239">
            <v>0</v>
          </cell>
          <cell r="L1239" t="str">
            <v/>
          </cell>
        </row>
        <row r="1240">
          <cell r="A1240" t="str">
            <v>S36</v>
          </cell>
          <cell r="B1240" t="str">
            <v>SOLDADURA PVC LIQUIDA 1/4</v>
          </cell>
          <cell r="D1240" t="str">
            <v>und</v>
          </cell>
          <cell r="F1240">
            <v>0</v>
          </cell>
          <cell r="I1240">
            <v>0</v>
          </cell>
          <cell r="L1240" t="str">
            <v/>
          </cell>
        </row>
        <row r="1241">
          <cell r="A1241" t="str">
            <v>S247</v>
          </cell>
          <cell r="B1241" t="str">
            <v>ESTOPA x 500 Gms</v>
          </cell>
          <cell r="D1241" t="str">
            <v>und</v>
          </cell>
          <cell r="F1241">
            <v>0</v>
          </cell>
          <cell r="I1241">
            <v>0</v>
          </cell>
        </row>
        <row r="1243">
          <cell r="L1243" t="str">
            <v/>
          </cell>
        </row>
        <row r="1244">
          <cell r="L1244" t="str">
            <v/>
          </cell>
        </row>
        <row r="1246">
          <cell r="L1246" t="str">
            <v/>
          </cell>
        </row>
        <row r="1247">
          <cell r="L1247" t="str">
            <v/>
          </cell>
        </row>
        <row r="1251">
          <cell r="A1251" t="str">
            <v>SUBTOTAL</v>
          </cell>
          <cell r="I1251">
            <v>0</v>
          </cell>
        </row>
        <row r="1253">
          <cell r="A1253" t="str">
            <v>3. Transportes</v>
          </cell>
        </row>
        <row r="1254">
          <cell r="A1254" t="str">
            <v>Codigo</v>
          </cell>
          <cell r="B1254" t="str">
            <v xml:space="preserve">Descripcion </v>
          </cell>
          <cell r="C1254" t="str">
            <v>Vol. o Peso</v>
          </cell>
          <cell r="D1254" t="str">
            <v>Unidad</v>
          </cell>
          <cell r="E1254" t="str">
            <v>Distancia</v>
          </cell>
          <cell r="G1254" t="str">
            <v>Tarifa</v>
          </cell>
          <cell r="I1254" t="str">
            <v>Vr. Unitario</v>
          </cell>
        </row>
        <row r="1256">
          <cell r="A1256" t="str">
            <v>EH-44</v>
          </cell>
          <cell r="B1256" t="str">
            <v>TRANSPORTE DE MATERIALES O EQUIPO</v>
          </cell>
          <cell r="D1256" t="str">
            <v>Viaje</v>
          </cell>
          <cell r="G1256">
            <v>0</v>
          </cell>
          <cell r="I1256">
            <v>0</v>
          </cell>
        </row>
        <row r="1258">
          <cell r="A1258" t="str">
            <v>SUBTOTAL</v>
          </cell>
          <cell r="I1258">
            <v>0</v>
          </cell>
        </row>
        <row r="1260">
          <cell r="A1260" t="str">
            <v>4. Mano de Obra</v>
          </cell>
        </row>
        <row r="1261">
          <cell r="A1261" t="str">
            <v>Codigo</v>
          </cell>
          <cell r="B1261" t="str">
            <v>Trabajador</v>
          </cell>
          <cell r="C1261" t="str">
            <v>Jornal</v>
          </cell>
          <cell r="D1261" t="str">
            <v>Prestac.</v>
          </cell>
          <cell r="E1261" t="str">
            <v>Jornal Total</v>
          </cell>
          <cell r="F1261" t="str">
            <v>Rendimiento</v>
          </cell>
          <cell r="I1261" t="str">
            <v>Vr. Unitario</v>
          </cell>
        </row>
        <row r="1263">
          <cell r="A1263" t="str">
            <v>MO-06</v>
          </cell>
          <cell r="B1263" t="str">
            <v>CUADRILLA PLOMERIA (1 Ayudante+1 Oficial)</v>
          </cell>
          <cell r="C1263" t="str">
            <v>hc</v>
          </cell>
          <cell r="D1263">
            <v>0.57999999999999996</v>
          </cell>
          <cell r="E1263">
            <v>0</v>
          </cell>
          <cell r="I1263">
            <v>0</v>
          </cell>
          <cell r="L1263" t="str">
            <v/>
          </cell>
        </row>
        <row r="1266">
          <cell r="A1266" t="str">
            <v>SUBTOTAL</v>
          </cell>
          <cell r="I1266">
            <v>0</v>
          </cell>
        </row>
        <row r="1267">
          <cell r="A1267" t="str">
            <v>TOTAL COSTO DIRECTO</v>
          </cell>
          <cell r="I1267">
            <v>0</v>
          </cell>
        </row>
        <row r="1268">
          <cell r="A1268" t="str">
            <v>AIU CONTRACTUAL</v>
          </cell>
          <cell r="C1268">
            <v>0</v>
          </cell>
          <cell r="H1268" t="str">
            <v>TOTAL COSTO INDIRECTO</v>
          </cell>
          <cell r="I1268">
            <v>0</v>
          </cell>
        </row>
        <row r="1269">
          <cell r="A1269" t="str">
            <v xml:space="preserve">VALOR TOTAL ACTIVIDAD </v>
          </cell>
          <cell r="I1269">
            <v>0</v>
          </cell>
        </row>
        <row r="1270">
          <cell r="A1270" t="str">
            <v xml:space="preserve">VALOR RECURSOS NECESARIOS PARA LA EJECUCIÓN DE LA ACTIVIDAD </v>
          </cell>
          <cell r="I1270">
            <v>0</v>
          </cell>
        </row>
        <row r="1271">
          <cell r="A127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74">
          <cell r="B1274" t="str">
            <v>Firma:</v>
          </cell>
        </row>
        <row r="1275">
          <cell r="B1275" t="str">
            <v xml:space="preserve">Nombre: </v>
          </cell>
        </row>
        <row r="1276">
          <cell r="B1276" t="str">
            <v>REPRESENTATE LEGAL Ó DIRECTOR DE CONSULTORIA</v>
          </cell>
        </row>
        <row r="1278">
          <cell r="A1278" t="str">
            <v>C. OBSERVACIONES INTERVENTORIA (Campo de obligatorio diligenciamiento)</v>
          </cell>
        </row>
        <row r="1284">
          <cell r="B1284" t="str">
            <v>Firma:</v>
          </cell>
        </row>
        <row r="1285">
          <cell r="B1285" t="str">
            <v xml:space="preserve">Nombre: </v>
          </cell>
        </row>
        <row r="1286">
          <cell r="B1286" t="str">
            <v>REPRESENTANTE LEGAL Ó DIRECTOR DE INTERVENTORÍA</v>
          </cell>
          <cell r="J1286" t="str">
            <v>Original  - DPS</v>
          </cell>
        </row>
        <row r="1287">
          <cell r="J1287" t="str">
            <v>Copias: Contratista, Interventor</v>
          </cell>
        </row>
        <row r="1288">
          <cell r="A1288" t="str">
            <v>Item</v>
          </cell>
          <cell r="B1288" t="str">
            <v>Descripción</v>
          </cell>
          <cell r="G1288" t="str">
            <v>Unidad</v>
          </cell>
          <cell r="I1288" t="str">
            <v>Cantidad</v>
          </cell>
        </row>
        <row r="1289">
          <cell r="A1289" t="str">
            <v>10.04.10</v>
          </cell>
          <cell r="B1289" t="str">
            <v>CAJA EN LADRILLO DE 20x20CM Y TAPA PLASTICA PARA VALVULAS</v>
          </cell>
          <cell r="G1289" t="str">
            <v>UN</v>
          </cell>
          <cell r="I1289">
            <v>4</v>
          </cell>
          <cell r="K1289">
            <v>0</v>
          </cell>
        </row>
        <row r="1291">
          <cell r="A1291" t="str">
            <v>1.  Equipo</v>
          </cell>
        </row>
        <row r="1292">
          <cell r="A1292" t="str">
            <v>Codigo</v>
          </cell>
          <cell r="B1292" t="str">
            <v>Descripción</v>
          </cell>
          <cell r="C1292" t="str">
            <v>Marca</v>
          </cell>
          <cell r="D1292" t="str">
            <v>Unidad</v>
          </cell>
          <cell r="E1292" t="str">
            <v>Tarifa</v>
          </cell>
          <cell r="G1292" t="str">
            <v>Rendimiento</v>
          </cell>
          <cell r="I1292" t="str">
            <v>Vr. Unitario</v>
          </cell>
        </row>
        <row r="1293">
          <cell r="L1293" t="str">
            <v/>
          </cell>
        </row>
        <row r="1294">
          <cell r="A1294" t="str">
            <v>EH-33</v>
          </cell>
          <cell r="B1294" t="str">
            <v xml:space="preserve">HERRAMIENTA MENOR 5 %  DE LA MANO OBRA </v>
          </cell>
          <cell r="D1294" t="str">
            <v xml:space="preserve">Global </v>
          </cell>
          <cell r="E1294">
            <v>0</v>
          </cell>
          <cell r="I1294">
            <v>0</v>
          </cell>
          <cell r="L1294" t="str">
            <v/>
          </cell>
        </row>
        <row r="1295">
          <cell r="A1295" t="str">
            <v>SUBTOTAL</v>
          </cell>
          <cell r="I1295">
            <v>0</v>
          </cell>
        </row>
        <row r="1297">
          <cell r="A1297" t="str">
            <v>2.  Materiales</v>
          </cell>
        </row>
        <row r="1298">
          <cell r="A1298" t="str">
            <v>Codigo</v>
          </cell>
          <cell r="B1298" t="str">
            <v>Descripción</v>
          </cell>
          <cell r="D1298" t="str">
            <v>Unidad</v>
          </cell>
          <cell r="E1298" t="str">
            <v>Rendimiento</v>
          </cell>
          <cell r="F1298" t="str">
            <v>Precio Unitario</v>
          </cell>
          <cell r="I1298" t="str">
            <v>Vr Unitario</v>
          </cell>
        </row>
        <row r="1299">
          <cell r="L1299" t="str">
            <v/>
          </cell>
        </row>
        <row r="1300">
          <cell r="A1300" t="str">
            <v>S248</v>
          </cell>
          <cell r="B1300" t="str">
            <v>TAPAS REGISTRO 20X20 PLASTICO</v>
          </cell>
          <cell r="D1300" t="str">
            <v>und</v>
          </cell>
          <cell r="F1300">
            <v>0</v>
          </cell>
          <cell r="I1300">
            <v>0</v>
          </cell>
          <cell r="L1300" t="str">
            <v/>
          </cell>
        </row>
        <row r="1301">
          <cell r="A1301" t="str">
            <v>O18</v>
          </cell>
          <cell r="B1301" t="str">
            <v>SILICONA Tubo 280 ml</v>
          </cell>
          <cell r="D1301" t="str">
            <v>und</v>
          </cell>
          <cell r="F1301">
            <v>0</v>
          </cell>
          <cell r="I1301">
            <v>0</v>
          </cell>
          <cell r="L1301" t="str">
            <v/>
          </cell>
        </row>
        <row r="1302">
          <cell r="A1302" t="str">
            <v>T05</v>
          </cell>
          <cell r="B1302" t="str">
            <v>LADRILLO TOLETE RECOCIDO (24,5 x 12 x 6 cm)</v>
          </cell>
          <cell r="D1302" t="str">
            <v>und</v>
          </cell>
          <cell r="F1302">
            <v>0</v>
          </cell>
          <cell r="I1302">
            <v>0</v>
          </cell>
          <cell r="L1302" t="str">
            <v/>
          </cell>
        </row>
        <row r="1303">
          <cell r="A1303" t="str">
            <v>H06</v>
          </cell>
          <cell r="B1303" t="str">
            <v>MORTERO 1:3 ( arena semilavada de peña, cemento y agua)</v>
          </cell>
          <cell r="D1303" t="str">
            <v>m3</v>
          </cell>
          <cell r="F1303">
            <v>0</v>
          </cell>
          <cell r="I1303">
            <v>0</v>
          </cell>
        </row>
        <row r="1305">
          <cell r="L1305" t="str">
            <v/>
          </cell>
        </row>
        <row r="1306">
          <cell r="L1306" t="str">
            <v/>
          </cell>
        </row>
        <row r="1308">
          <cell r="L1308" t="str">
            <v/>
          </cell>
        </row>
        <row r="1309">
          <cell r="L1309" t="str">
            <v/>
          </cell>
        </row>
        <row r="1313">
          <cell r="A1313" t="str">
            <v>SUBTOTAL</v>
          </cell>
          <cell r="I1313">
            <v>0</v>
          </cell>
        </row>
        <row r="1315">
          <cell r="A1315" t="str">
            <v>3. Transportes</v>
          </cell>
        </row>
        <row r="1316">
          <cell r="A1316" t="str">
            <v>Codigo</v>
          </cell>
          <cell r="B1316" t="str">
            <v xml:space="preserve">Descripcion </v>
          </cell>
          <cell r="C1316" t="str">
            <v>Vol. o Peso</v>
          </cell>
          <cell r="D1316" t="str">
            <v>Unidad</v>
          </cell>
          <cell r="E1316" t="str">
            <v>Distancia</v>
          </cell>
          <cell r="G1316" t="str">
            <v>Tarifa</v>
          </cell>
          <cell r="I1316" t="str">
            <v>Vr. Unitario</v>
          </cell>
        </row>
        <row r="1318">
          <cell r="A1318" t="str">
            <v>EH-44</v>
          </cell>
          <cell r="B1318" t="str">
            <v>TRANSPORTE DE MATERIALES O EQUIPO</v>
          </cell>
          <cell r="D1318" t="str">
            <v>Viaje</v>
          </cell>
          <cell r="G1318">
            <v>0</v>
          </cell>
          <cell r="I1318">
            <v>0</v>
          </cell>
        </row>
        <row r="1320">
          <cell r="A1320" t="str">
            <v>SUBTOTAL</v>
          </cell>
          <cell r="I1320">
            <v>0</v>
          </cell>
        </row>
        <row r="1322">
          <cell r="A1322" t="str">
            <v>4. Mano de Obra</v>
          </cell>
        </row>
        <row r="1323">
          <cell r="A1323" t="str">
            <v>Codigo</v>
          </cell>
          <cell r="B1323" t="str">
            <v>Trabajador</v>
          </cell>
          <cell r="C1323" t="str">
            <v>Jornal</v>
          </cell>
          <cell r="D1323" t="str">
            <v>Prestac.</v>
          </cell>
          <cell r="E1323" t="str">
            <v>Jornal Total</v>
          </cell>
          <cell r="F1323" t="str">
            <v>Rendimiento</v>
          </cell>
          <cell r="I1323" t="str">
            <v>Vr. Unitario</v>
          </cell>
        </row>
        <row r="1325">
          <cell r="A1325" t="str">
            <v>MO-06</v>
          </cell>
          <cell r="B1325" t="str">
            <v>CUADRILLA PLOMERIA (1 Ayudante+1 Oficial)</v>
          </cell>
          <cell r="C1325" t="str">
            <v>hc</v>
          </cell>
          <cell r="D1325">
            <v>0.57999999999999996</v>
          </cell>
          <cell r="E1325">
            <v>0</v>
          </cell>
          <cell r="I1325">
            <v>0</v>
          </cell>
          <cell r="L1325" t="str">
            <v/>
          </cell>
        </row>
        <row r="1328">
          <cell r="A1328" t="str">
            <v>SUBTOTAL</v>
          </cell>
          <cell r="I1328">
            <v>0</v>
          </cell>
        </row>
        <row r="1329">
          <cell r="A1329" t="str">
            <v>TOTAL COSTO DIRECTO</v>
          </cell>
          <cell r="I1329">
            <v>0</v>
          </cell>
        </row>
        <row r="1330">
          <cell r="A1330" t="str">
            <v>AIU CONTRACTUAL</v>
          </cell>
          <cell r="C1330">
            <v>0</v>
          </cell>
          <cell r="H1330" t="str">
            <v>TOTAL COSTO INDIRECTO</v>
          </cell>
          <cell r="I1330">
            <v>0</v>
          </cell>
        </row>
        <row r="1331">
          <cell r="A1331" t="str">
            <v xml:space="preserve">VALOR TOTAL ACTIVIDAD </v>
          </cell>
          <cell r="I1331">
            <v>0</v>
          </cell>
        </row>
        <row r="1332">
          <cell r="A1332" t="str">
            <v xml:space="preserve">VALOR RECURSOS NECESARIOS PARA LA EJECUCIÓN DE LA ACTIVIDAD </v>
          </cell>
          <cell r="I1332">
            <v>0</v>
          </cell>
        </row>
        <row r="1333">
          <cell r="A133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336">
          <cell r="B1336" t="str">
            <v>Firma:</v>
          </cell>
        </row>
        <row r="1337">
          <cell r="B1337" t="str">
            <v xml:space="preserve">Nombre: </v>
          </cell>
        </row>
        <row r="1338">
          <cell r="B1338" t="str">
            <v>REPRESENTATE LEGAL Ó DIRECTOR DE CONSULTORIA</v>
          </cell>
        </row>
        <row r="1340">
          <cell r="A1340" t="str">
            <v>C. OBSERVACIONES INTERVENTORIA (Campo de obligatorio diligenciamiento)</v>
          </cell>
        </row>
        <row r="1346">
          <cell r="B1346" t="str">
            <v>Firma:</v>
          </cell>
        </row>
        <row r="1347">
          <cell r="B1347" t="str">
            <v xml:space="preserve">Nombre: </v>
          </cell>
          <cell r="J1347" t="str">
            <v>Original  - DPS</v>
          </cell>
        </row>
        <row r="1348">
          <cell r="B1348" t="str">
            <v>REPRESENTANTE LEGAL Ó DIRECTOR DE INTERVENTORÍA</v>
          </cell>
          <cell r="J1348" t="str">
            <v>Copias: Contratista, Interventor</v>
          </cell>
        </row>
        <row r="1349">
          <cell r="A1349" t="str">
            <v>Item</v>
          </cell>
          <cell r="B1349" t="str">
            <v>Descripción</v>
          </cell>
          <cell r="G1349" t="str">
            <v>Unidad</v>
          </cell>
          <cell r="I1349" t="str">
            <v>Cantidad</v>
          </cell>
        </row>
        <row r="1350">
          <cell r="A1350" t="str">
            <v>10.04.11</v>
          </cell>
          <cell r="B1350" t="str">
            <v>PUNTO HIDRAULICO DE 1/2" (incluye todas las tuberías verticales y los accesorios necesarios despues de la valvula de control)</v>
          </cell>
          <cell r="G1350" t="str">
            <v>UN</v>
          </cell>
          <cell r="I1350">
            <v>28</v>
          </cell>
          <cell r="K1350">
            <v>0</v>
          </cell>
        </row>
        <row r="1352">
          <cell r="A1352" t="str">
            <v>1.  Equipo</v>
          </cell>
        </row>
        <row r="1353">
          <cell r="A1353" t="str">
            <v>Codigo</v>
          </cell>
          <cell r="B1353" t="str">
            <v>Descripción</v>
          </cell>
          <cell r="C1353" t="str">
            <v>Marca</v>
          </cell>
          <cell r="D1353" t="str">
            <v>Unidad</v>
          </cell>
          <cell r="E1353" t="str">
            <v>Tarifa</v>
          </cell>
          <cell r="G1353" t="str">
            <v>Rendimiento</v>
          </cell>
          <cell r="I1353" t="str">
            <v>Vr. Unitario</v>
          </cell>
        </row>
        <row r="1354">
          <cell r="L1354" t="str">
            <v/>
          </cell>
        </row>
        <row r="1355">
          <cell r="A1355" t="str">
            <v>EH-33</v>
          </cell>
          <cell r="B1355" t="str">
            <v xml:space="preserve">HERRAMIENTA MENOR 5 %  DE LA MANO OBRA </v>
          </cell>
          <cell r="D1355" t="str">
            <v xml:space="preserve">Global </v>
          </cell>
          <cell r="E1355">
            <v>0</v>
          </cell>
          <cell r="I1355">
            <v>0</v>
          </cell>
          <cell r="L1355" t="str">
            <v/>
          </cell>
        </row>
        <row r="1356">
          <cell r="A1356" t="str">
            <v>SUBTOTAL</v>
          </cell>
          <cell r="I1356">
            <v>0</v>
          </cell>
        </row>
        <row r="1358">
          <cell r="A1358" t="str">
            <v>2.  Materiales</v>
          </cell>
        </row>
        <row r="1359">
          <cell r="A1359" t="str">
            <v>Codigo</v>
          </cell>
          <cell r="B1359" t="str">
            <v>Descripción</v>
          </cell>
          <cell r="D1359" t="str">
            <v>Unidad</v>
          </cell>
          <cell r="E1359" t="str">
            <v>Rendimiento</v>
          </cell>
          <cell r="F1359" t="str">
            <v>Precio Unitario</v>
          </cell>
          <cell r="I1359" t="str">
            <v>Vr Unitario</v>
          </cell>
        </row>
        <row r="1360">
          <cell r="L1360" t="str">
            <v/>
          </cell>
        </row>
        <row r="1361">
          <cell r="A1361" t="str">
            <v>S55</v>
          </cell>
          <cell r="B1361" t="str">
            <v xml:space="preserve">TUBO PRESION RDE 9 PVC 500 psi  -  1/2" </v>
          </cell>
          <cell r="D1361" t="str">
            <v>ml</v>
          </cell>
          <cell r="F1361">
            <v>0</v>
          </cell>
          <cell r="I1361">
            <v>0</v>
          </cell>
          <cell r="L1361" t="str">
            <v/>
          </cell>
        </row>
        <row r="1362">
          <cell r="A1362" t="str">
            <v>S89</v>
          </cell>
          <cell r="B1362" t="str">
            <v>ACCESORIOS PVC-P  1/2" ( Codo , unión y tapón )</v>
          </cell>
          <cell r="D1362" t="str">
            <v>und</v>
          </cell>
          <cell r="F1362">
            <v>0</v>
          </cell>
          <cell r="I1362">
            <v>0</v>
          </cell>
          <cell r="L1362" t="str">
            <v/>
          </cell>
        </row>
        <row r="1363">
          <cell r="A1363" t="str">
            <v>S36</v>
          </cell>
          <cell r="B1363" t="str">
            <v>SOLDADURA PVC LIQUIDA 1/4</v>
          </cell>
          <cell r="D1363" t="str">
            <v>und</v>
          </cell>
          <cell r="F1363">
            <v>0</v>
          </cell>
          <cell r="I1363">
            <v>0</v>
          </cell>
          <cell r="L1363" t="str">
            <v/>
          </cell>
        </row>
        <row r="1364">
          <cell r="A1364" t="str">
            <v>S22</v>
          </cell>
          <cell r="B1364" t="str">
            <v>LIMPIADOR REM PVC 760 grms. (1/4)</v>
          </cell>
          <cell r="D1364" t="str">
            <v>und</v>
          </cell>
          <cell r="F1364">
            <v>0</v>
          </cell>
          <cell r="I1364">
            <v>0</v>
          </cell>
          <cell r="L1364" t="str">
            <v/>
          </cell>
        </row>
        <row r="1365">
          <cell r="A1365" t="str">
            <v>S247</v>
          </cell>
          <cell r="B1365" t="str">
            <v>ESTOPA x 500 Gms</v>
          </cell>
          <cell r="D1365" t="str">
            <v>und</v>
          </cell>
          <cell r="F1365">
            <v>0</v>
          </cell>
          <cell r="I1365">
            <v>0</v>
          </cell>
          <cell r="L1365" t="str">
            <v/>
          </cell>
        </row>
        <row r="1366">
          <cell r="L1366" t="str">
            <v/>
          </cell>
        </row>
        <row r="1367">
          <cell r="L1367" t="str">
            <v/>
          </cell>
        </row>
        <row r="1369">
          <cell r="L1369" t="str">
            <v/>
          </cell>
        </row>
        <row r="1370">
          <cell r="L1370" t="str">
            <v/>
          </cell>
        </row>
        <row r="1374">
          <cell r="A1374" t="str">
            <v>SUBTOTAL</v>
          </cell>
          <cell r="I1374">
            <v>0</v>
          </cell>
        </row>
        <row r="1376">
          <cell r="A1376" t="str">
            <v>3. Transportes</v>
          </cell>
        </row>
        <row r="1377">
          <cell r="A1377" t="str">
            <v>Codigo</v>
          </cell>
          <cell r="B1377" t="str">
            <v xml:space="preserve">Descripcion </v>
          </cell>
          <cell r="C1377" t="str">
            <v>Vol. o Peso</v>
          </cell>
          <cell r="D1377" t="str">
            <v>Unidad</v>
          </cell>
          <cell r="E1377" t="str">
            <v>Distancia</v>
          </cell>
          <cell r="G1377" t="str">
            <v>Tarifa</v>
          </cell>
          <cell r="I1377" t="str">
            <v>Vr. Unitario</v>
          </cell>
        </row>
        <row r="1379">
          <cell r="A1379" t="str">
            <v>EH-44</v>
          </cell>
          <cell r="B1379" t="str">
            <v>TRANSPORTE DE MATERIALES O EQUIPO</v>
          </cell>
          <cell r="D1379" t="str">
            <v>Viaje</v>
          </cell>
          <cell r="G1379">
            <v>0</v>
          </cell>
          <cell r="I1379">
            <v>0</v>
          </cell>
        </row>
        <row r="1381">
          <cell r="A1381" t="str">
            <v>SUBTOTAL</v>
          </cell>
          <cell r="I1381">
            <v>0</v>
          </cell>
        </row>
        <row r="1383">
          <cell r="A1383" t="str">
            <v>4. Mano de Obra</v>
          </cell>
        </row>
        <row r="1384">
          <cell r="A1384" t="str">
            <v>Codigo</v>
          </cell>
          <cell r="B1384" t="str">
            <v>Trabajador</v>
          </cell>
          <cell r="C1384" t="str">
            <v>Jornal</v>
          </cell>
          <cell r="D1384" t="str">
            <v>Prestac.</v>
          </cell>
          <cell r="E1384" t="str">
            <v>Jornal Total</v>
          </cell>
          <cell r="F1384" t="str">
            <v>Rendimiento</v>
          </cell>
          <cell r="I1384" t="str">
            <v>Vr. Unitario</v>
          </cell>
        </row>
        <row r="1386">
          <cell r="A1386" t="str">
            <v>MO-06</v>
          </cell>
          <cell r="B1386" t="str">
            <v>CUADRILLA PLOMERIA (1 Ayudante+1 Oficial)</v>
          </cell>
          <cell r="C1386" t="str">
            <v>hc</v>
          </cell>
          <cell r="D1386">
            <v>0.57999999999999996</v>
          </cell>
          <cell r="E1386">
            <v>0</v>
          </cell>
          <cell r="I1386">
            <v>0</v>
          </cell>
          <cell r="L1386" t="str">
            <v/>
          </cell>
        </row>
        <row r="1389">
          <cell r="A1389" t="str">
            <v>SUBTOTAL</v>
          </cell>
          <cell r="I1389">
            <v>0</v>
          </cell>
        </row>
        <row r="1390">
          <cell r="A1390" t="str">
            <v>TOTAL COSTO DIRECTO</v>
          </cell>
          <cell r="I1390">
            <v>0</v>
          </cell>
        </row>
        <row r="1391">
          <cell r="A1391" t="str">
            <v>AIU CONTRACTUAL</v>
          </cell>
          <cell r="C1391">
            <v>0</v>
          </cell>
          <cell r="H1391" t="str">
            <v>TOTAL COSTO INDIRECTO</v>
          </cell>
          <cell r="I1391">
            <v>0</v>
          </cell>
        </row>
        <row r="1392">
          <cell r="A1392" t="str">
            <v xml:space="preserve">VALOR TOTAL ACTIVIDAD </v>
          </cell>
          <cell r="I1392">
            <v>0</v>
          </cell>
        </row>
        <row r="1393">
          <cell r="A1393" t="str">
            <v xml:space="preserve">VALOR RECURSOS NECESARIOS PARA LA EJECUCIÓN DE LA ACTIVIDAD </v>
          </cell>
          <cell r="I1393">
            <v>0</v>
          </cell>
        </row>
        <row r="1394">
          <cell r="A139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397">
          <cell r="B1397" t="str">
            <v>Firma:</v>
          </cell>
        </row>
        <row r="1398">
          <cell r="B1398" t="str">
            <v xml:space="preserve">Nombre: </v>
          </cell>
        </row>
        <row r="1399">
          <cell r="B1399" t="str">
            <v>REPRESENTATE LEGAL Ó DIRECTOR DE CONSULTORIA</v>
          </cell>
        </row>
        <row r="1401">
          <cell r="A1401" t="str">
            <v>C. OBSERVACIONES INTERVENTORIA (Campo de obligatorio diligenciamiento)</v>
          </cell>
        </row>
        <row r="1407">
          <cell r="B1407" t="str">
            <v>Firma:</v>
          </cell>
        </row>
        <row r="1408">
          <cell r="B1408" t="str">
            <v xml:space="preserve">Nombre: </v>
          </cell>
          <cell r="J1408" t="str">
            <v>Original  - DPS</v>
          </cell>
        </row>
        <row r="1409">
          <cell r="B1409" t="str">
            <v>REPRESENTANTE LEGAL Ó DIRECTOR DE INTERVENTORÍA</v>
          </cell>
          <cell r="J1409" t="str">
            <v>Copias: Contratista, Interventor</v>
          </cell>
        </row>
        <row r="1410">
          <cell r="A1410" t="str">
            <v>Item</v>
          </cell>
          <cell r="B1410" t="str">
            <v>Descripción</v>
          </cell>
          <cell r="G1410" t="str">
            <v>Unidad</v>
          </cell>
          <cell r="I1410" t="str">
            <v>Cantidad</v>
          </cell>
        </row>
        <row r="1411">
          <cell r="A1411" t="str">
            <v>10.04.12</v>
          </cell>
          <cell r="B1411" t="str">
            <v>SUMINISTRO E INSTALACION DE TANQUE PLASTICO ELEVADO 2000 L TIPO COLEMPAQUES REFERENCIA BAJITO O SIMILAR,Incluye accesorios</v>
          </cell>
          <cell r="G1411" t="str">
            <v>UN</v>
          </cell>
          <cell r="I1411">
            <v>2</v>
          </cell>
          <cell r="K1411">
            <v>0</v>
          </cell>
        </row>
        <row r="1413">
          <cell r="A1413" t="str">
            <v>1.  Equipo</v>
          </cell>
        </row>
        <row r="1414">
          <cell r="A1414" t="str">
            <v>Codigo</v>
          </cell>
          <cell r="B1414" t="str">
            <v>Descripción</v>
          </cell>
          <cell r="C1414" t="str">
            <v>Marca</v>
          </cell>
          <cell r="D1414" t="str">
            <v>Unidad</v>
          </cell>
          <cell r="E1414" t="str">
            <v>Tarifa</v>
          </cell>
          <cell r="G1414" t="str">
            <v>Rendimiento</v>
          </cell>
          <cell r="I1414" t="str">
            <v>Vr. Unitario</v>
          </cell>
        </row>
        <row r="1415">
          <cell r="L1415" t="str">
            <v/>
          </cell>
        </row>
        <row r="1416">
          <cell r="A1416" t="str">
            <v>EH-33</v>
          </cell>
          <cell r="B1416" t="str">
            <v xml:space="preserve">HERRAMIENTA MENOR 5 %  DE LA MANO OBRA </v>
          </cell>
          <cell r="D1416" t="str">
            <v xml:space="preserve">Global </v>
          </cell>
          <cell r="E1416">
            <v>0</v>
          </cell>
          <cell r="I1416">
            <v>0</v>
          </cell>
          <cell r="L1416" t="str">
            <v/>
          </cell>
        </row>
        <row r="1417">
          <cell r="A1417" t="str">
            <v>SUBTOTAL</v>
          </cell>
          <cell r="I1417">
            <v>0</v>
          </cell>
        </row>
        <row r="1419">
          <cell r="A1419" t="str">
            <v>2.  Materiales</v>
          </cell>
        </row>
        <row r="1420">
          <cell r="A1420" t="str">
            <v>Codigo</v>
          </cell>
          <cell r="B1420" t="str">
            <v>Descripción</v>
          </cell>
          <cell r="D1420" t="str">
            <v>Unidad</v>
          </cell>
          <cell r="E1420" t="str">
            <v>Rendimiento</v>
          </cell>
          <cell r="F1420" t="str">
            <v>Precio Unitario</v>
          </cell>
          <cell r="I1420" t="str">
            <v>Vr Unitario</v>
          </cell>
        </row>
        <row r="1421">
          <cell r="L1421" t="str">
            <v/>
          </cell>
        </row>
        <row r="1422">
          <cell r="A1422" t="str">
            <v>S250</v>
          </cell>
          <cell r="B1422" t="str">
            <v>TANQUE 2000 LTS, INCLUYE FLOTADOR</v>
          </cell>
          <cell r="D1422" t="str">
            <v>und</v>
          </cell>
          <cell r="F1422">
            <v>0</v>
          </cell>
          <cell r="I1422">
            <v>0</v>
          </cell>
          <cell r="L1422" t="str">
            <v/>
          </cell>
        </row>
        <row r="1423">
          <cell r="L1423" t="str">
            <v/>
          </cell>
        </row>
        <row r="1424">
          <cell r="L1424" t="str">
            <v/>
          </cell>
        </row>
        <row r="1425">
          <cell r="L1425" t="str">
            <v/>
          </cell>
        </row>
        <row r="1426">
          <cell r="L1426" t="str">
            <v/>
          </cell>
        </row>
        <row r="1427">
          <cell r="L1427" t="str">
            <v/>
          </cell>
        </row>
        <row r="1428">
          <cell r="L1428" t="str">
            <v/>
          </cell>
        </row>
        <row r="1430">
          <cell r="L1430" t="str">
            <v/>
          </cell>
        </row>
        <row r="1431">
          <cell r="L1431" t="str">
            <v/>
          </cell>
        </row>
        <row r="1435">
          <cell r="A1435" t="str">
            <v>SUBTOTAL</v>
          </cell>
          <cell r="I1435">
            <v>0</v>
          </cell>
        </row>
        <row r="1437">
          <cell r="A1437" t="str">
            <v>3. Transportes</v>
          </cell>
        </row>
        <row r="1438">
          <cell r="A1438" t="str">
            <v>Codigo</v>
          </cell>
          <cell r="B1438" t="str">
            <v xml:space="preserve">Descripcion </v>
          </cell>
          <cell r="C1438" t="str">
            <v>Vol. o Peso</v>
          </cell>
          <cell r="D1438" t="str">
            <v>Unidad</v>
          </cell>
          <cell r="E1438" t="str">
            <v>Distancia</v>
          </cell>
          <cell r="G1438" t="str">
            <v>Tarifa</v>
          </cell>
          <cell r="I1438" t="str">
            <v>Vr. Unitario</v>
          </cell>
        </row>
        <row r="1440">
          <cell r="A1440" t="str">
            <v>EH-44</v>
          </cell>
          <cell r="B1440" t="str">
            <v>TRANSPORTE DE MATERIALES O EQUIPO</v>
          </cell>
          <cell r="D1440" t="str">
            <v>Viaje</v>
          </cell>
          <cell r="G1440">
            <v>0</v>
          </cell>
          <cell r="I1440">
            <v>0</v>
          </cell>
        </row>
        <row r="1442">
          <cell r="A1442" t="str">
            <v>SUBTOTAL</v>
          </cell>
          <cell r="I1442">
            <v>0</v>
          </cell>
        </row>
        <row r="1444">
          <cell r="A1444" t="str">
            <v>4. Mano de Obra</v>
          </cell>
        </row>
        <row r="1445">
          <cell r="A1445" t="str">
            <v>Codigo</v>
          </cell>
          <cell r="B1445" t="str">
            <v>Trabajador</v>
          </cell>
          <cell r="C1445" t="str">
            <v>Jornal</v>
          </cell>
          <cell r="D1445" t="str">
            <v>Prestac.</v>
          </cell>
          <cell r="E1445" t="str">
            <v>Jornal Total</v>
          </cell>
          <cell r="F1445" t="str">
            <v>Rendimiento</v>
          </cell>
          <cell r="I1445" t="str">
            <v>Vr. Unitario</v>
          </cell>
        </row>
        <row r="1447">
          <cell r="A1447" t="str">
            <v>MO-06</v>
          </cell>
          <cell r="B1447" t="str">
            <v>CUADRILLA PLOMERIA (1 Ayudante+1 Oficial)</v>
          </cell>
          <cell r="C1447" t="str">
            <v>hc</v>
          </cell>
          <cell r="D1447">
            <v>0.57999999999999996</v>
          </cell>
          <cell r="E1447">
            <v>0</v>
          </cell>
          <cell r="I1447">
            <v>0</v>
          </cell>
          <cell r="L1447" t="str">
            <v/>
          </cell>
        </row>
        <row r="1450">
          <cell r="A1450" t="str">
            <v>SUBTOTAL</v>
          </cell>
          <cell r="I1450">
            <v>0</v>
          </cell>
        </row>
        <row r="1451">
          <cell r="A1451" t="str">
            <v>TOTAL COSTO DIRECTO</v>
          </cell>
          <cell r="I1451">
            <v>0</v>
          </cell>
        </row>
        <row r="1452">
          <cell r="A1452" t="str">
            <v>AIU CONTRACTUAL</v>
          </cell>
          <cell r="C1452">
            <v>0</v>
          </cell>
          <cell r="H1452" t="str">
            <v>TOTAL COSTO INDIRECTO</v>
          </cell>
          <cell r="I1452">
            <v>0</v>
          </cell>
        </row>
        <row r="1453">
          <cell r="A1453" t="str">
            <v xml:space="preserve">VALOR TOTAL ACTIVIDAD </v>
          </cell>
          <cell r="I1453">
            <v>0</v>
          </cell>
        </row>
        <row r="1454">
          <cell r="A1454" t="str">
            <v xml:space="preserve">VALOR RECURSOS NECESARIOS PARA LA EJECUCIÓN DE LA ACTIVIDAD </v>
          </cell>
          <cell r="I1454">
            <v>0</v>
          </cell>
        </row>
        <row r="1455">
          <cell r="A145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458">
          <cell r="B1458" t="str">
            <v>Firma:</v>
          </cell>
        </row>
        <row r="1459">
          <cell r="B1459" t="str">
            <v xml:space="preserve">Nombre: </v>
          </cell>
        </row>
        <row r="1460">
          <cell r="B1460" t="str">
            <v>REPRESENTATE LEGAL Ó DIRECTOR DE CONSULTORIA</v>
          </cell>
        </row>
        <row r="1462">
          <cell r="A1462" t="str">
            <v>C. OBSERVACIONES INTERVENTORIA (Campo de obligatorio diligenciamiento)</v>
          </cell>
        </row>
        <row r="1468">
          <cell r="B1468" t="str">
            <v>Firma:</v>
          </cell>
        </row>
        <row r="1469">
          <cell r="B1469" t="str">
            <v xml:space="preserve">Nombre: </v>
          </cell>
          <cell r="J1469" t="str">
            <v>Original  - DPS</v>
          </cell>
        </row>
        <row r="1470">
          <cell r="B1470" t="str">
            <v>REPRESENTANTE LEGAL Ó DIRECTOR DE INTERVENTORÍA</v>
          </cell>
          <cell r="J1470" t="str">
            <v>Copias: Contratista, Interventor</v>
          </cell>
        </row>
      </sheetData>
      <sheetData sheetId="12" refreshError="1">
        <row r="9">
          <cell r="A9" t="str">
            <v>Item</v>
          </cell>
          <cell r="B9" t="str">
            <v>Descripción</v>
          </cell>
          <cell r="G9" t="str">
            <v>Unidad</v>
          </cell>
          <cell r="I9" t="str">
            <v>Cantidad</v>
          </cell>
        </row>
        <row r="10">
          <cell r="A10" t="str">
            <v>11.01.01</v>
          </cell>
          <cell r="B10" t="str">
            <v>Enchape cerámica de 30,3x30,3 cm. Incluye win esquinero en aluminio,pegante y emboquilla</v>
          </cell>
          <cell r="G10" t="str">
            <v>m2</v>
          </cell>
          <cell r="I10">
            <v>197</v>
          </cell>
          <cell r="K10">
            <v>0</v>
          </cell>
        </row>
        <row r="12">
          <cell r="A12" t="str">
            <v>1.  Equipo</v>
          </cell>
        </row>
        <row r="13">
          <cell r="A13" t="str">
            <v>Codigo</v>
          </cell>
          <cell r="B13" t="str">
            <v>Descripción</v>
          </cell>
          <cell r="C13" t="str">
            <v>Marca</v>
          </cell>
          <cell r="D13" t="str">
            <v>Unidad</v>
          </cell>
          <cell r="E13" t="str">
            <v>Tarifa</v>
          </cell>
          <cell r="G13" t="str">
            <v>Rendimiento</v>
          </cell>
          <cell r="I13" t="str">
            <v>Vr. Unitario</v>
          </cell>
        </row>
        <row r="14">
          <cell r="A14" t="str">
            <v>EH-01</v>
          </cell>
          <cell r="B14" t="str">
            <v>ANDAMIO METALICO TUBULAR (Sección de 2 marcos de 1.50*1.50 m.con 2 crucetas de 2.30 m.)</v>
          </cell>
          <cell r="D14" t="str">
            <v>sm</v>
          </cell>
          <cell r="E14">
            <v>0</v>
          </cell>
          <cell r="I14">
            <v>0</v>
          </cell>
        </row>
        <row r="15">
          <cell r="A15" t="str">
            <v>EH-33</v>
          </cell>
          <cell r="B15" t="str">
            <v xml:space="preserve">HERRAMIENTA MENOR 5 %  DE LA MANO OBRA </v>
          </cell>
          <cell r="D15" t="str">
            <v xml:space="preserve">Global </v>
          </cell>
          <cell r="E15">
            <v>0</v>
          </cell>
          <cell r="I15">
            <v>0</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3">
          <cell r="A23" t="str">
            <v>Y03</v>
          </cell>
          <cell r="B23" t="str">
            <v>CERAMICA PISO ANTIQUE 30.3 x 30.3 cm.Tipo Alfa o Similar. Color Blanco o Beige</v>
          </cell>
          <cell r="D23" t="str">
            <v>m2</v>
          </cell>
          <cell r="F23">
            <v>0</v>
          </cell>
          <cell r="I23">
            <v>0</v>
          </cell>
        </row>
        <row r="24">
          <cell r="A24" t="str">
            <v>O11</v>
          </cell>
          <cell r="B24" t="str">
            <v>PEGACOR BLANCO</v>
          </cell>
          <cell r="D24" t="str">
            <v>kg</v>
          </cell>
          <cell r="F24">
            <v>0</v>
          </cell>
          <cell r="I24">
            <v>0</v>
          </cell>
        </row>
        <row r="25">
          <cell r="A25" t="str">
            <v>Y04</v>
          </cell>
          <cell r="B25" t="str">
            <v>BOQUILLA ALFACOLOR 1-3</v>
          </cell>
          <cell r="D25" t="str">
            <v>kg</v>
          </cell>
          <cell r="F25">
            <v>0</v>
          </cell>
          <cell r="I25">
            <v>0</v>
          </cell>
        </row>
        <row r="26">
          <cell r="A26" t="str">
            <v>O27</v>
          </cell>
          <cell r="B26" t="str">
            <v>ESTOPA</v>
          </cell>
          <cell r="D26" t="str">
            <v>kg</v>
          </cell>
          <cell r="F26">
            <v>0</v>
          </cell>
          <cell r="I26">
            <v>0</v>
          </cell>
        </row>
        <row r="27">
          <cell r="A27" t="str">
            <v>O51</v>
          </cell>
          <cell r="B27" t="str">
            <v>WIN METALICO X 2.40m</v>
          </cell>
          <cell r="D27" t="str">
            <v>und</v>
          </cell>
          <cell r="F27">
            <v>0</v>
          </cell>
          <cell r="I27">
            <v>0</v>
          </cell>
        </row>
        <row r="35">
          <cell r="A35" t="str">
            <v>SUBTOTAL</v>
          </cell>
          <cell r="I35">
            <v>0</v>
          </cell>
        </row>
        <row r="37">
          <cell r="A37" t="str">
            <v>3. Transportes</v>
          </cell>
        </row>
        <row r="38">
          <cell r="A38" t="str">
            <v>Codigo</v>
          </cell>
          <cell r="B38" t="str">
            <v xml:space="preserve">Descripcion </v>
          </cell>
          <cell r="C38" t="str">
            <v>Vol. o Peso</v>
          </cell>
          <cell r="D38" t="str">
            <v>Unidad</v>
          </cell>
          <cell r="E38" t="str">
            <v>Distancia</v>
          </cell>
          <cell r="G38" t="str">
            <v>Tarifa</v>
          </cell>
          <cell r="I38" t="str">
            <v>Vr. Unitario</v>
          </cell>
        </row>
        <row r="40">
          <cell r="A40" t="str">
            <v>EH-44</v>
          </cell>
          <cell r="B40" t="str">
            <v>TRANSPORTE DE MATERIALES O EQUIPO</v>
          </cell>
          <cell r="D40" t="str">
            <v>Viaje</v>
          </cell>
          <cell r="G40">
            <v>0</v>
          </cell>
          <cell r="I40">
            <v>0</v>
          </cell>
        </row>
        <row r="42">
          <cell r="A42" t="str">
            <v>SUBTOTAL</v>
          </cell>
          <cell r="I42">
            <v>0</v>
          </cell>
        </row>
        <row r="44">
          <cell r="A44" t="str">
            <v>4. Mano de Obra</v>
          </cell>
        </row>
        <row r="45">
          <cell r="A45" t="str">
            <v>Codigo</v>
          </cell>
          <cell r="B45" t="str">
            <v>Trabajador</v>
          </cell>
          <cell r="C45" t="str">
            <v>Jornal</v>
          </cell>
          <cell r="D45" t="str">
            <v>Prestac.</v>
          </cell>
          <cell r="E45" t="str">
            <v>Jornal Total</v>
          </cell>
          <cell r="F45" t="str">
            <v>Rendimiento</v>
          </cell>
          <cell r="I45" t="str">
            <v>Vr. Unitario</v>
          </cell>
        </row>
        <row r="47">
          <cell r="A47" t="str">
            <v>MO-01</v>
          </cell>
          <cell r="B47" t="str">
            <v>CUADRILLA AB  ALBAÑIL (1 OFICIAL + 1 AYUDANTE)</v>
          </cell>
          <cell r="C47" t="str">
            <v>hc</v>
          </cell>
          <cell r="D47">
            <v>0.57999999999999996</v>
          </cell>
          <cell r="E47">
            <v>0</v>
          </cell>
          <cell r="I47">
            <v>0</v>
          </cell>
        </row>
        <row r="50">
          <cell r="A50" t="str">
            <v>SUBTOTAL</v>
          </cell>
          <cell r="I50">
            <v>0</v>
          </cell>
        </row>
        <row r="51">
          <cell r="A51" t="str">
            <v>TOTAL COSTO DIRECTO</v>
          </cell>
          <cell r="I51">
            <v>0</v>
          </cell>
        </row>
        <row r="52">
          <cell r="A52" t="str">
            <v>AIU CONTRACTUAL</v>
          </cell>
          <cell r="C52">
            <v>0</v>
          </cell>
          <cell r="H52" t="str">
            <v>TOTAL COSTO INDIRECTO</v>
          </cell>
          <cell r="I52">
            <v>0</v>
          </cell>
        </row>
        <row r="53">
          <cell r="A53" t="str">
            <v xml:space="preserve">VALOR TOTAL ACTIVIDAD </v>
          </cell>
          <cell r="I53">
            <v>0</v>
          </cell>
        </row>
        <row r="54">
          <cell r="A54" t="str">
            <v xml:space="preserve">VALOR RECURSOS NECESARIOS PARA LA EJECUCIÓN DE LA ACTIVIDAD </v>
          </cell>
          <cell r="I54">
            <v>0</v>
          </cell>
        </row>
        <row r="55">
          <cell r="A5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8">
          <cell r="B58" t="str">
            <v>Firma:</v>
          </cell>
        </row>
        <row r="59">
          <cell r="B59" t="str">
            <v xml:space="preserve">Nombre: </v>
          </cell>
        </row>
        <row r="60">
          <cell r="B60" t="str">
            <v>REPRESENTATE LEGAL Ó DIRECTOR DE CONSULTORIA</v>
          </cell>
        </row>
        <row r="62">
          <cell r="A62" t="str">
            <v>C. OBSERVACIONES INTERVENTORIA (Campo de obligatorio diligenciamiento)</v>
          </cell>
        </row>
        <row r="68">
          <cell r="B68" t="str">
            <v>Firma:</v>
          </cell>
        </row>
        <row r="69">
          <cell r="B69" t="str">
            <v xml:space="preserve">Nombre: </v>
          </cell>
          <cell r="J69" t="str">
            <v>Original  - DPS</v>
          </cell>
        </row>
        <row r="70">
          <cell r="B70" t="str">
            <v>REPRESENTANTE LEGAL Ó DIRECTOR DE INTERVENTORÍA</v>
          </cell>
          <cell r="J70" t="str">
            <v>Copias: Contratista, Interventor</v>
          </cell>
        </row>
        <row r="71">
          <cell r="A71" t="str">
            <v>Item</v>
          </cell>
          <cell r="B71" t="str">
            <v>Descripción</v>
          </cell>
          <cell r="G71" t="str">
            <v>Unidad</v>
          </cell>
          <cell r="I71" t="str">
            <v>Cantidad</v>
          </cell>
        </row>
        <row r="72">
          <cell r="A72" t="str">
            <v>11.01.02</v>
          </cell>
          <cell r="B72" t="str">
            <v>Enchape cerámica de 30,3x30,3 cm. Incluye win esquinero en aluminio,pegante y emboquilla</v>
          </cell>
          <cell r="G72" t="str">
            <v>M</v>
          </cell>
          <cell r="I72">
            <v>39.400000000000006</v>
          </cell>
          <cell r="K72">
            <v>0</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6">
          <cell r="A76" t="str">
            <v>EH-01</v>
          </cell>
          <cell r="B76" t="str">
            <v>ANDAMIO METALICO TUBULAR (Sección de 2 marcos de 1.50*1.50 m.con 2 crucetas de 2.30 m.)</v>
          </cell>
          <cell r="D76" t="str">
            <v>sm</v>
          </cell>
          <cell r="E76">
            <v>0</v>
          </cell>
          <cell r="I76">
            <v>0</v>
          </cell>
        </row>
        <row r="77">
          <cell r="A77" t="str">
            <v>EH-33</v>
          </cell>
          <cell r="B77" t="str">
            <v xml:space="preserve">HERRAMIENTA MENOR 5 %  DE LA MANO OBRA </v>
          </cell>
          <cell r="D77" t="str">
            <v xml:space="preserve">Global </v>
          </cell>
          <cell r="E77">
            <v>0</v>
          </cell>
          <cell r="I77">
            <v>0</v>
          </cell>
        </row>
        <row r="78">
          <cell r="A78" t="str">
            <v>SUBTOTAL</v>
          </cell>
          <cell r="I78">
            <v>0</v>
          </cell>
        </row>
        <row r="80">
          <cell r="A80" t="str">
            <v>2.  Materiales</v>
          </cell>
        </row>
        <row r="81">
          <cell r="A81" t="str">
            <v>Codigo</v>
          </cell>
          <cell r="B81" t="str">
            <v>Descripción</v>
          </cell>
          <cell r="D81" t="str">
            <v>Unidad</v>
          </cell>
          <cell r="E81" t="str">
            <v>Rendimiento</v>
          </cell>
          <cell r="F81" t="str">
            <v>Precio Unitario</v>
          </cell>
          <cell r="I81" t="str">
            <v>Vr Unitario</v>
          </cell>
        </row>
        <row r="85">
          <cell r="A85" t="str">
            <v>Y03</v>
          </cell>
          <cell r="B85" t="str">
            <v>CERAMICA PISO ANTIQUE 30.3 x 30.3 cm.Tipo Alfa o Similar. Color Blanco o Beige</v>
          </cell>
          <cell r="D85" t="str">
            <v>m2</v>
          </cell>
          <cell r="F85">
            <v>0</v>
          </cell>
          <cell r="I85">
            <v>0</v>
          </cell>
        </row>
        <row r="86">
          <cell r="A86" t="str">
            <v>O11</v>
          </cell>
          <cell r="B86" t="str">
            <v>PEGACOR BLANCO</v>
          </cell>
          <cell r="D86" t="str">
            <v>kg</v>
          </cell>
          <cell r="F86">
            <v>0</v>
          </cell>
          <cell r="I86">
            <v>0</v>
          </cell>
        </row>
        <row r="87">
          <cell r="A87" t="str">
            <v>Y04</v>
          </cell>
          <cell r="B87" t="str">
            <v>BOQUILLA ALFACOLOR 1-3</v>
          </cell>
          <cell r="D87" t="str">
            <v>kg</v>
          </cell>
          <cell r="F87">
            <v>0</v>
          </cell>
          <cell r="I87">
            <v>0</v>
          </cell>
        </row>
        <row r="88">
          <cell r="A88" t="str">
            <v>O27</v>
          </cell>
          <cell r="B88" t="str">
            <v>ESTOPA</v>
          </cell>
          <cell r="D88" t="str">
            <v>kg</v>
          </cell>
          <cell r="F88">
            <v>0</v>
          </cell>
          <cell r="I88">
            <v>0</v>
          </cell>
        </row>
        <row r="89">
          <cell r="A89" t="str">
            <v>O51</v>
          </cell>
          <cell r="B89" t="str">
            <v>WIN METALICO X 2.40m</v>
          </cell>
          <cell r="D89" t="str">
            <v>und</v>
          </cell>
          <cell r="F89">
            <v>0</v>
          </cell>
          <cell r="I89">
            <v>0</v>
          </cell>
        </row>
        <row r="101">
          <cell r="A101" t="str">
            <v>SUBTOTAL</v>
          </cell>
          <cell r="I101">
            <v>0</v>
          </cell>
        </row>
        <row r="103">
          <cell r="A103" t="str">
            <v>3. Transportes</v>
          </cell>
        </row>
        <row r="104">
          <cell r="A104" t="str">
            <v>Codigo</v>
          </cell>
          <cell r="B104" t="str">
            <v xml:space="preserve">Descripcion </v>
          </cell>
          <cell r="C104" t="str">
            <v>Vol. o Peso</v>
          </cell>
          <cell r="D104" t="str">
            <v>Unidad</v>
          </cell>
          <cell r="E104" t="str">
            <v>Distancia</v>
          </cell>
          <cell r="G104" t="str">
            <v>Tarifa</v>
          </cell>
          <cell r="I104" t="str">
            <v>Vr. Unitario</v>
          </cell>
        </row>
        <row r="106">
          <cell r="A106" t="str">
            <v>EH-44</v>
          </cell>
          <cell r="B106" t="str">
            <v>TRANSPORTE DE MATERIALES O EQUIPO</v>
          </cell>
          <cell r="D106" t="str">
            <v>Viaje</v>
          </cell>
          <cell r="G106">
            <v>0</v>
          </cell>
          <cell r="I106">
            <v>0</v>
          </cell>
        </row>
        <row r="108">
          <cell r="A108" t="str">
            <v>SUBTOTAL</v>
          </cell>
          <cell r="I108">
            <v>0</v>
          </cell>
        </row>
        <row r="110">
          <cell r="A110" t="str">
            <v>4. Mano de Obra</v>
          </cell>
        </row>
        <row r="111">
          <cell r="A111" t="str">
            <v>Codigo</v>
          </cell>
          <cell r="B111" t="str">
            <v>Trabajador</v>
          </cell>
          <cell r="C111" t="str">
            <v>Jornal</v>
          </cell>
          <cell r="D111" t="str">
            <v>Prestac.</v>
          </cell>
          <cell r="E111" t="str">
            <v>Jornal Total</v>
          </cell>
          <cell r="F111" t="str">
            <v>Rendimiento</v>
          </cell>
          <cell r="I111" t="str">
            <v>Vr. Unitario</v>
          </cell>
        </row>
        <row r="113">
          <cell r="A113" t="str">
            <v>MO-01</v>
          </cell>
          <cell r="B113" t="str">
            <v>CUADRILLA AB  ALBAÑIL (1 OFICIAL + 1 AYUDANTE)</v>
          </cell>
          <cell r="C113" t="str">
            <v>hc</v>
          </cell>
          <cell r="D113">
            <v>0.57999999999999996</v>
          </cell>
          <cell r="E113">
            <v>0</v>
          </cell>
          <cell r="I113">
            <v>0</v>
          </cell>
        </row>
        <row r="116">
          <cell r="A116" t="str">
            <v>SUBTOTAL</v>
          </cell>
          <cell r="I116">
            <v>0</v>
          </cell>
        </row>
        <row r="117">
          <cell r="A117" t="str">
            <v>TOTAL COSTO DIRECTO</v>
          </cell>
          <cell r="I117">
            <v>0</v>
          </cell>
        </row>
        <row r="118">
          <cell r="A118" t="str">
            <v>AIU CONTRACTUAL</v>
          </cell>
          <cell r="C118">
            <v>0</v>
          </cell>
          <cell r="H118" t="str">
            <v>TOTAL COSTO INDIRECTO</v>
          </cell>
          <cell r="I118">
            <v>0</v>
          </cell>
        </row>
        <row r="119">
          <cell r="A119" t="str">
            <v xml:space="preserve">VALOR TOTAL ACTIVIDAD </v>
          </cell>
          <cell r="I119">
            <v>0</v>
          </cell>
        </row>
        <row r="120">
          <cell r="A120" t="str">
            <v xml:space="preserve">VALOR RECURSOS NECESARIOS PARA LA EJECUCIÓN DE LA ACTIVIDAD </v>
          </cell>
          <cell r="I120">
            <v>0</v>
          </cell>
        </row>
        <row r="121">
          <cell r="A12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4">
          <cell r="B124" t="str">
            <v>Firma:</v>
          </cell>
        </row>
        <row r="125">
          <cell r="B125" t="str">
            <v xml:space="preserve">Nombre: </v>
          </cell>
        </row>
        <row r="126">
          <cell r="B126" t="str">
            <v>REPRESENTATE LEGAL Ó DIRECTOR DE CONSULTORIA</v>
          </cell>
        </row>
        <row r="127">
          <cell r="A127" t="str">
            <v>C. OBSERVACIONES INTERVENTORIA (Campo de obligatorio diligenciamiento)</v>
          </cell>
        </row>
        <row r="133">
          <cell r="B133" t="str">
            <v>Firma:</v>
          </cell>
        </row>
        <row r="134">
          <cell r="B134" t="str">
            <v xml:space="preserve">Nombre: </v>
          </cell>
          <cell r="J134" t="str">
            <v>Original  - DPS</v>
          </cell>
        </row>
        <row r="135">
          <cell r="B135" t="str">
            <v>REPRESENTANTE LEGAL Ó DIRECTOR DE INTERVENTORÍA</v>
          </cell>
          <cell r="J135" t="str">
            <v>Copias: Contratista, Interventor</v>
          </cell>
        </row>
        <row r="136">
          <cell r="A136" t="str">
            <v>Item</v>
          </cell>
          <cell r="B136" t="str">
            <v>Descripción</v>
          </cell>
          <cell r="G136" t="str">
            <v>Unidad</v>
          </cell>
          <cell r="I136" t="str">
            <v>Cantidad</v>
          </cell>
        </row>
        <row r="137">
          <cell r="A137" t="str">
            <v>11.01.03</v>
          </cell>
          <cell r="B137" t="str">
            <v>Rejillas de piso metálica en aluminio con sosco 3"x2", tipo anticucarachas. Incluye instalación y emboquille</v>
          </cell>
          <cell r="G137" t="str">
            <v>un</v>
          </cell>
          <cell r="I137">
            <v>11</v>
          </cell>
          <cell r="K137">
            <v>0</v>
          </cell>
        </row>
        <row r="139">
          <cell r="A139" t="str">
            <v>1.  Equipo</v>
          </cell>
        </row>
        <row r="140">
          <cell r="A140" t="str">
            <v>Codigo</v>
          </cell>
          <cell r="B140" t="str">
            <v>Descripción</v>
          </cell>
          <cell r="C140" t="str">
            <v>Marca</v>
          </cell>
          <cell r="D140" t="str">
            <v>Unidad</v>
          </cell>
          <cell r="E140" t="str">
            <v>Tarifa</v>
          </cell>
          <cell r="G140" t="str">
            <v>Rendimiento</v>
          </cell>
          <cell r="I140" t="str">
            <v>Vr. Unitario</v>
          </cell>
        </row>
        <row r="141">
          <cell r="A141" t="str">
            <v>EH-01</v>
          </cell>
          <cell r="B141" t="str">
            <v>ANDAMIO METALICO TUBULAR (Sección de 2 marcos de 1.50*1.50 m.con 2 crucetas de 2.30 m.)</v>
          </cell>
          <cell r="D141" t="str">
            <v>sm</v>
          </cell>
          <cell r="E141">
            <v>0</v>
          </cell>
          <cell r="I141">
            <v>0</v>
          </cell>
        </row>
        <row r="142">
          <cell r="A142" t="str">
            <v>EH-33</v>
          </cell>
          <cell r="B142" t="str">
            <v xml:space="preserve">HERRAMIENTA MENOR 5 %  DE LA MANO OBRA </v>
          </cell>
          <cell r="D142" t="str">
            <v xml:space="preserve">Global </v>
          </cell>
          <cell r="E142">
            <v>0</v>
          </cell>
          <cell r="I142">
            <v>0</v>
          </cell>
        </row>
        <row r="143">
          <cell r="A143" t="str">
            <v>SUBTOTAL</v>
          </cell>
          <cell r="I143">
            <v>0</v>
          </cell>
        </row>
        <row r="145">
          <cell r="A145" t="str">
            <v>2.  Materiales</v>
          </cell>
        </row>
        <row r="146">
          <cell r="A146" t="str">
            <v>Codigo</v>
          </cell>
          <cell r="B146" t="str">
            <v>Descripción</v>
          </cell>
          <cell r="D146" t="str">
            <v>Unidad</v>
          </cell>
          <cell r="E146" t="str">
            <v>Rendimiento</v>
          </cell>
          <cell r="F146" t="str">
            <v>Precio Unitario</v>
          </cell>
          <cell r="I146" t="str">
            <v>Vr Unitario</v>
          </cell>
        </row>
        <row r="150">
          <cell r="A150" t="str">
            <v>S109</v>
          </cell>
          <cell r="B150" t="str">
            <v>REJILLA  Aluminio  3" x 2"  con Sosco Anticucarachas - Ref. TA-3"x2" Tipo Colrejillas o Similar</v>
          </cell>
          <cell r="D150" t="str">
            <v>und</v>
          </cell>
          <cell r="F150">
            <v>0</v>
          </cell>
          <cell r="I150">
            <v>0</v>
          </cell>
        </row>
        <row r="151">
          <cell r="A151" t="str">
            <v>O01</v>
          </cell>
          <cell r="B151" t="str">
            <v>CEMENTO BLANCO</v>
          </cell>
          <cell r="D151" t="str">
            <v>kg</v>
          </cell>
          <cell r="F151">
            <v>0</v>
          </cell>
          <cell r="I151">
            <v>0</v>
          </cell>
        </row>
        <row r="152">
          <cell r="A152" t="str">
            <v>O27</v>
          </cell>
          <cell r="B152" t="str">
            <v>ESTOPA</v>
          </cell>
          <cell r="D152" t="str">
            <v>kg</v>
          </cell>
          <cell r="F152">
            <v>0</v>
          </cell>
          <cell r="I152">
            <v>0</v>
          </cell>
        </row>
        <row r="165">
          <cell r="A165" t="str">
            <v>SUBTOTAL</v>
          </cell>
          <cell r="I165">
            <v>0</v>
          </cell>
        </row>
        <row r="167">
          <cell r="A167" t="str">
            <v>3. Transportes</v>
          </cell>
        </row>
        <row r="168">
          <cell r="A168" t="str">
            <v>Codigo</v>
          </cell>
          <cell r="B168" t="str">
            <v xml:space="preserve">Descripcion </v>
          </cell>
          <cell r="C168" t="str">
            <v>Vol. o Peso</v>
          </cell>
          <cell r="D168" t="str">
            <v>Unidad</v>
          </cell>
          <cell r="E168" t="str">
            <v>Distancia</v>
          </cell>
          <cell r="G168" t="str">
            <v>Tarifa</v>
          </cell>
          <cell r="I168" t="str">
            <v>Vr. Unitario</v>
          </cell>
        </row>
        <row r="170">
          <cell r="A170" t="str">
            <v>EH-44</v>
          </cell>
          <cell r="B170" t="str">
            <v>TRANSPORTE DE MATERIALES O EQUIPO</v>
          </cell>
          <cell r="D170" t="str">
            <v>Viaje</v>
          </cell>
          <cell r="G170">
            <v>0</v>
          </cell>
          <cell r="I170">
            <v>0</v>
          </cell>
        </row>
        <row r="172">
          <cell r="A172" t="str">
            <v>SUBTOTAL</v>
          </cell>
          <cell r="I172">
            <v>0</v>
          </cell>
        </row>
        <row r="174">
          <cell r="A174" t="str">
            <v>4. Mano de Obra</v>
          </cell>
        </row>
        <row r="175">
          <cell r="A175" t="str">
            <v>Codigo</v>
          </cell>
          <cell r="B175" t="str">
            <v>Trabajador</v>
          </cell>
          <cell r="C175" t="str">
            <v>Jornal</v>
          </cell>
          <cell r="D175" t="str">
            <v>Prestac.</v>
          </cell>
          <cell r="E175" t="str">
            <v>Jornal Total</v>
          </cell>
          <cell r="F175" t="str">
            <v>Rendimiento</v>
          </cell>
          <cell r="I175" t="str">
            <v>Vr. Unitario</v>
          </cell>
        </row>
        <row r="177">
          <cell r="A177" t="str">
            <v>MO-01</v>
          </cell>
          <cell r="B177" t="str">
            <v>CUADRILLA AB  ALBAÑIL (1 OFICIAL + 1 AYUDANTE)</v>
          </cell>
          <cell r="C177" t="str">
            <v>hc</v>
          </cell>
          <cell r="D177">
            <v>0.57999999999999996</v>
          </cell>
          <cell r="E177">
            <v>0</v>
          </cell>
          <cell r="I177">
            <v>0</v>
          </cell>
        </row>
        <row r="180">
          <cell r="A180" t="str">
            <v>SUBTOTAL</v>
          </cell>
          <cell r="I180">
            <v>0</v>
          </cell>
        </row>
        <row r="181">
          <cell r="A181" t="str">
            <v>TOTAL COSTO DIRECTO</v>
          </cell>
          <cell r="I181">
            <v>0</v>
          </cell>
        </row>
        <row r="182">
          <cell r="A182" t="str">
            <v>AIU CONTRACTUAL</v>
          </cell>
          <cell r="C182">
            <v>0</v>
          </cell>
          <cell r="H182" t="str">
            <v>TOTAL COSTO INDIRECTO</v>
          </cell>
          <cell r="I182">
            <v>0</v>
          </cell>
        </row>
        <row r="183">
          <cell r="A183" t="str">
            <v xml:space="preserve">VALOR TOTAL ACTIVIDAD </v>
          </cell>
          <cell r="I183">
            <v>0</v>
          </cell>
        </row>
        <row r="184">
          <cell r="A184" t="str">
            <v xml:space="preserve">VALOR RECURSOS NECESARIOS PARA LA EJECUCIÓN DE LA ACTIVIDAD </v>
          </cell>
          <cell r="I184">
            <v>0</v>
          </cell>
        </row>
        <row r="185">
          <cell r="A18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88">
          <cell r="B188" t="str">
            <v>Firma:</v>
          </cell>
        </row>
        <row r="189">
          <cell r="B189" t="str">
            <v xml:space="preserve">Nombre: </v>
          </cell>
        </row>
        <row r="190">
          <cell r="B190" t="str">
            <v>REPRESENTATE LEGAL Ó DIRECTOR DE CONSULTORIA</v>
          </cell>
        </row>
        <row r="191">
          <cell r="A191" t="str">
            <v>C. OBSERVACIONES INTERVENTORIA (Campo de obligatorio diligenciamiento)</v>
          </cell>
        </row>
        <row r="197">
          <cell r="B197" t="str">
            <v>Firma:</v>
          </cell>
        </row>
        <row r="198">
          <cell r="B198" t="str">
            <v xml:space="preserve">Nombre: </v>
          </cell>
          <cell r="J198" t="str">
            <v>Original  - DPS</v>
          </cell>
        </row>
        <row r="199">
          <cell r="B199" t="str">
            <v>REPRESENTANTE LEGAL Ó DIRECTOR DE INTERVENTORÍA</v>
          </cell>
          <cell r="J199" t="str">
            <v>Copias: Contratista, Interventor</v>
          </cell>
        </row>
        <row r="200">
          <cell r="A200" t="str">
            <v>Item</v>
          </cell>
          <cell r="B200" t="str">
            <v>Descripción</v>
          </cell>
          <cell r="G200" t="str">
            <v>Unidad</v>
          </cell>
          <cell r="I200" t="str">
            <v>Cantidad</v>
          </cell>
        </row>
        <row r="201">
          <cell r="A201" t="str">
            <v>11.02.01</v>
          </cell>
          <cell r="B201" t="str">
            <v>Mesón en concreto de 2500  Psi, con refuerzo en acero,machones en mamposteria a la vista, incluye granito pulido e.=1,5 cm medias cañas, faldon y dilataciones en bronce PC09 según diseño.</v>
          </cell>
          <cell r="G201" t="str">
            <v>m</v>
          </cell>
          <cell r="I201">
            <v>7.4</v>
          </cell>
          <cell r="K201">
            <v>0</v>
          </cell>
        </row>
        <row r="203">
          <cell r="A203" t="str">
            <v>1.  Equipo</v>
          </cell>
        </row>
        <row r="204">
          <cell r="A204" t="str">
            <v>Codigo</v>
          </cell>
          <cell r="B204" t="str">
            <v>Descripción</v>
          </cell>
          <cell r="C204" t="str">
            <v>Marca</v>
          </cell>
          <cell r="D204" t="str">
            <v>Unidad</v>
          </cell>
          <cell r="E204" t="str">
            <v>Tarifa</v>
          </cell>
          <cell r="G204" t="str">
            <v>Rendimiento</v>
          </cell>
          <cell r="I204" t="str">
            <v>Vr. Unitario</v>
          </cell>
        </row>
        <row r="205">
          <cell r="A205" t="str">
            <v>EH-50</v>
          </cell>
          <cell r="B205" t="str">
            <v xml:space="preserve">PULIDORA ELECTRICA CON DISCO </v>
          </cell>
          <cell r="D205" t="str">
            <v>dd</v>
          </cell>
          <cell r="E205">
            <v>0</v>
          </cell>
          <cell r="I205">
            <v>0</v>
          </cell>
        </row>
        <row r="206">
          <cell r="A206" t="str">
            <v>EH-33</v>
          </cell>
          <cell r="B206" t="str">
            <v xml:space="preserve">HERRAMIENTA MENOR 5 %  DE LA MANO OBRA </v>
          </cell>
          <cell r="D206" t="str">
            <v xml:space="preserve">Global </v>
          </cell>
          <cell r="E206">
            <v>0</v>
          </cell>
          <cell r="I206">
            <v>0</v>
          </cell>
        </row>
        <row r="207">
          <cell r="A207" t="str">
            <v>SUBTOTAL</v>
          </cell>
          <cell r="I207">
            <v>0</v>
          </cell>
        </row>
        <row r="209">
          <cell r="A209" t="str">
            <v>2.  Materiales</v>
          </cell>
        </row>
        <row r="210">
          <cell r="A210" t="str">
            <v>Codigo</v>
          </cell>
          <cell r="B210" t="str">
            <v>Descripción</v>
          </cell>
          <cell r="D210" t="str">
            <v>Unidad</v>
          </cell>
          <cell r="E210" t="str">
            <v>Rendimiento</v>
          </cell>
          <cell r="F210" t="str">
            <v>Precio Unitario</v>
          </cell>
          <cell r="I210" t="str">
            <v>Vr Unitario</v>
          </cell>
        </row>
        <row r="212">
          <cell r="A212" t="str">
            <v>H03</v>
          </cell>
          <cell r="B212" t="str">
            <v>CONCRETO 2.500 Psi premezcado o fabricado en obra</v>
          </cell>
          <cell r="D212" t="str">
            <v>m3</v>
          </cell>
          <cell r="F212">
            <v>0</v>
          </cell>
          <cell r="I212">
            <v>0</v>
          </cell>
        </row>
        <row r="213">
          <cell r="A213" t="str">
            <v>A01</v>
          </cell>
          <cell r="B213" t="str">
            <v>ACERO 60.000 PSI, Incluye figurada</v>
          </cell>
          <cell r="D213" t="str">
            <v>kg</v>
          </cell>
          <cell r="F213">
            <v>0</v>
          </cell>
          <cell r="I213">
            <v>0</v>
          </cell>
        </row>
        <row r="214">
          <cell r="A214" t="str">
            <v>P08</v>
          </cell>
          <cell r="B214" t="str">
            <v xml:space="preserve">FORMALETA TABLEMAC 4MM SUPER T O EQUIVALENTE </v>
          </cell>
          <cell r="D214" t="str">
            <v>m2</v>
          </cell>
          <cell r="F214">
            <v>0</v>
          </cell>
          <cell r="I214">
            <v>0</v>
          </cell>
        </row>
        <row r="215">
          <cell r="A215" t="str">
            <v>T06</v>
          </cell>
          <cell r="B215" t="str">
            <v>LADRILLO FACHADA Prensado Macizo (24.5 x 12 x 5.5 cm) Arcilla Tipo Santafé o similar.</v>
          </cell>
          <cell r="D215" t="str">
            <v>und</v>
          </cell>
          <cell r="F215">
            <v>0</v>
          </cell>
          <cell r="I215">
            <v>0</v>
          </cell>
        </row>
        <row r="216">
          <cell r="A216" t="str">
            <v>H17</v>
          </cell>
          <cell r="B216" t="str">
            <v>MORTERO 1:3 ( arena rio, cemento y agua)</v>
          </cell>
          <cell r="D216" t="str">
            <v>m3</v>
          </cell>
          <cell r="F216">
            <v>0</v>
          </cell>
          <cell r="I216">
            <v>0</v>
          </cell>
        </row>
        <row r="217">
          <cell r="A217" t="str">
            <v>AA15</v>
          </cell>
          <cell r="B217" t="str">
            <v>GRANITO BLANCO HUILA  Nº 1,2 y 3 (25 kg)</v>
          </cell>
          <cell r="D217" t="str">
            <v>bt</v>
          </cell>
          <cell r="F217">
            <v>0</v>
          </cell>
          <cell r="I217">
            <v>0</v>
          </cell>
        </row>
        <row r="218">
          <cell r="A218" t="str">
            <v>O01</v>
          </cell>
          <cell r="B218" t="str">
            <v>CEMENTO BLANCO</v>
          </cell>
          <cell r="D218" t="str">
            <v>kg</v>
          </cell>
          <cell r="F218">
            <v>0</v>
          </cell>
          <cell r="I218">
            <v>0</v>
          </cell>
        </row>
        <row r="219">
          <cell r="A219" t="str">
            <v>O22</v>
          </cell>
          <cell r="B219" t="str">
            <v>DILATACION EN BRONCE PC09</v>
          </cell>
          <cell r="D219" t="str">
            <v>ml</v>
          </cell>
          <cell r="F219">
            <v>0</v>
          </cell>
          <cell r="I219">
            <v>0</v>
          </cell>
        </row>
        <row r="220">
          <cell r="A220" t="str">
            <v>O27</v>
          </cell>
          <cell r="B220" t="str">
            <v>ESTOPA</v>
          </cell>
          <cell r="D220" t="str">
            <v>kg</v>
          </cell>
          <cell r="F220">
            <v>0</v>
          </cell>
          <cell r="I220">
            <v>0</v>
          </cell>
        </row>
        <row r="230">
          <cell r="A230" t="str">
            <v>SUBTOTAL</v>
          </cell>
          <cell r="I230">
            <v>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G235">
            <v>0</v>
          </cell>
          <cell r="I235">
            <v>0</v>
          </cell>
        </row>
        <row r="237">
          <cell r="A237" t="str">
            <v>SUBTOTAL</v>
          </cell>
          <cell r="I237">
            <v>0</v>
          </cell>
        </row>
        <row r="239">
          <cell r="A239" t="str">
            <v>4. Mano de Obra</v>
          </cell>
        </row>
        <row r="240">
          <cell r="A240" t="str">
            <v>Codigo</v>
          </cell>
          <cell r="B240" t="str">
            <v>Trabajador</v>
          </cell>
          <cell r="C240" t="str">
            <v>Jornal</v>
          </cell>
          <cell r="D240" t="str">
            <v>Prestac.</v>
          </cell>
          <cell r="E240" t="str">
            <v>Jornal Total</v>
          </cell>
          <cell r="F240" t="str">
            <v>Rendimiento</v>
          </cell>
          <cell r="I240" t="str">
            <v>Vr. Unitario</v>
          </cell>
        </row>
        <row r="242">
          <cell r="A242" t="str">
            <v>MO-01</v>
          </cell>
          <cell r="B242" t="str">
            <v>CUADRILLA AB  ALBAÑIL (1 OFICIAL + 1 AYUDANTE)</v>
          </cell>
          <cell r="C242" t="str">
            <v>hc</v>
          </cell>
          <cell r="D242">
            <v>0.57999999999999996</v>
          </cell>
          <cell r="E242">
            <v>0</v>
          </cell>
          <cell r="I242">
            <v>0</v>
          </cell>
        </row>
        <row r="245">
          <cell r="A245" t="str">
            <v>SUBTOTAL</v>
          </cell>
          <cell r="I245">
            <v>0</v>
          </cell>
        </row>
        <row r="246">
          <cell r="A246" t="str">
            <v>TOTAL COSTO DIRECTO</v>
          </cell>
          <cell r="I246">
            <v>0</v>
          </cell>
        </row>
        <row r="247">
          <cell r="A247" t="str">
            <v>AIU CONTRACTUAL</v>
          </cell>
          <cell r="C247">
            <v>0</v>
          </cell>
          <cell r="H247" t="str">
            <v>TOTAL COSTO INDIRECTO</v>
          </cell>
          <cell r="I247">
            <v>0</v>
          </cell>
        </row>
        <row r="248">
          <cell r="A248" t="str">
            <v xml:space="preserve">VALOR TOTAL ACTIVIDAD </v>
          </cell>
          <cell r="I248">
            <v>0</v>
          </cell>
        </row>
        <row r="249">
          <cell r="A249" t="str">
            <v xml:space="preserve">VALOR RECURSOS NECESARIOS PARA LA EJECUCIÓN DE LA ACTIVIDAD </v>
          </cell>
          <cell r="I249">
            <v>0</v>
          </cell>
        </row>
        <row r="250">
          <cell r="A25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53">
          <cell r="B253" t="str">
            <v>Firma:</v>
          </cell>
        </row>
        <row r="254">
          <cell r="B254" t="str">
            <v xml:space="preserve">Nombre: </v>
          </cell>
        </row>
        <row r="255">
          <cell r="B255" t="str">
            <v>REPRESENTATE LEGAL Ó DIRECTOR DE CONSULTORIA</v>
          </cell>
        </row>
        <row r="256">
          <cell r="A256" t="str">
            <v>C. OBSERVACIONES INTERVENTORIA (Campo de obligatorio diligenciamiento)</v>
          </cell>
        </row>
        <row r="262">
          <cell r="B262" t="str">
            <v>Firma:</v>
          </cell>
        </row>
        <row r="263">
          <cell r="B263" t="str">
            <v xml:space="preserve">Nombre: </v>
          </cell>
          <cell r="J263" t="str">
            <v>Original  - DPS</v>
          </cell>
        </row>
        <row r="264">
          <cell r="B264" t="str">
            <v>REPRESENTANTE LEGAL Ó DIRECTOR DE INTERVENTORÍA</v>
          </cell>
          <cell r="J264" t="str">
            <v>Copias: Contratista, Interventor</v>
          </cell>
        </row>
        <row r="265">
          <cell r="A265" t="str">
            <v>Item</v>
          </cell>
          <cell r="B265" t="str">
            <v>Descripción</v>
          </cell>
          <cell r="G265" t="str">
            <v>Unidad</v>
          </cell>
          <cell r="I265" t="str">
            <v>Cantidad</v>
          </cell>
        </row>
        <row r="266">
          <cell r="A266" t="str">
            <v>11.02.02</v>
          </cell>
          <cell r="B266" t="str">
            <v>Poceta de aseo 50x50x60cm (a x l x h), incluye bloque, placa de fondo de 5 cm,pañete y enchape en todas las caras con win en aluminio.</v>
          </cell>
          <cell r="G266" t="str">
            <v>un</v>
          </cell>
          <cell r="I266">
            <v>1</v>
          </cell>
          <cell r="K266">
            <v>0</v>
          </cell>
        </row>
        <row r="268">
          <cell r="A268" t="str">
            <v>1.  Equipo</v>
          </cell>
        </row>
        <row r="269">
          <cell r="A269" t="str">
            <v>Codigo</v>
          </cell>
          <cell r="B269" t="str">
            <v>Descripción</v>
          </cell>
          <cell r="C269" t="str">
            <v>Marca</v>
          </cell>
          <cell r="D269" t="str">
            <v>Unidad</v>
          </cell>
          <cell r="E269" t="str">
            <v>Tarifa</v>
          </cell>
          <cell r="G269" t="str">
            <v>Rendimiento</v>
          </cell>
          <cell r="I269" t="str">
            <v>Vr. Unitario</v>
          </cell>
        </row>
        <row r="271">
          <cell r="A271" t="str">
            <v>EH-33</v>
          </cell>
          <cell r="B271" t="str">
            <v xml:space="preserve">HERRAMIENTA MENOR 5 %  DE LA MANO OBRA </v>
          </cell>
          <cell r="D271" t="str">
            <v xml:space="preserve">Global </v>
          </cell>
          <cell r="E271">
            <v>0</v>
          </cell>
          <cell r="I271">
            <v>0</v>
          </cell>
        </row>
        <row r="272">
          <cell r="A272" t="str">
            <v>SUBTOTAL</v>
          </cell>
          <cell r="I272">
            <v>0</v>
          </cell>
        </row>
        <row r="274">
          <cell r="A274" t="str">
            <v>2.  Materiales</v>
          </cell>
        </row>
        <row r="275">
          <cell r="A275" t="str">
            <v>Codigo</v>
          </cell>
          <cell r="B275" t="str">
            <v>Descripción</v>
          </cell>
          <cell r="D275" t="str">
            <v>Unidad</v>
          </cell>
          <cell r="E275" t="str">
            <v>Rendimiento</v>
          </cell>
          <cell r="F275" t="str">
            <v>Precio Unitario</v>
          </cell>
          <cell r="I275" t="str">
            <v>Vr Unitario</v>
          </cell>
        </row>
        <row r="279">
          <cell r="A279" t="str">
            <v>T03</v>
          </cell>
          <cell r="B279" t="str">
            <v>BLOQUE DIVISORIO Nº 5 ( 33 x 23 x 11.5 cm) Arcilla Tipo Santafé o similar.</v>
          </cell>
          <cell r="D279" t="str">
            <v>und</v>
          </cell>
          <cell r="F279">
            <v>0</v>
          </cell>
          <cell r="I279">
            <v>0</v>
          </cell>
        </row>
        <row r="280">
          <cell r="A280" t="str">
            <v>H07</v>
          </cell>
          <cell r="B280" t="str">
            <v>MORTERO 1:4 ( arena semilavada de peña, cemento y agua )</v>
          </cell>
          <cell r="D280" t="str">
            <v>m3</v>
          </cell>
          <cell r="F280">
            <v>0</v>
          </cell>
          <cell r="I280">
            <v>0</v>
          </cell>
        </row>
        <row r="281">
          <cell r="A281" t="str">
            <v>O16</v>
          </cell>
          <cell r="B281" t="str">
            <v>SIKA-1 Impermeabilizante integral morteros o Similar.</v>
          </cell>
          <cell r="D281" t="str">
            <v>kg</v>
          </cell>
          <cell r="F281">
            <v>0</v>
          </cell>
          <cell r="I281">
            <v>0</v>
          </cell>
        </row>
        <row r="282">
          <cell r="A282" t="str">
            <v>Y03</v>
          </cell>
          <cell r="B282" t="str">
            <v>CERAMICA PISO ANTIQUE 30.3 x 30.3 cm.Tipo Alfa o Similar. Color Blanco o Beige</v>
          </cell>
          <cell r="D282" t="str">
            <v>m2</v>
          </cell>
          <cell r="F282">
            <v>0</v>
          </cell>
          <cell r="I282">
            <v>0</v>
          </cell>
        </row>
        <row r="283">
          <cell r="A283" t="str">
            <v>O11</v>
          </cell>
          <cell r="B283" t="str">
            <v>PEGACOR BLANCO</v>
          </cell>
          <cell r="D283" t="str">
            <v>kg</v>
          </cell>
          <cell r="F283">
            <v>0</v>
          </cell>
          <cell r="I283">
            <v>0</v>
          </cell>
        </row>
        <row r="284">
          <cell r="A284" t="str">
            <v>Y04</v>
          </cell>
          <cell r="B284" t="str">
            <v>BOQUILLA ALFACOLOR 1-3</v>
          </cell>
          <cell r="D284" t="str">
            <v>kg</v>
          </cell>
          <cell r="F284">
            <v>0</v>
          </cell>
          <cell r="I284">
            <v>0</v>
          </cell>
        </row>
        <row r="285">
          <cell r="A285" t="str">
            <v>O27</v>
          </cell>
          <cell r="B285" t="str">
            <v>ESTOPA</v>
          </cell>
          <cell r="D285" t="str">
            <v>kg</v>
          </cell>
          <cell r="F285">
            <v>0</v>
          </cell>
          <cell r="I285">
            <v>0</v>
          </cell>
        </row>
        <row r="286">
          <cell r="A286" t="str">
            <v>O51</v>
          </cell>
          <cell r="B286" t="str">
            <v>WIN METALICO X 2.40m</v>
          </cell>
          <cell r="D286" t="str">
            <v>und</v>
          </cell>
          <cell r="F286">
            <v>0</v>
          </cell>
          <cell r="I286">
            <v>0</v>
          </cell>
        </row>
        <row r="295">
          <cell r="A295" t="str">
            <v>SUBTOTAL</v>
          </cell>
          <cell r="I295">
            <v>0</v>
          </cell>
        </row>
        <row r="297">
          <cell r="A297" t="str">
            <v>3. Transportes</v>
          </cell>
        </row>
        <row r="298">
          <cell r="A298" t="str">
            <v>Codigo</v>
          </cell>
          <cell r="B298" t="str">
            <v xml:space="preserve">Descripcion </v>
          </cell>
          <cell r="C298" t="str">
            <v>Vol. o Peso</v>
          </cell>
          <cell r="D298" t="str">
            <v>Unidad</v>
          </cell>
          <cell r="E298" t="str">
            <v>Distancia</v>
          </cell>
          <cell r="G298" t="str">
            <v>Tarifa</v>
          </cell>
          <cell r="I298" t="str">
            <v>Vr. Unitario</v>
          </cell>
        </row>
        <row r="300">
          <cell r="A300" t="str">
            <v>EH-44</v>
          </cell>
          <cell r="B300" t="str">
            <v>TRANSPORTE DE MATERIALES O EQUIPO</v>
          </cell>
          <cell r="D300" t="str">
            <v>Viaje</v>
          </cell>
          <cell r="G300">
            <v>0</v>
          </cell>
          <cell r="I300">
            <v>0</v>
          </cell>
        </row>
        <row r="302">
          <cell r="A302" t="str">
            <v>SUBTOTAL</v>
          </cell>
          <cell r="I302">
            <v>0</v>
          </cell>
        </row>
        <row r="304">
          <cell r="A304" t="str">
            <v>4. Mano de Obra</v>
          </cell>
        </row>
        <row r="305">
          <cell r="A305" t="str">
            <v>Codigo</v>
          </cell>
          <cell r="B305" t="str">
            <v>Trabajador</v>
          </cell>
          <cell r="C305" t="str">
            <v>Jornal</v>
          </cell>
          <cell r="D305" t="str">
            <v>Prestac.</v>
          </cell>
          <cell r="E305" t="str">
            <v>Jornal Total</v>
          </cell>
          <cell r="F305" t="str">
            <v>Rendimiento</v>
          </cell>
          <cell r="I305" t="str">
            <v>Vr. Unitario</v>
          </cell>
        </row>
        <row r="307">
          <cell r="A307" t="str">
            <v>MO-01</v>
          </cell>
          <cell r="B307" t="str">
            <v>CUADRILLA AB  ALBAÑIL (1 OFICIAL + 1 AYUDANTE)</v>
          </cell>
          <cell r="C307" t="str">
            <v>hc</v>
          </cell>
          <cell r="D307">
            <v>0.57999999999999996</v>
          </cell>
          <cell r="E307">
            <v>0</v>
          </cell>
          <cell r="I307">
            <v>0</v>
          </cell>
        </row>
        <row r="310">
          <cell r="A310" t="str">
            <v>SUBTOTAL</v>
          </cell>
          <cell r="I310">
            <v>0</v>
          </cell>
        </row>
        <row r="311">
          <cell r="A311" t="str">
            <v>TOTAL COSTO DIRECTO</v>
          </cell>
          <cell r="I311">
            <v>0</v>
          </cell>
        </row>
        <row r="312">
          <cell r="A312" t="str">
            <v>AIU CONTRACTUAL</v>
          </cell>
          <cell r="C312">
            <v>0</v>
          </cell>
          <cell r="H312" t="str">
            <v>TOTAL COSTO INDIRECTO</v>
          </cell>
          <cell r="I312">
            <v>0</v>
          </cell>
        </row>
        <row r="313">
          <cell r="A313" t="str">
            <v xml:space="preserve">VALOR TOTAL ACTIVIDAD </v>
          </cell>
          <cell r="I313">
            <v>0</v>
          </cell>
        </row>
        <row r="314">
          <cell r="A314" t="str">
            <v xml:space="preserve">VALOR RECURSOS NECESARIOS PARA LA EJECUCIÓN DE LA ACTIVIDAD </v>
          </cell>
          <cell r="I314">
            <v>0</v>
          </cell>
        </row>
        <row r="315">
          <cell r="A31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18">
          <cell r="B318" t="str">
            <v>Firma:</v>
          </cell>
        </row>
        <row r="319">
          <cell r="B319" t="str">
            <v xml:space="preserve">Nombre: </v>
          </cell>
        </row>
        <row r="320">
          <cell r="B320" t="str">
            <v>REPRESENTATE LEGAL Ó DIRECTOR DE CONSULTORIA</v>
          </cell>
        </row>
        <row r="321">
          <cell r="A321" t="str">
            <v>C. OBSERVACIONES INTERVENTORIA (Campo de obligatorio diligenciamiento)</v>
          </cell>
        </row>
        <row r="326">
          <cell r="B326" t="str">
            <v>Firma:</v>
          </cell>
        </row>
        <row r="327">
          <cell r="B327" t="str">
            <v xml:space="preserve">Nombre: </v>
          </cell>
        </row>
        <row r="328">
          <cell r="B328" t="str">
            <v>REPRESENTANTE LEGAL Ó DIRECTOR DE INTERVENTORÍA</v>
          </cell>
          <cell r="J328" t="str">
            <v>Original  - DPS</v>
          </cell>
        </row>
        <row r="329">
          <cell r="J329" t="str">
            <v>Copias: Contratista, Interventor</v>
          </cell>
        </row>
        <row r="330">
          <cell r="A330" t="str">
            <v>Item</v>
          </cell>
          <cell r="B330" t="str">
            <v>Descripción</v>
          </cell>
          <cell r="G330" t="str">
            <v>Unidad</v>
          </cell>
          <cell r="I330" t="str">
            <v>Cantidad</v>
          </cell>
        </row>
        <row r="331">
          <cell r="A331" t="str">
            <v>11.02.03</v>
          </cell>
          <cell r="B331" t="str">
            <v>Espejos cristal e.=4 mm sin biselar, borde pulido, montados sobre lámina de aglomerado de madera tipo Tablex PZ de PIZANO o equivalente de igual calidad o superior, anclada a la pared con chazos expansivos. Incluye  silicona estructural, cinta doble faz de alta adherencia y accesorios</v>
          </cell>
          <cell r="G331" t="str">
            <v>un</v>
          </cell>
          <cell r="I331">
            <v>1</v>
          </cell>
          <cell r="K331">
            <v>0</v>
          </cell>
        </row>
        <row r="333">
          <cell r="A333" t="str">
            <v>1.  Equipo</v>
          </cell>
        </row>
        <row r="334">
          <cell r="A334" t="str">
            <v>Codigo</v>
          </cell>
          <cell r="B334" t="str">
            <v>Descripción</v>
          </cell>
          <cell r="C334" t="str">
            <v>Marca</v>
          </cell>
          <cell r="D334" t="str">
            <v>Unidad</v>
          </cell>
          <cell r="E334" t="str">
            <v>Tarifa</v>
          </cell>
          <cell r="G334" t="str">
            <v>Rendimiento</v>
          </cell>
          <cell r="I334" t="str">
            <v>Vr. Unitario</v>
          </cell>
        </row>
        <row r="336">
          <cell r="A336" t="str">
            <v>EH-33</v>
          </cell>
          <cell r="B336" t="str">
            <v xml:space="preserve">HERRAMIENTA MENOR 5 %  DE LA MANO OBRA </v>
          </cell>
          <cell r="D336" t="str">
            <v xml:space="preserve">Global </v>
          </cell>
          <cell r="E336">
            <v>0</v>
          </cell>
          <cell r="I336">
            <v>0</v>
          </cell>
        </row>
        <row r="337">
          <cell r="A337" t="str">
            <v>SUBTOTAL</v>
          </cell>
          <cell r="I337">
            <v>0</v>
          </cell>
        </row>
        <row r="339">
          <cell r="A339" t="str">
            <v>2.  Materiales</v>
          </cell>
        </row>
        <row r="340">
          <cell r="A340" t="str">
            <v>Codigo</v>
          </cell>
          <cell r="B340" t="str">
            <v>Descripción</v>
          </cell>
          <cell r="D340" t="str">
            <v>Unidad</v>
          </cell>
          <cell r="E340" t="str">
            <v>Rendimiento</v>
          </cell>
          <cell r="F340" t="str">
            <v>Precio Unitario</v>
          </cell>
          <cell r="I340" t="str">
            <v>Vr Unitario</v>
          </cell>
        </row>
        <row r="344">
          <cell r="A344" t="str">
            <v>D02</v>
          </cell>
          <cell r="B344" t="str">
            <v>ESPEJO 4 mm peldar, Biselado y Pulido en cuatro lados. (Incluye elementos de fijación al muro).</v>
          </cell>
          <cell r="D344" t="str">
            <v>m2</v>
          </cell>
          <cell r="F344">
            <v>0</v>
          </cell>
          <cell r="I344">
            <v>0</v>
          </cell>
        </row>
        <row r="359">
          <cell r="A359" t="str">
            <v>SUBTOTAL</v>
          </cell>
          <cell r="I359">
            <v>0</v>
          </cell>
        </row>
        <row r="361">
          <cell r="A361" t="str">
            <v>3. Transportes</v>
          </cell>
        </row>
        <row r="362">
          <cell r="A362" t="str">
            <v>Codigo</v>
          </cell>
          <cell r="B362" t="str">
            <v xml:space="preserve">Descripcion </v>
          </cell>
          <cell r="C362" t="str">
            <v>Vol. o Peso</v>
          </cell>
          <cell r="D362" t="str">
            <v>Unidad</v>
          </cell>
          <cell r="E362" t="str">
            <v>Distancia</v>
          </cell>
          <cell r="G362" t="str">
            <v>Tarifa</v>
          </cell>
          <cell r="I362" t="str">
            <v>Vr. Unitario</v>
          </cell>
        </row>
        <row r="364">
          <cell r="A364" t="str">
            <v>EH-44</v>
          </cell>
          <cell r="B364" t="str">
            <v>TRANSPORTE DE MATERIALES O EQUIPO</v>
          </cell>
          <cell r="D364" t="str">
            <v>Viaje</v>
          </cell>
          <cell r="G364">
            <v>0</v>
          </cell>
          <cell r="I364">
            <v>0</v>
          </cell>
        </row>
        <row r="366">
          <cell r="A366" t="str">
            <v>SUBTOTAL</v>
          </cell>
          <cell r="I366">
            <v>0</v>
          </cell>
        </row>
        <row r="368">
          <cell r="A368" t="str">
            <v>4. Mano de Obra</v>
          </cell>
        </row>
        <row r="369">
          <cell r="A369" t="str">
            <v>Codigo</v>
          </cell>
          <cell r="B369" t="str">
            <v>Trabajador</v>
          </cell>
          <cell r="C369" t="str">
            <v>Jornal</v>
          </cell>
          <cell r="D369" t="str">
            <v>Prestac.</v>
          </cell>
          <cell r="E369" t="str">
            <v>Jornal Total</v>
          </cell>
          <cell r="F369" t="str">
            <v>Rendimiento</v>
          </cell>
          <cell r="I369" t="str">
            <v>Vr. Unitario</v>
          </cell>
        </row>
        <row r="371">
          <cell r="A371" t="str">
            <v>MO-01</v>
          </cell>
          <cell r="B371" t="str">
            <v>CUADRILLA AB  ALBAÑIL (1 OFICIAL + 1 AYUDANTE)</v>
          </cell>
          <cell r="C371" t="str">
            <v>hc</v>
          </cell>
          <cell r="D371">
            <v>0.57999999999999996</v>
          </cell>
          <cell r="E371">
            <v>0</v>
          </cell>
          <cell r="I371">
            <v>0</v>
          </cell>
        </row>
        <row r="374">
          <cell r="A374" t="str">
            <v>SUBTOTAL</v>
          </cell>
          <cell r="I374">
            <v>0</v>
          </cell>
        </row>
        <row r="375">
          <cell r="A375" t="str">
            <v>TOTAL COSTO DIRECTO</v>
          </cell>
          <cell r="I375">
            <v>0</v>
          </cell>
        </row>
        <row r="376">
          <cell r="A376" t="str">
            <v>AIU CONTRACTUAL</v>
          </cell>
          <cell r="C376">
            <v>0</v>
          </cell>
          <cell r="H376" t="str">
            <v>TOTAL COSTO INDIRECTO</v>
          </cell>
          <cell r="I376">
            <v>0</v>
          </cell>
        </row>
        <row r="377">
          <cell r="A377" t="str">
            <v xml:space="preserve">VALOR TOTAL ACTIVIDAD </v>
          </cell>
          <cell r="I377">
            <v>0</v>
          </cell>
        </row>
        <row r="378">
          <cell r="A378" t="str">
            <v xml:space="preserve">VALOR RECURSOS NECESARIOS PARA LA EJECUCIÓN DE LA ACTIVIDAD </v>
          </cell>
          <cell r="I378">
            <v>0</v>
          </cell>
        </row>
        <row r="379">
          <cell r="A37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82">
          <cell r="B382" t="str">
            <v>Firma:</v>
          </cell>
        </row>
        <row r="383">
          <cell r="B383" t="str">
            <v xml:space="preserve">Nombre: </v>
          </cell>
        </row>
        <row r="384">
          <cell r="B384" t="str">
            <v>REPRESENTATE LEGAL Ó DIRECTOR DE CONSULTORIA</v>
          </cell>
        </row>
        <row r="386">
          <cell r="A386" t="str">
            <v>C. OBSERVACIONES INTERVENTORIA (Campo de obligatorio diligenciamiento)</v>
          </cell>
        </row>
        <row r="391">
          <cell r="B391" t="str">
            <v>Firma:</v>
          </cell>
        </row>
        <row r="392">
          <cell r="B392" t="str">
            <v xml:space="preserve">Nombre: </v>
          </cell>
          <cell r="J392" t="str">
            <v>Original  - DPS</v>
          </cell>
        </row>
        <row r="393">
          <cell r="B393" t="str">
            <v>REPRESENTANTE LEGAL Ó DIRECTOR DE INTERVENTORÍA</v>
          </cell>
          <cell r="J393" t="str">
            <v>Copias: Contratista, Interventor</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INSUMOS"/>
      <sheetName val="Presup linea Conduccion y Plant"/>
      <sheetName val="Campamento "/>
      <sheetName val="Rellenos Seleccionado"/>
      <sheetName val="Estructuras de Empate"/>
      <sheetName val="Concreto 3000 Psi (Suminstro)"/>
      <sheetName val="Mortero 1-2 (Suminstro )"/>
      <sheetName val="Mortero 1-3 (Suminstro )"/>
      <sheetName val="MOTERO 1-4"/>
      <sheetName val="recurso"/>
      <sheetName val="calculo de jornales"/>
      <sheetName val="equipo"/>
      <sheetName val="cuadrillas"/>
      <sheetName val="localizacion y replanteo"/>
      <sheetName val="valla informativa"/>
      <sheetName val="Descapote y Limpieza"/>
      <sheetName val="Campamento"/>
      <sheetName val="Exc. Manual h=0-2"/>
      <sheetName val="Acero de Refuerzo"/>
      <sheetName val="CCTO 3000 PSI Impermeabilizado"/>
      <sheetName val="Concreto Saneamiento"/>
      <sheetName val="Tuberia Presion 2&quot;"/>
      <sheetName val="retiro de escombros"/>
      <sheetName val="Planta Tratamiento"/>
      <sheetName val="CCTO 2500 PSI Suministro "/>
      <sheetName val="CCTO 3000 PSI Suminist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1">
          <cell r="A11" t="str">
            <v>MAC</v>
          </cell>
        </row>
        <row r="12">
          <cell r="A12" t="str">
            <v>MAC - 01</v>
          </cell>
        </row>
        <row r="13">
          <cell r="A13" t="str">
            <v>MAC - 02</v>
          </cell>
        </row>
        <row r="14">
          <cell r="A14" t="str">
            <v>MAC - 03</v>
          </cell>
        </row>
        <row r="15">
          <cell r="A15" t="str">
            <v>MAC - 04</v>
          </cell>
        </row>
        <row r="16">
          <cell r="A16" t="str">
            <v>MAC - 05</v>
          </cell>
        </row>
        <row r="17">
          <cell r="A17" t="str">
            <v>MAC - 06</v>
          </cell>
        </row>
        <row r="18">
          <cell r="A18" t="str">
            <v>MAC - 07</v>
          </cell>
        </row>
        <row r="19">
          <cell r="A19" t="str">
            <v>MAC - 08</v>
          </cell>
        </row>
        <row r="20">
          <cell r="A20" t="str">
            <v>MAC - 09</v>
          </cell>
        </row>
        <row r="21">
          <cell r="A21" t="str">
            <v>MAC - 10</v>
          </cell>
        </row>
        <row r="22">
          <cell r="A22" t="str">
            <v>MAC - 11</v>
          </cell>
        </row>
        <row r="23">
          <cell r="A23" t="str">
            <v>MAC - 12</v>
          </cell>
        </row>
        <row r="24">
          <cell r="A24" t="str">
            <v>MAC - 13</v>
          </cell>
        </row>
        <row r="25">
          <cell r="A25" t="str">
            <v>MAC - 14</v>
          </cell>
        </row>
        <row r="26">
          <cell r="A26" t="str">
            <v>MAC -15</v>
          </cell>
        </row>
        <row r="27">
          <cell r="A27" t="str">
            <v>MAC - 16</v>
          </cell>
        </row>
        <row r="28">
          <cell r="A28" t="str">
            <v>MAC -17</v>
          </cell>
        </row>
        <row r="29">
          <cell r="A29" t="str">
            <v xml:space="preserve">MAC -18 </v>
          </cell>
        </row>
        <row r="30">
          <cell r="A30" t="str">
            <v>TA</v>
          </cell>
        </row>
        <row r="31">
          <cell r="A31" t="str">
            <v>TAGRP - 01</v>
          </cell>
        </row>
        <row r="32">
          <cell r="A32" t="str">
            <v>TAGRP - 01.01</v>
          </cell>
        </row>
        <row r="33">
          <cell r="A33" t="str">
            <v>TAGRP - 01.02</v>
          </cell>
        </row>
        <row r="34">
          <cell r="A34" t="str">
            <v>TAGRP - 01.03</v>
          </cell>
        </row>
        <row r="35">
          <cell r="A35" t="str">
            <v>TAGRP - 01.04</v>
          </cell>
        </row>
        <row r="36">
          <cell r="A36" t="str">
            <v>TAGRP - 01.05</v>
          </cell>
        </row>
        <row r="37">
          <cell r="A37" t="str">
            <v>TAGRP - 01.06</v>
          </cell>
        </row>
        <row r="39">
          <cell r="A39" t="str">
            <v>PVC - 01</v>
          </cell>
        </row>
        <row r="40">
          <cell r="A40" t="str">
            <v>PVC - 01.01</v>
          </cell>
        </row>
        <row r="41">
          <cell r="A41" t="str">
            <v>PVC - 01.02</v>
          </cell>
        </row>
        <row r="42">
          <cell r="A42" t="str">
            <v>PVC - 01.03</v>
          </cell>
        </row>
        <row r="43">
          <cell r="A43" t="str">
            <v>PVC - 01.04</v>
          </cell>
        </row>
        <row r="44">
          <cell r="A44" t="str">
            <v>PVC - 01.05</v>
          </cell>
        </row>
        <row r="45">
          <cell r="A45" t="str">
            <v>PVC - 01.06</v>
          </cell>
        </row>
        <row r="46">
          <cell r="A46" t="str">
            <v>PVC - 01.07</v>
          </cell>
        </row>
        <row r="47">
          <cell r="A47" t="str">
            <v>PVC - 01.08</v>
          </cell>
        </row>
        <row r="48">
          <cell r="A48" t="str">
            <v>PVC - 01.09</v>
          </cell>
        </row>
        <row r="49">
          <cell r="A49" t="str">
            <v>PVC - 01.10</v>
          </cell>
        </row>
        <row r="50">
          <cell r="A50" t="str">
            <v>PVC - 01.11</v>
          </cell>
        </row>
        <row r="51">
          <cell r="A51" t="str">
            <v>PVC - 01.12</v>
          </cell>
        </row>
        <row r="52">
          <cell r="A52" t="str">
            <v>PVC - 01.13</v>
          </cell>
        </row>
        <row r="53">
          <cell r="A53" t="str">
            <v>PVC - 01.14</v>
          </cell>
        </row>
        <row r="54">
          <cell r="A54" t="str">
            <v>PVC - 01.15</v>
          </cell>
        </row>
        <row r="55">
          <cell r="A55" t="str">
            <v>PVC - 01.16</v>
          </cell>
        </row>
        <row r="56">
          <cell r="A56" t="str">
            <v>PVC - 01.17</v>
          </cell>
        </row>
        <row r="57">
          <cell r="A57" t="str">
            <v>PVC - 01.18</v>
          </cell>
        </row>
        <row r="58">
          <cell r="A58" t="str">
            <v>PVC - 01.19</v>
          </cell>
        </row>
        <row r="59">
          <cell r="A59" t="str">
            <v>PVC - 01.20</v>
          </cell>
        </row>
        <row r="60">
          <cell r="A60" t="str">
            <v>PVC -01.21</v>
          </cell>
        </row>
        <row r="61">
          <cell r="A61" t="str">
            <v>PVC - 01.22</v>
          </cell>
        </row>
        <row r="62">
          <cell r="A62" t="str">
            <v>PVC- 01.23</v>
          </cell>
        </row>
        <row r="63">
          <cell r="A63" t="str">
            <v>PVC-02</v>
          </cell>
        </row>
        <row r="64">
          <cell r="A64" t="str">
            <v>PVC - 02.01</v>
          </cell>
        </row>
        <row r="65">
          <cell r="A65" t="str">
            <v>PVC - 02.02</v>
          </cell>
        </row>
        <row r="66">
          <cell r="A66" t="str">
            <v>PVC - 02.03</v>
          </cell>
        </row>
        <row r="67">
          <cell r="A67" t="str">
            <v>PVC - 02.04</v>
          </cell>
        </row>
        <row r="69">
          <cell r="A69" t="str">
            <v>PVC-03</v>
          </cell>
        </row>
        <row r="70">
          <cell r="A70" t="str">
            <v>PVC - 03.01</v>
          </cell>
        </row>
        <row r="71">
          <cell r="A71" t="str">
            <v>PVC - 03.02</v>
          </cell>
        </row>
        <row r="72">
          <cell r="A72" t="str">
            <v>PVC - 03.03</v>
          </cell>
        </row>
        <row r="74">
          <cell r="A74" t="str">
            <v>PVC-04</v>
          </cell>
        </row>
        <row r="75">
          <cell r="A75" t="str">
            <v>PVC - 04.01</v>
          </cell>
        </row>
        <row r="76">
          <cell r="A76" t="str">
            <v>PVC - 04.02</v>
          </cell>
        </row>
        <row r="77">
          <cell r="A77" t="str">
            <v>PVC - 04.03</v>
          </cell>
        </row>
        <row r="78">
          <cell r="A78" t="str">
            <v>PVC - 04.04</v>
          </cell>
        </row>
        <row r="79">
          <cell r="A79" t="str">
            <v>PVC - 04.05</v>
          </cell>
        </row>
        <row r="80">
          <cell r="A80" t="str">
            <v>PVC - 04.06</v>
          </cell>
        </row>
        <row r="81">
          <cell r="A81" t="str">
            <v>PVC- 04.07</v>
          </cell>
        </row>
        <row r="82">
          <cell r="A82" t="str">
            <v>PVC - 04.08</v>
          </cell>
        </row>
        <row r="83">
          <cell r="A83" t="str">
            <v>PVC - 04.09</v>
          </cell>
        </row>
        <row r="84">
          <cell r="A84" t="str">
            <v>PVC - 04.10</v>
          </cell>
        </row>
        <row r="85">
          <cell r="A85" t="str">
            <v>PVC - 04.11</v>
          </cell>
        </row>
        <row r="86">
          <cell r="A86" t="str">
            <v>PVC - 04.12</v>
          </cell>
        </row>
        <row r="87">
          <cell r="A87" t="str">
            <v>PVC -04.13</v>
          </cell>
        </row>
        <row r="88">
          <cell r="A88" t="str">
            <v>PVC - 04.14</v>
          </cell>
        </row>
        <row r="89">
          <cell r="A89" t="str">
            <v>PVC- 04.15</v>
          </cell>
        </row>
        <row r="90">
          <cell r="A90" t="str">
            <v>PVC - 04.18</v>
          </cell>
        </row>
        <row r="91">
          <cell r="A91" t="str">
            <v>PVC -04.19</v>
          </cell>
        </row>
        <row r="92">
          <cell r="A92" t="str">
            <v>PVC 04.20</v>
          </cell>
        </row>
        <row r="93">
          <cell r="A93" t="str">
            <v>PVC 04.21</v>
          </cell>
        </row>
        <row r="94">
          <cell r="A94" t="str">
            <v>PVC 04.22</v>
          </cell>
        </row>
        <row r="95">
          <cell r="A95" t="str">
            <v>PVC 04. 23</v>
          </cell>
        </row>
        <row r="96">
          <cell r="A96" t="str">
            <v>PVC 04.24</v>
          </cell>
        </row>
        <row r="97">
          <cell r="A97" t="str">
            <v>PVC 04.25</v>
          </cell>
        </row>
        <row r="98">
          <cell r="A98" t="str">
            <v>PVC 04.26</v>
          </cell>
        </row>
        <row r="102">
          <cell r="A102" t="str">
            <v>PVC-05</v>
          </cell>
        </row>
        <row r="103">
          <cell r="A103" t="str">
            <v>PVC - 05.01</v>
          </cell>
        </row>
        <row r="104">
          <cell r="A104" t="str">
            <v>PVC - 05.02</v>
          </cell>
        </row>
        <row r="105">
          <cell r="A105" t="str">
            <v>PVC - 05.03</v>
          </cell>
        </row>
        <row r="106">
          <cell r="A106" t="str">
            <v>PVC - 05.04</v>
          </cell>
        </row>
        <row r="107">
          <cell r="A107" t="str">
            <v>PVC - 05.05</v>
          </cell>
        </row>
        <row r="108">
          <cell r="A108" t="str">
            <v>PVC - 05.06</v>
          </cell>
        </row>
        <row r="109">
          <cell r="A109" t="str">
            <v>PVC - 05.07</v>
          </cell>
        </row>
        <row r="110">
          <cell r="A110" t="str">
            <v>PVC - 05.08</v>
          </cell>
        </row>
        <row r="111">
          <cell r="A111" t="str">
            <v>PVC - 05.09</v>
          </cell>
        </row>
        <row r="112">
          <cell r="A112" t="str">
            <v>PVC - 05.10</v>
          </cell>
        </row>
        <row r="113">
          <cell r="A113" t="str">
            <v>TC</v>
          </cell>
        </row>
        <row r="114">
          <cell r="A114" t="str">
            <v>TC-01</v>
          </cell>
        </row>
        <row r="117">
          <cell r="A117" t="str">
            <v xml:space="preserve">CM </v>
          </cell>
        </row>
        <row r="118">
          <cell r="A118" t="str">
            <v>CM - 01</v>
          </cell>
        </row>
        <row r="119">
          <cell r="A119" t="str">
            <v>CM - 02</v>
          </cell>
        </row>
        <row r="120">
          <cell r="A120" t="str">
            <v>CM - 03</v>
          </cell>
        </row>
        <row r="121">
          <cell r="A121" t="str">
            <v>CM - 04</v>
          </cell>
        </row>
        <row r="122">
          <cell r="A122" t="str">
            <v>CM -05</v>
          </cell>
        </row>
        <row r="123">
          <cell r="A123" t="str">
            <v>CM - 06</v>
          </cell>
        </row>
        <row r="124">
          <cell r="A124" t="str">
            <v>VAR - 64</v>
          </cell>
        </row>
        <row r="125">
          <cell r="A125" t="str">
            <v>HIER</v>
          </cell>
        </row>
        <row r="126">
          <cell r="A126" t="str">
            <v>HIER - 01</v>
          </cell>
        </row>
        <row r="127">
          <cell r="A127" t="str">
            <v>HIER - 02</v>
          </cell>
        </row>
        <row r="128">
          <cell r="A128" t="str">
            <v>HIER - 03</v>
          </cell>
        </row>
        <row r="129">
          <cell r="A129" t="str">
            <v>HIER - 04</v>
          </cell>
        </row>
        <row r="130">
          <cell r="A130" t="str">
            <v>HIER - 04</v>
          </cell>
        </row>
        <row r="131">
          <cell r="A131" t="str">
            <v>HIER - 05</v>
          </cell>
        </row>
        <row r="132">
          <cell r="A132" t="str">
            <v>HIER - 06</v>
          </cell>
        </row>
        <row r="133">
          <cell r="A133" t="str">
            <v>HIER - 07</v>
          </cell>
        </row>
        <row r="134">
          <cell r="A134" t="str">
            <v>HIER - 08</v>
          </cell>
        </row>
        <row r="135">
          <cell r="A135" t="str">
            <v>HIER - 09</v>
          </cell>
        </row>
        <row r="136">
          <cell r="A136" t="str">
            <v>HIER - 10</v>
          </cell>
        </row>
        <row r="137">
          <cell r="A137" t="str">
            <v>HIER - 11</v>
          </cell>
        </row>
        <row r="139">
          <cell r="A139" t="str">
            <v>ID INSUMO</v>
          </cell>
        </row>
        <row r="141">
          <cell r="A141" t="str">
            <v>VAR</v>
          </cell>
        </row>
        <row r="142">
          <cell r="A142" t="str">
            <v>VAR - 01</v>
          </cell>
        </row>
        <row r="143">
          <cell r="A143" t="str">
            <v>VAR - 02</v>
          </cell>
        </row>
        <row r="144">
          <cell r="A144" t="str">
            <v>VAR - 03</v>
          </cell>
        </row>
        <row r="145">
          <cell r="A145" t="str">
            <v>VAR - 04</v>
          </cell>
        </row>
        <row r="146">
          <cell r="A146" t="str">
            <v>VAR - 05</v>
          </cell>
        </row>
        <row r="147">
          <cell r="A147" t="str">
            <v>VAR - 06</v>
          </cell>
        </row>
        <row r="148">
          <cell r="A148" t="str">
            <v>VAR - 07</v>
          </cell>
        </row>
        <row r="149">
          <cell r="A149" t="str">
            <v>VAR - 08</v>
          </cell>
        </row>
        <row r="150">
          <cell r="A150" t="str">
            <v>VAR - 09</v>
          </cell>
        </row>
        <row r="151">
          <cell r="A151" t="str">
            <v>VAR - 10</v>
          </cell>
        </row>
        <row r="152">
          <cell r="A152" t="str">
            <v>VAR - 11</v>
          </cell>
        </row>
        <row r="153">
          <cell r="A153" t="str">
            <v>VAR - 12</v>
          </cell>
        </row>
        <row r="154">
          <cell r="A154" t="str">
            <v>VAR - 13</v>
          </cell>
        </row>
        <row r="155">
          <cell r="A155" t="str">
            <v>VAR - 14</v>
          </cell>
        </row>
        <row r="156">
          <cell r="A156" t="str">
            <v>VAR - 15</v>
          </cell>
        </row>
        <row r="157">
          <cell r="A157" t="str">
            <v>VAR - 16</v>
          </cell>
        </row>
        <row r="158">
          <cell r="A158" t="str">
            <v>VAR - 17</v>
          </cell>
        </row>
        <row r="159">
          <cell r="A159" t="str">
            <v>VAR - 18</v>
          </cell>
        </row>
        <row r="160">
          <cell r="A160" t="str">
            <v>VAR - 19</v>
          </cell>
        </row>
        <row r="161">
          <cell r="A161" t="str">
            <v>VAR - 20</v>
          </cell>
        </row>
        <row r="162">
          <cell r="A162" t="str">
            <v>VAR - 21</v>
          </cell>
        </row>
        <row r="163">
          <cell r="A163" t="str">
            <v>VAR - 22</v>
          </cell>
        </row>
        <row r="164">
          <cell r="A164" t="str">
            <v>VAR - 23</v>
          </cell>
        </row>
        <row r="165">
          <cell r="A165" t="str">
            <v>VAR - 24</v>
          </cell>
        </row>
        <row r="166">
          <cell r="A166" t="str">
            <v>VAR - 25</v>
          </cell>
        </row>
        <row r="167">
          <cell r="A167" t="str">
            <v>VAR - 26</v>
          </cell>
        </row>
        <row r="168">
          <cell r="A168" t="str">
            <v>VAR - 27</v>
          </cell>
        </row>
        <row r="169">
          <cell r="A169" t="str">
            <v>VAR - 28</v>
          </cell>
        </row>
        <row r="170">
          <cell r="A170" t="str">
            <v>VAR - 29</v>
          </cell>
        </row>
        <row r="171">
          <cell r="A171" t="str">
            <v>VAR - 30</v>
          </cell>
        </row>
        <row r="172">
          <cell r="A172" t="str">
            <v>VAR - 31</v>
          </cell>
        </row>
        <row r="173">
          <cell r="A173" t="str">
            <v>VAR - 32</v>
          </cell>
        </row>
        <row r="174">
          <cell r="A174" t="str">
            <v>VAR - 33</v>
          </cell>
        </row>
        <row r="175">
          <cell r="A175" t="str">
            <v>VAR - 34</v>
          </cell>
        </row>
        <row r="176">
          <cell r="A176" t="str">
            <v>VAR - 35</v>
          </cell>
        </row>
        <row r="177">
          <cell r="A177" t="str">
            <v>VAR - 36</v>
          </cell>
        </row>
        <row r="178">
          <cell r="A178" t="str">
            <v>VAR - 37</v>
          </cell>
        </row>
        <row r="179">
          <cell r="A179" t="str">
            <v>VAR - 38</v>
          </cell>
        </row>
        <row r="180">
          <cell r="A180" t="str">
            <v>VAR - 39</v>
          </cell>
        </row>
        <row r="181">
          <cell r="A181" t="str">
            <v>VAR - 40</v>
          </cell>
        </row>
        <row r="182">
          <cell r="A182" t="str">
            <v>VAR - 41</v>
          </cell>
        </row>
        <row r="183">
          <cell r="A183" t="str">
            <v>VAR - 42</v>
          </cell>
        </row>
        <row r="184">
          <cell r="A184" t="str">
            <v>VAR - 43</v>
          </cell>
        </row>
        <row r="185">
          <cell r="A185" t="str">
            <v>VAR - 44</v>
          </cell>
        </row>
        <row r="186">
          <cell r="A186" t="str">
            <v>VAR - 45</v>
          </cell>
        </row>
        <row r="187">
          <cell r="A187" t="str">
            <v>VAR -46</v>
          </cell>
        </row>
        <row r="188">
          <cell r="A188" t="str">
            <v>VAR - 47</v>
          </cell>
        </row>
        <row r="189">
          <cell r="A189" t="str">
            <v>VAR -48</v>
          </cell>
        </row>
        <row r="190">
          <cell r="A190" t="str">
            <v>VAR- 49</v>
          </cell>
        </row>
        <row r="191">
          <cell r="A191" t="str">
            <v>VAR - 50</v>
          </cell>
        </row>
        <row r="192">
          <cell r="A192" t="str">
            <v>VAR - 51</v>
          </cell>
        </row>
        <row r="193">
          <cell r="A193" t="str">
            <v>VAR - 52</v>
          </cell>
        </row>
        <row r="194">
          <cell r="A194" t="str">
            <v>VAR - 53</v>
          </cell>
        </row>
        <row r="195">
          <cell r="A195" t="str">
            <v>VAR -54</v>
          </cell>
        </row>
        <row r="196">
          <cell r="A196" t="str">
            <v>VAR -54</v>
          </cell>
        </row>
        <row r="197">
          <cell r="A197" t="str">
            <v>VAR - 55</v>
          </cell>
        </row>
        <row r="198">
          <cell r="A198" t="str">
            <v xml:space="preserve">VAR -56 </v>
          </cell>
        </row>
        <row r="199">
          <cell r="A199" t="str">
            <v>VAR-57</v>
          </cell>
        </row>
        <row r="200">
          <cell r="A200" t="str">
            <v>VAR -58</v>
          </cell>
        </row>
        <row r="201">
          <cell r="A201" t="str">
            <v xml:space="preserve">VAR - 59 </v>
          </cell>
        </row>
        <row r="202">
          <cell r="A202" t="str">
            <v>VAR- 60</v>
          </cell>
        </row>
        <row r="203">
          <cell r="A203" t="str">
            <v>VAR-61</v>
          </cell>
        </row>
        <row r="204">
          <cell r="A204" t="str">
            <v>VAR -62</v>
          </cell>
        </row>
        <row r="205">
          <cell r="A205" t="str">
            <v>VAR - 63</v>
          </cell>
        </row>
        <row r="212">
          <cell r="A212" t="str">
            <v>HHC01</v>
          </cell>
        </row>
        <row r="213">
          <cell r="A213" t="str">
            <v>HHC02</v>
          </cell>
        </row>
        <row r="214">
          <cell r="A214" t="str">
            <v>OO - 001</v>
          </cell>
        </row>
        <row r="215">
          <cell r="A215" t="str">
            <v>AO - 001</v>
          </cell>
        </row>
        <row r="216">
          <cell r="A216" t="str">
            <v>MO - 001</v>
          </cell>
        </row>
        <row r="217">
          <cell r="A217" t="str">
            <v>OE - 001</v>
          </cell>
        </row>
        <row r="218">
          <cell r="A218" t="str">
            <v>CP - 001</v>
          </cell>
        </row>
        <row r="219">
          <cell r="A219" t="str">
            <v>ESP - 001</v>
          </cell>
        </row>
        <row r="220">
          <cell r="A220" t="str">
            <v>RO - 001</v>
          </cell>
        </row>
        <row r="221">
          <cell r="A221" t="str">
            <v>PO - 001</v>
          </cell>
        </row>
        <row r="222">
          <cell r="A222" t="str">
            <v>E0 - 001</v>
          </cell>
        </row>
        <row r="223">
          <cell r="A223" t="str">
            <v>ORN- 001</v>
          </cell>
        </row>
        <row r="226">
          <cell r="A226" t="str">
            <v>EQ - 001</v>
          </cell>
        </row>
        <row r="227">
          <cell r="A227" t="str">
            <v>EQ - 002</v>
          </cell>
        </row>
        <row r="228">
          <cell r="A228" t="str">
            <v>EQ - 003</v>
          </cell>
        </row>
        <row r="229">
          <cell r="A229" t="str">
            <v>EQ - 004</v>
          </cell>
        </row>
        <row r="230">
          <cell r="A230" t="str">
            <v>EQ - 005</v>
          </cell>
        </row>
        <row r="231">
          <cell r="A231" t="str">
            <v>EQ - 006</v>
          </cell>
        </row>
        <row r="232">
          <cell r="A232" t="str">
            <v>EQ - 007</v>
          </cell>
        </row>
        <row r="233">
          <cell r="A233" t="str">
            <v>EQ - 008</v>
          </cell>
        </row>
        <row r="234">
          <cell r="A234" t="str">
            <v>EQ - 009</v>
          </cell>
        </row>
        <row r="235">
          <cell r="A235" t="str">
            <v>EQ - 010</v>
          </cell>
        </row>
        <row r="236">
          <cell r="A236" t="str">
            <v>EQ - 011</v>
          </cell>
        </row>
        <row r="237">
          <cell r="A237" t="str">
            <v>EQ - 012</v>
          </cell>
        </row>
        <row r="238">
          <cell r="A238" t="str">
            <v>EQ - 013</v>
          </cell>
        </row>
        <row r="239">
          <cell r="A239" t="str">
            <v>EQ - 014</v>
          </cell>
        </row>
        <row r="240">
          <cell r="A240" t="str">
            <v>EQ - 015</v>
          </cell>
        </row>
        <row r="241">
          <cell r="A241" t="str">
            <v>EQ - 016</v>
          </cell>
        </row>
        <row r="242">
          <cell r="A242" t="str">
            <v>EQ - 017</v>
          </cell>
        </row>
        <row r="243">
          <cell r="A243" t="str">
            <v>EQ - 018</v>
          </cell>
        </row>
        <row r="244">
          <cell r="A244" t="str">
            <v>EQ - 019</v>
          </cell>
        </row>
        <row r="245">
          <cell r="A245" t="str">
            <v>EQ - 020</v>
          </cell>
        </row>
        <row r="246">
          <cell r="A246" t="str">
            <v>EQ - 021</v>
          </cell>
        </row>
        <row r="247">
          <cell r="A247" t="str">
            <v>EQ - 022</v>
          </cell>
        </row>
        <row r="248">
          <cell r="A248" t="str">
            <v>EQ - 023</v>
          </cell>
        </row>
        <row r="249">
          <cell r="A249" t="str">
            <v>EQ - 024</v>
          </cell>
        </row>
        <row r="250">
          <cell r="A250" t="str">
            <v>EQ - 025</v>
          </cell>
        </row>
        <row r="251">
          <cell r="A251" t="str">
            <v>EQ - 026</v>
          </cell>
        </row>
        <row r="252">
          <cell r="A252" t="str">
            <v>EQ - 027</v>
          </cell>
        </row>
        <row r="253">
          <cell r="A253" t="str">
            <v>EQ - 028</v>
          </cell>
        </row>
        <row r="254">
          <cell r="A254" t="str">
            <v>EQ - 029</v>
          </cell>
        </row>
        <row r="255">
          <cell r="A255" t="str">
            <v>EQ - 030</v>
          </cell>
        </row>
        <row r="256">
          <cell r="A256" t="str">
            <v>EQ - 031</v>
          </cell>
        </row>
        <row r="257">
          <cell r="A257" t="str">
            <v>EQ - 032</v>
          </cell>
        </row>
        <row r="258">
          <cell r="A258" t="str">
            <v>EQ - 033</v>
          </cell>
        </row>
        <row r="259">
          <cell r="A259" t="str">
            <v>EQ - 034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PRESUPUESTO"/>
      <sheetName val="UNITARIOS"/>
      <sheetName val="TRANSPORTE"/>
      <sheetName val="MANO OBRA"/>
      <sheetName val="MEMORIAS"/>
      <sheetName val="A. P. U."/>
      <sheetName val="INS"/>
      <sheetName val="PPTO REDUCIDO"/>
      <sheetName val="MANO_OBRA1"/>
      <sheetName val="MANO_OBRA"/>
      <sheetName val="MANO_OBRA2"/>
      <sheetName val="PRECIO. MAT"/>
      <sheetName val=" AdoVh"/>
      <sheetName val="EQUIPOS"/>
      <sheetName val="MO"/>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2">
        <row r="2">
          <cell r="B2">
            <v>0</v>
          </cell>
        </row>
      </sheetData>
      <sheetData sheetId="3">
        <row r="2">
          <cell r="B2">
            <v>0</v>
          </cell>
        </row>
      </sheetData>
      <sheetData sheetId="4"/>
      <sheetData sheetId="5"/>
      <sheetData sheetId="6"/>
      <sheetData sheetId="7" refreshError="1"/>
      <sheetData sheetId="8" refreshError="1"/>
      <sheetData sheetId="9" refreshError="1"/>
      <sheetData sheetId="10"/>
      <sheetData sheetId="11"/>
      <sheetData sheetId="12"/>
      <sheetData sheetId="13" refreshError="1"/>
      <sheetData sheetId="14" refreshError="1"/>
      <sheetData sheetId="15" refreshError="1"/>
      <sheetData sheetId="1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
      <sheetName val="PRES DEF ANTERIOR"/>
      <sheetName val="PPTO GENERAL febrero 2017"/>
      <sheetName val="Concr"/>
      <sheetName val="APUS CONCRET-MORT"/>
      <sheetName val="1.1"/>
      <sheetName val="1.2"/>
      <sheetName val="2.1"/>
      <sheetName val="2.2"/>
      <sheetName val="19"/>
      <sheetName val="2.3"/>
      <sheetName val="3.1"/>
      <sheetName val="3.2"/>
      <sheetName val="3.3"/>
      <sheetName val="3.4"/>
      <sheetName val="3.5"/>
      <sheetName val="3.6"/>
      <sheetName val="4.1"/>
      <sheetName val="4.2"/>
      <sheetName val="4.3"/>
      <sheetName val="4.4"/>
      <sheetName val="4.5"/>
      <sheetName val="4.6"/>
      <sheetName val="4.7"/>
      <sheetName val="4.8"/>
      <sheetName val="4.9"/>
      <sheetName val="4.10"/>
      <sheetName val="4.11"/>
      <sheetName val="4.12"/>
      <sheetName val="4.13"/>
      <sheetName val="4.14"/>
      <sheetName val="4.15"/>
      <sheetName val="5.1"/>
      <sheetName val="5,2"/>
      <sheetName val="5,3"/>
      <sheetName val="5,4"/>
      <sheetName val="5,5"/>
      <sheetName val="5,6"/>
      <sheetName val="5,7"/>
      <sheetName val="APUS  ELECTRICOS"/>
      <sheetName val="MAT.CON"/>
      <sheetName val="EQUIPOS"/>
      <sheetName val="TRANSPORTE"/>
      <sheetName val="SALARIOS HH"/>
      <sheetName val="LISTADOS"/>
      <sheetName val="DATOS"/>
      <sheetName val="MUnicipios"/>
      <sheetName val="Salarios"/>
      <sheetName val="Hoja1"/>
      <sheetName val="CRONOGRAMA Y FLUJ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5">
          <cell r="B5">
            <v>0</v>
          </cell>
          <cell r="C5">
            <v>0</v>
          </cell>
          <cell r="D5">
            <v>0</v>
          </cell>
        </row>
        <row r="6">
          <cell r="A6">
            <v>1</v>
          </cell>
          <cell r="B6" t="str">
            <v>ACARREO LIBRE</v>
          </cell>
          <cell r="C6" t="str">
            <v>M3</v>
          </cell>
          <cell r="D6">
            <v>2300</v>
          </cell>
        </row>
        <row r="7">
          <cell r="A7">
            <v>2</v>
          </cell>
          <cell r="B7" t="str">
            <v>ACERO A37</v>
          </cell>
          <cell r="C7" t="str">
            <v>KG</v>
          </cell>
          <cell r="D7">
            <v>3200</v>
          </cell>
        </row>
        <row r="8">
          <cell r="A8">
            <v>3</v>
          </cell>
          <cell r="B8" t="str">
            <v>ACERO PDR60</v>
          </cell>
          <cell r="C8" t="str">
            <v>KG</v>
          </cell>
          <cell r="D8">
            <v>3693</v>
          </cell>
        </row>
        <row r="9">
          <cell r="A9">
            <v>4</v>
          </cell>
          <cell r="B9" t="str">
            <v>AGUA</v>
          </cell>
          <cell r="C9" t="str">
            <v>LTR</v>
          </cell>
          <cell r="D9">
            <v>10</v>
          </cell>
        </row>
        <row r="10">
          <cell r="A10">
            <v>5</v>
          </cell>
          <cell r="B10" t="str">
            <v>ALAMBRE GALVANIZADO</v>
          </cell>
          <cell r="C10" t="str">
            <v>KG</v>
          </cell>
          <cell r="D10">
            <v>3500</v>
          </cell>
        </row>
        <row r="11">
          <cell r="A11">
            <v>6</v>
          </cell>
          <cell r="B11" t="str">
            <v>ALAMBRE NEGRO</v>
          </cell>
          <cell r="C11" t="str">
            <v>KG</v>
          </cell>
          <cell r="D11">
            <v>3170</v>
          </cell>
        </row>
        <row r="12">
          <cell r="A12">
            <v>7</v>
          </cell>
          <cell r="B12" t="str">
            <v>ANTICORROSIVO (PINTURA)</v>
          </cell>
          <cell r="C12" t="str">
            <v>GAL</v>
          </cell>
          <cell r="D12">
            <v>102790</v>
          </cell>
        </row>
        <row r="13">
          <cell r="A13">
            <v>8</v>
          </cell>
          <cell r="B13" t="str">
            <v>ARENA DE PEÑA</v>
          </cell>
          <cell r="C13" t="str">
            <v>M3</v>
          </cell>
          <cell r="D13">
            <v>45000</v>
          </cell>
        </row>
        <row r="14">
          <cell r="A14">
            <v>9</v>
          </cell>
          <cell r="B14" t="str">
            <v>ARENA DE RIO</v>
          </cell>
          <cell r="C14" t="str">
            <v>M3</v>
          </cell>
          <cell r="D14">
            <v>33333</v>
          </cell>
        </row>
        <row r="15">
          <cell r="A15">
            <v>10</v>
          </cell>
          <cell r="B15" t="str">
            <v>MATERIAL FILTRANTE</v>
          </cell>
          <cell r="C15" t="str">
            <v>M3</v>
          </cell>
          <cell r="D15">
            <v>29000</v>
          </cell>
        </row>
        <row r="16">
          <cell r="A16">
            <v>11</v>
          </cell>
          <cell r="B16" t="str">
            <v>CEMENTO BLANCO</v>
          </cell>
          <cell r="C16" t="str">
            <v>KG</v>
          </cell>
          <cell r="D16">
            <v>760</v>
          </cell>
        </row>
        <row r="17">
          <cell r="A17">
            <v>12</v>
          </cell>
          <cell r="B17" t="str">
            <v>CEMENTO GRIS</v>
          </cell>
          <cell r="C17" t="str">
            <v>KG</v>
          </cell>
          <cell r="D17">
            <v>600</v>
          </cell>
        </row>
        <row r="18">
          <cell r="A18">
            <v>13</v>
          </cell>
          <cell r="B18" t="str">
            <v>CONCRETO 1500 PSI TRITURADO FINO</v>
          </cell>
          <cell r="C18" t="str">
            <v>M3</v>
          </cell>
          <cell r="D18">
            <v>493119.375</v>
          </cell>
        </row>
        <row r="19">
          <cell r="A19">
            <v>14</v>
          </cell>
          <cell r="B19" t="str">
            <v>CONCRETO 2000 PSI TRITURADO FINO</v>
          </cell>
          <cell r="C19" t="str">
            <v>M3</v>
          </cell>
          <cell r="D19">
            <v>509690</v>
          </cell>
        </row>
        <row r="20">
          <cell r="A20">
            <v>15</v>
          </cell>
          <cell r="B20" t="str">
            <v>CONCRETO 2500 PSI TRITURADO FINO</v>
          </cell>
          <cell r="C20" t="str">
            <v>M3</v>
          </cell>
          <cell r="D20">
            <v>557719.30000000005</v>
          </cell>
        </row>
        <row r="21">
          <cell r="A21">
            <v>16</v>
          </cell>
          <cell r="B21" t="str">
            <v>CONCRETO 2500 PSI TRITURADO FINO IMPERMEAB.</v>
          </cell>
          <cell r="C21" t="str">
            <v>M3</v>
          </cell>
          <cell r="D21">
            <v>599439.13199999998</v>
          </cell>
        </row>
        <row r="22">
          <cell r="A22">
            <v>17</v>
          </cell>
          <cell r="B22" t="str">
            <v>CONCRETO 3000 PSI TRITURADO FINO</v>
          </cell>
          <cell r="C22" t="str">
            <v>M3</v>
          </cell>
          <cell r="D22">
            <v>647188.804</v>
          </cell>
        </row>
        <row r="23">
          <cell r="A23">
            <v>18</v>
          </cell>
          <cell r="B23" t="str">
            <v>CONCRETO 3000 PSI TRITURADO FINO IMPERMEAB.</v>
          </cell>
          <cell r="C23" t="str">
            <v>M3</v>
          </cell>
          <cell r="D23">
            <v>658380</v>
          </cell>
        </row>
        <row r="24">
          <cell r="A24">
            <v>19</v>
          </cell>
          <cell r="B24" t="str">
            <v>CONCRETO 3500 PSI TRITURADO FINO</v>
          </cell>
          <cell r="C24" t="str">
            <v>M3</v>
          </cell>
          <cell r="D24">
            <v>718910</v>
          </cell>
        </row>
        <row r="25">
          <cell r="A25">
            <v>20</v>
          </cell>
          <cell r="B25" t="str">
            <v>CONCRETO CICLOPEO</v>
          </cell>
          <cell r="C25" t="str">
            <v>M3</v>
          </cell>
          <cell r="D25">
            <v>460580</v>
          </cell>
        </row>
        <row r="26">
          <cell r="A26">
            <v>21</v>
          </cell>
          <cell r="B26" t="str">
            <v>ESTRUCTURA PARA VALLA INFORMATIVA</v>
          </cell>
          <cell r="C26" t="str">
            <v>GB</v>
          </cell>
          <cell r="D26">
            <v>192600</v>
          </cell>
        </row>
        <row r="27">
          <cell r="A27">
            <v>22</v>
          </cell>
          <cell r="B27" t="str">
            <v>GEOTEXTIL NT 1800</v>
          </cell>
          <cell r="C27" t="str">
            <v>M2</v>
          </cell>
          <cell r="D27">
            <v>9500</v>
          </cell>
        </row>
        <row r="28">
          <cell r="A28">
            <v>23</v>
          </cell>
          <cell r="B28" t="str">
            <v>GRAVA PARTIDA</v>
          </cell>
          <cell r="C28" t="str">
            <v>M3</v>
          </cell>
          <cell r="D28">
            <v>12000</v>
          </cell>
        </row>
        <row r="29">
          <cell r="A29">
            <v>24</v>
          </cell>
          <cell r="B29" t="str">
            <v>MALLA GAVION TRIPLE TORSION</v>
          </cell>
          <cell r="C29" t="str">
            <v>M2</v>
          </cell>
          <cell r="D29">
            <v>6500</v>
          </cell>
        </row>
        <row r="30">
          <cell r="A30">
            <v>25</v>
          </cell>
          <cell r="B30" t="str">
            <v>MATERIAL GRANULAR FILTRANTE</v>
          </cell>
          <cell r="C30" t="str">
            <v>M3</v>
          </cell>
          <cell r="D30">
            <v>58000</v>
          </cell>
        </row>
        <row r="31">
          <cell r="A31">
            <v>26</v>
          </cell>
          <cell r="B31" t="str">
            <v>MORTERO 1:2</v>
          </cell>
          <cell r="C31" t="str">
            <v>M3</v>
          </cell>
          <cell r="D31">
            <v>550700</v>
          </cell>
        </row>
        <row r="32">
          <cell r="A32">
            <v>27</v>
          </cell>
          <cell r="B32" t="str">
            <v>MORTERO 1:3</v>
          </cell>
          <cell r="C32" t="str">
            <v>M3</v>
          </cell>
          <cell r="D32">
            <v>472229.11591196735</v>
          </cell>
        </row>
        <row r="33">
          <cell r="A33">
            <v>28</v>
          </cell>
          <cell r="B33" t="str">
            <v>MORTERO 1:3 IMPERMEABILIZADO</v>
          </cell>
          <cell r="C33" t="str">
            <v>M3</v>
          </cell>
          <cell r="D33">
            <v>539513.11591196735</v>
          </cell>
        </row>
        <row r="34">
          <cell r="A34">
            <v>29</v>
          </cell>
          <cell r="B34" t="str">
            <v>MORTERO 1:4</v>
          </cell>
          <cell r="C34" t="str">
            <v>M3</v>
          </cell>
          <cell r="D34">
            <v>426827.11591196735</v>
          </cell>
        </row>
        <row r="35">
          <cell r="A35">
            <v>30</v>
          </cell>
          <cell r="B35" t="str">
            <v>MORTERO 1:4 IMPERMEABILIZADO</v>
          </cell>
          <cell r="C35" t="str">
            <v>M3</v>
          </cell>
          <cell r="D35">
            <v>488500</v>
          </cell>
        </row>
        <row r="36">
          <cell r="A36">
            <v>31</v>
          </cell>
          <cell r="B36" t="str">
            <v>PIEDRA RAJON</v>
          </cell>
          <cell r="C36" t="str">
            <v>M3</v>
          </cell>
          <cell r="D36">
            <v>32000</v>
          </cell>
        </row>
        <row r="37">
          <cell r="A37">
            <v>32</v>
          </cell>
          <cell r="B37" t="str">
            <v>PLASTOCRETE DM</v>
          </cell>
          <cell r="C37" t="str">
            <v>KG</v>
          </cell>
          <cell r="D37">
            <v>6000</v>
          </cell>
        </row>
        <row r="38">
          <cell r="A38">
            <v>33</v>
          </cell>
          <cell r="B38" t="str">
            <v>RECEBO</v>
          </cell>
          <cell r="C38" t="str">
            <v>M3</v>
          </cell>
          <cell r="D38">
            <v>60000</v>
          </cell>
        </row>
        <row r="39">
          <cell r="A39">
            <v>34</v>
          </cell>
          <cell r="B39" t="str">
            <v>RELLENO SIN CLASIFICAR</v>
          </cell>
          <cell r="C39" t="str">
            <v>M3</v>
          </cell>
          <cell r="D39">
            <v>30000</v>
          </cell>
        </row>
        <row r="40">
          <cell r="A40">
            <v>35</v>
          </cell>
          <cell r="B40" t="str">
            <v>SIKA 1</v>
          </cell>
          <cell r="C40" t="str">
            <v>KG</v>
          </cell>
          <cell r="D40">
            <v>2670</v>
          </cell>
        </row>
        <row r="41">
          <cell r="A41">
            <v>36</v>
          </cell>
          <cell r="B41" t="str">
            <v>TRITURADO</v>
          </cell>
          <cell r="C41" t="str">
            <v>M3</v>
          </cell>
          <cell r="D41">
            <v>55000</v>
          </cell>
        </row>
        <row r="42">
          <cell r="A42">
            <v>37</v>
          </cell>
          <cell r="B42" t="str">
            <v>TUBERÍA DE CONCRETO REFORZADO DE 910 MM DE DIÁMETRO INTERIOR</v>
          </cell>
          <cell r="C42" t="str">
            <v>ML</v>
          </cell>
          <cell r="D42">
            <v>445000</v>
          </cell>
        </row>
        <row r="43">
          <cell r="A43">
            <v>38</v>
          </cell>
          <cell r="B43" t="str">
            <v>TUBERIA PVC 2"</v>
          </cell>
          <cell r="C43" t="str">
            <v>ML</v>
          </cell>
          <cell r="D43">
            <v>3000</v>
          </cell>
        </row>
        <row r="44">
          <cell r="A44">
            <v>39</v>
          </cell>
          <cell r="B44" t="str">
            <v>VALLA INFORMATIVA</v>
          </cell>
          <cell r="C44" t="str">
            <v>UND</v>
          </cell>
          <cell r="D44">
            <v>535000</v>
          </cell>
        </row>
        <row r="45">
          <cell r="A45">
            <v>40</v>
          </cell>
          <cell r="B45" t="str">
            <v>MATERIAL SELECCIONADO</v>
          </cell>
          <cell r="C45" t="str">
            <v>M3</v>
          </cell>
          <cell r="D45">
            <v>20000</v>
          </cell>
        </row>
        <row r="46">
          <cell r="B46" t="str">
            <v xml:space="preserve">PUNTILLA </v>
          </cell>
          <cell r="C46" t="str">
            <v>LB</v>
          </cell>
          <cell r="D46">
            <v>2450</v>
          </cell>
        </row>
        <row r="47">
          <cell r="B47" t="str">
            <v>PASAMANOS EN TUBO GALVANIZADO T.P. D=4"</v>
          </cell>
          <cell r="C47" t="str">
            <v>ML</v>
          </cell>
          <cell r="D47">
            <v>70080</v>
          </cell>
        </row>
        <row r="48">
          <cell r="B48" t="str">
            <v>ESMALTE DOMESTICO</v>
          </cell>
          <cell r="C48" t="str">
            <v>GAL</v>
          </cell>
          <cell r="D48">
            <v>71840</v>
          </cell>
        </row>
        <row r="49">
          <cell r="B49" t="str">
            <v>THINNER</v>
          </cell>
          <cell r="C49" t="str">
            <v>GAL</v>
          </cell>
          <cell r="D49">
            <v>16750</v>
          </cell>
        </row>
        <row r="50">
          <cell r="B50" t="str">
            <v>LIJA DE AGUA No. 100</v>
          </cell>
          <cell r="C50" t="str">
            <v>UND</v>
          </cell>
          <cell r="D50">
            <v>1210</v>
          </cell>
        </row>
        <row r="51">
          <cell r="B51" t="str">
            <v>GANCHO TEJA ETERNIT</v>
          </cell>
          <cell r="C51" t="str">
            <v>UND</v>
          </cell>
          <cell r="D51">
            <v>1630</v>
          </cell>
        </row>
        <row r="52">
          <cell r="B52" t="str">
            <v>TABLA CHAPA 18*2*2,70</v>
          </cell>
          <cell r="C52" t="str">
            <v>ML</v>
          </cell>
          <cell r="D52">
            <v>4990</v>
          </cell>
        </row>
        <row r="53">
          <cell r="B53" t="str">
            <v>BASTIDOR 5*5*4 m</v>
          </cell>
          <cell r="C53" t="str">
            <v>ML</v>
          </cell>
          <cell r="D53">
            <v>2230</v>
          </cell>
        </row>
        <row r="54">
          <cell r="B54" t="str">
            <v>BISAGRA COBRIZADA 3'' * 1''</v>
          </cell>
          <cell r="C54" t="str">
            <v>UND</v>
          </cell>
          <cell r="D54">
            <v>2230</v>
          </cell>
        </row>
        <row r="55">
          <cell r="B55" t="str">
            <v>TABLON CATIVO, 30</v>
          </cell>
          <cell r="C55" t="str">
            <v>ML</v>
          </cell>
          <cell r="D55">
            <v>3200</v>
          </cell>
        </row>
        <row r="56">
          <cell r="B56" t="str">
            <v>PUNTILLA CON CABEZA 2''</v>
          </cell>
          <cell r="C56" t="str">
            <v>LB</v>
          </cell>
          <cell r="D56">
            <v>1500</v>
          </cell>
        </row>
        <row r="57">
          <cell r="B57" t="str">
            <v>RECEBO B:200</v>
          </cell>
          <cell r="C57" t="str">
            <v>M3</v>
          </cell>
          <cell r="D57">
            <v>23700</v>
          </cell>
        </row>
        <row r="58">
          <cell r="B58" t="str">
            <v>TEJA ETERNIT DE 3 M</v>
          </cell>
          <cell r="C58" t="str">
            <v>UND</v>
          </cell>
          <cell r="D58">
            <v>37500</v>
          </cell>
        </row>
        <row r="59">
          <cell r="B59" t="str">
            <v>VARA DE CLAVO</v>
          </cell>
          <cell r="C59" t="str">
            <v>ML</v>
          </cell>
          <cell r="D59">
            <v>3000</v>
          </cell>
        </row>
        <row r="60">
          <cell r="B60" t="str">
            <v>RED DE AGUA PROVISIONAL</v>
          </cell>
          <cell r="C60" t="str">
            <v>ML</v>
          </cell>
          <cell r="D60">
            <v>267080</v>
          </cell>
        </row>
        <row r="61">
          <cell r="B61" t="str">
            <v>LADRILLO TMOSA 7</v>
          </cell>
          <cell r="C61" t="str">
            <v>UND</v>
          </cell>
          <cell r="D61">
            <v>800</v>
          </cell>
        </row>
        <row r="62">
          <cell r="B62" t="str">
            <v>TUBERIA PVC 4"</v>
          </cell>
          <cell r="C62" t="str">
            <v>ML</v>
          </cell>
          <cell r="D62">
            <v>25000</v>
          </cell>
        </row>
        <row r="63">
          <cell r="B63" t="str">
            <v>ACCESORIOS SANITARIOS 4"</v>
          </cell>
          <cell r="C63" t="str">
            <v>GL</v>
          </cell>
          <cell r="D63">
            <v>29060</v>
          </cell>
        </row>
        <row r="64">
          <cell r="B64" t="str">
            <v>LIMPIADOR</v>
          </cell>
          <cell r="C64" t="str">
            <v>28 GMS</v>
          </cell>
          <cell r="D64">
            <v>7610</v>
          </cell>
        </row>
        <row r="65">
          <cell r="B65" t="str">
            <v>SOLDADURA</v>
          </cell>
          <cell r="C65" t="str">
            <v>1/128</v>
          </cell>
          <cell r="D65">
            <v>14170</v>
          </cell>
        </row>
        <row r="66">
          <cell r="B66" t="str">
            <v>TUBERIA SANITARIA PVC 2"</v>
          </cell>
          <cell r="C66" t="str">
            <v>ML</v>
          </cell>
          <cell r="D66">
            <v>7740</v>
          </cell>
        </row>
        <row r="67">
          <cell r="B67" t="str">
            <v>ACCESORIOS SANITARIOS 2"</v>
          </cell>
          <cell r="C67" t="str">
            <v>GL</v>
          </cell>
          <cell r="D67">
            <v>11430</v>
          </cell>
        </row>
        <row r="68">
          <cell r="B68" t="str">
            <v>CONJUNTO SANITARIO ACUACER SUNSET COLOR ESP</v>
          </cell>
          <cell r="C68" t="str">
            <v>UND</v>
          </cell>
          <cell r="D68">
            <v>155000</v>
          </cell>
        </row>
        <row r="69">
          <cell r="B69" t="str">
            <v>LAVAMANOS ACUACER 732  SUNSET COLOR</v>
          </cell>
          <cell r="C69" t="str">
            <v>UND</v>
          </cell>
          <cell r="D69">
            <v>45000</v>
          </cell>
        </row>
        <row r="70">
          <cell r="B70" t="str">
            <v xml:space="preserve">GRIFERIA </v>
          </cell>
          <cell r="C70" t="str">
            <v>CONJ</v>
          </cell>
          <cell r="D70">
            <v>53660</v>
          </cell>
        </row>
        <row r="71">
          <cell r="B71" t="str">
            <v xml:space="preserve">TUBERIA PVC 1/2" RDE 9 </v>
          </cell>
          <cell r="C71" t="str">
            <v>ML</v>
          </cell>
          <cell r="D71">
            <v>8720</v>
          </cell>
        </row>
        <row r="72">
          <cell r="B72" t="str">
            <v xml:space="preserve">ACCESORIOS PVC 1/2" </v>
          </cell>
          <cell r="C72" t="str">
            <v>GL</v>
          </cell>
          <cell r="D72">
            <v>5460</v>
          </cell>
        </row>
        <row r="73">
          <cell r="B73" t="str">
            <v>TANQUE PLASTICO K-500 LT C/TAPA C/CONEXIONES</v>
          </cell>
          <cell r="C73" t="str">
            <v>UND</v>
          </cell>
          <cell r="D73">
            <v>133280</v>
          </cell>
        </row>
        <row r="74">
          <cell r="B74" t="str">
            <v>ACCESORIOS HIDRULICOS DEL TANQUE</v>
          </cell>
          <cell r="C74" t="str">
            <v>GL</v>
          </cell>
          <cell r="D74">
            <v>5250</v>
          </cell>
        </row>
        <row r="75">
          <cell r="B75" t="str">
            <v>TUBERIA CONDUIT 1/2"</v>
          </cell>
          <cell r="C75" t="str">
            <v>ML</v>
          </cell>
          <cell r="D75">
            <v>1070</v>
          </cell>
        </row>
        <row r="76">
          <cell r="B76" t="str">
            <v>CABLEADO</v>
          </cell>
          <cell r="C76" t="str">
            <v>ML</v>
          </cell>
          <cell r="D76">
            <v>4470</v>
          </cell>
        </row>
        <row r="77">
          <cell r="B77" t="str">
            <v>CINTA PEGANTE</v>
          </cell>
          <cell r="C77" t="str">
            <v>UND</v>
          </cell>
          <cell r="D77">
            <v>1640</v>
          </cell>
        </row>
        <row r="78">
          <cell r="B78" t="str">
            <v>ACCESORIO ELECTRICOS SALIDA NORMAL</v>
          </cell>
          <cell r="C78" t="str">
            <v>GL</v>
          </cell>
          <cell r="D78">
            <v>3800</v>
          </cell>
        </row>
        <row r="79">
          <cell r="B79" t="str">
            <v>TORNILLOS SISTEMA DRYWALL (PARA M2)</v>
          </cell>
          <cell r="C79" t="str">
            <v>GL</v>
          </cell>
          <cell r="D79">
            <v>1000</v>
          </cell>
        </row>
        <row r="80">
          <cell r="B80" t="str">
            <v>GANCHOS Y ACCESORIOS</v>
          </cell>
          <cell r="C80" t="str">
            <v>GL</v>
          </cell>
          <cell r="D80">
            <v>1570</v>
          </cell>
        </row>
        <row r="81">
          <cell r="B81" t="str">
            <v>PUERTA METALICA 0.7X 2 M</v>
          </cell>
          <cell r="C81" t="str">
            <v>UND</v>
          </cell>
          <cell r="D81">
            <v>140000</v>
          </cell>
        </row>
        <row r="82">
          <cell r="B82" t="str">
            <v>ESTUKADOS SIKA (25KG)</v>
          </cell>
          <cell r="C82" t="str">
            <v>KG</v>
          </cell>
          <cell r="D82">
            <v>1044</v>
          </cell>
        </row>
        <row r="83">
          <cell r="B83" t="str">
            <v>CINTA PAPEL (30 ML)</v>
          </cell>
          <cell r="C83" t="str">
            <v>UND</v>
          </cell>
          <cell r="D83">
            <v>3000</v>
          </cell>
        </row>
        <row r="84">
          <cell r="B84" t="str">
            <v>TIERRA ABONADA</v>
          </cell>
          <cell r="C84" t="str">
            <v>M3</v>
          </cell>
          <cell r="D84">
            <v>60000</v>
          </cell>
        </row>
        <row r="85">
          <cell r="B85" t="str">
            <v>PRADO</v>
          </cell>
          <cell r="C85" t="str">
            <v>M2</v>
          </cell>
          <cell r="D85">
            <v>3200</v>
          </cell>
        </row>
        <row r="86">
          <cell r="B86" t="str">
            <v>PERFIL VIGUETA (2,44 ML)</v>
          </cell>
          <cell r="C86" t="str">
            <v>UND</v>
          </cell>
          <cell r="D86">
            <v>3000</v>
          </cell>
        </row>
        <row r="87">
          <cell r="B87" t="str">
            <v>CESTA METALICA</v>
          </cell>
          <cell r="C87" t="str">
            <v>UND</v>
          </cell>
          <cell r="D87">
            <v>348000</v>
          </cell>
        </row>
        <row r="88">
          <cell r="B88" t="str">
            <v>CUÑETE DE PINTURA</v>
          </cell>
          <cell r="C88" t="str">
            <v>UN</v>
          </cell>
          <cell r="D88">
            <v>231135</v>
          </cell>
        </row>
        <row r="89">
          <cell r="B89" t="str">
            <v>PUERTA METALICA CON LISTONES DE MADERA (2,57X2,15)</v>
          </cell>
          <cell r="C89" t="str">
            <v>UND</v>
          </cell>
          <cell r="D89">
            <v>2000000</v>
          </cell>
        </row>
        <row r="90">
          <cell r="B90" t="str">
            <v>ACCESORIOS TUBERIA CONDUIT 1/2"</v>
          </cell>
          <cell r="C90" t="str">
            <v>UND</v>
          </cell>
          <cell r="D90">
            <v>500</v>
          </cell>
        </row>
        <row r="91">
          <cell r="B91" t="str">
            <v>ENCHAPE PARED CAYAMBE GRIS ( CAJA 0.3 M2)</v>
          </cell>
          <cell r="C91" t="str">
            <v>CAJA</v>
          </cell>
          <cell r="D91">
            <v>25000</v>
          </cell>
        </row>
        <row r="92">
          <cell r="B92" t="str">
            <v>SIKA GROUT</v>
          </cell>
          <cell r="C92" t="str">
            <v>KG</v>
          </cell>
          <cell r="D92">
            <v>3150</v>
          </cell>
        </row>
        <row r="93">
          <cell r="B93" t="str">
            <v>ANCLAJE D=5/8"</v>
          </cell>
          <cell r="C93" t="str">
            <v>UND</v>
          </cell>
          <cell r="D93">
            <v>19000</v>
          </cell>
        </row>
        <row r="94">
          <cell r="B94" t="str">
            <v>TUBO DE D=4" e=2.5mm</v>
          </cell>
          <cell r="C94" t="str">
            <v>ML</v>
          </cell>
          <cell r="D94">
            <v>23166</v>
          </cell>
        </row>
        <row r="95">
          <cell r="B95" t="str">
            <v>PERFIL IPE 220</v>
          </cell>
          <cell r="C95" t="str">
            <v>ML</v>
          </cell>
          <cell r="D95">
            <v>78375</v>
          </cell>
        </row>
        <row r="96">
          <cell r="B96" t="str">
            <v>PT 250X300X12</v>
          </cell>
          <cell r="C96" t="str">
            <v>ML</v>
          </cell>
          <cell r="D96">
            <v>21333</v>
          </cell>
        </row>
        <row r="97">
          <cell r="B97" t="str">
            <v>TUBO DE D=2" e=2.6mm</v>
          </cell>
          <cell r="C97" t="str">
            <v>ML</v>
          </cell>
          <cell r="D97">
            <v>12000</v>
          </cell>
        </row>
        <row r="98">
          <cell r="B98" t="str">
            <v>LAMINA ALFAJOR DE 1/8"</v>
          </cell>
          <cell r="C98" t="str">
            <v>M2</v>
          </cell>
          <cell r="D98">
            <v>49000</v>
          </cell>
        </row>
        <row r="99">
          <cell r="B99" t="str">
            <v>ACERO ESTRUCTURAL</v>
          </cell>
          <cell r="C99" t="str">
            <v>KG</v>
          </cell>
          <cell r="D99">
            <v>6000</v>
          </cell>
        </row>
        <row r="100">
          <cell r="B100" t="str">
            <v xml:space="preserve">PERFILPIRLAN  2C 355x110x2.5 MM </v>
          </cell>
          <cell r="C100" t="str">
            <v>ML</v>
          </cell>
          <cell r="D100">
            <v>73299</v>
          </cell>
        </row>
        <row r="101">
          <cell r="B101" t="str">
            <v>PINTURA DE ALUMINIO</v>
          </cell>
          <cell r="C101" t="str">
            <v>GLN</v>
          </cell>
          <cell r="D101">
            <v>56900</v>
          </cell>
        </row>
        <row r="102">
          <cell r="B102" t="str">
            <v>PINTURA ANTICORROSIVA</v>
          </cell>
          <cell r="C102" t="str">
            <v>GLN</v>
          </cell>
          <cell r="D102">
            <v>42000</v>
          </cell>
        </row>
        <row r="103">
          <cell r="B103" t="str">
            <v>TEJA TERMOACUSTICA</v>
          </cell>
          <cell r="C103" t="str">
            <v>M2</v>
          </cell>
          <cell r="D103">
            <v>44764</v>
          </cell>
        </row>
        <row r="104">
          <cell r="B104" t="str">
            <v>SELLO ELASTICO</v>
          </cell>
          <cell r="C104" t="str">
            <v>ML</v>
          </cell>
          <cell r="D104">
            <v>34926</v>
          </cell>
        </row>
        <row r="105">
          <cell r="B105" t="str">
            <v>CINTA PVC V15 EMPAQUE DE 30 M</v>
          </cell>
          <cell r="C105" t="str">
            <v>ML</v>
          </cell>
          <cell r="D105">
            <v>20018</v>
          </cell>
        </row>
        <row r="106">
          <cell r="B106" t="str">
            <v>PERFIL PTER 100x50x2 mm CALIBRE 2,0 MM  PARA ESTRUCTURA</v>
          </cell>
          <cell r="C106" t="str">
            <v>UND</v>
          </cell>
          <cell r="D106">
            <v>28000</v>
          </cell>
        </row>
        <row r="107">
          <cell r="B107" t="str">
            <v>PERFILPIRLAN  2C 220x80x2.5 mm CALIBRE 2,5 MM TUBULAR PARA ESTRUCTURA</v>
          </cell>
          <cell r="C107" t="str">
            <v>UND</v>
          </cell>
          <cell r="D107">
            <v>54299</v>
          </cell>
        </row>
        <row r="108">
          <cell r="B108" t="str">
            <v>TORNILLO AUTOPERFORANTE</v>
          </cell>
          <cell r="C108" t="str">
            <v>UND</v>
          </cell>
          <cell r="D108">
            <v>1500</v>
          </cell>
        </row>
        <row r="109">
          <cell r="B109" t="str">
            <v>FORMALETA</v>
          </cell>
          <cell r="C109" t="str">
            <v>M2</v>
          </cell>
          <cell r="D109">
            <v>12000</v>
          </cell>
        </row>
        <row r="110">
          <cell r="B110" t="str">
            <v>EXPLOSIVOS</v>
          </cell>
          <cell r="C110" t="str">
            <v>UN</v>
          </cell>
          <cell r="D110">
            <v>15000</v>
          </cell>
        </row>
        <row r="111">
          <cell r="B111" t="str">
            <v>ESTACAS</v>
          </cell>
        </row>
        <row r="112">
          <cell r="B112" t="str">
            <v>LAMINA GALVANIZADA CAL 22 CANAL</v>
          </cell>
        </row>
        <row r="113">
          <cell r="B113" t="str">
            <v>ANTICORROSIVO</v>
          </cell>
        </row>
        <row r="114">
          <cell r="B114" t="str">
            <v>ESMALTE DOMESTCO</v>
          </cell>
        </row>
        <row r="115">
          <cell r="B115" t="str">
            <v>ANCLAJE</v>
          </cell>
        </row>
        <row r="116">
          <cell r="B116" t="str">
            <v>SOLDADURA DE PLOMO</v>
          </cell>
        </row>
      </sheetData>
      <sheetData sheetId="41">
        <row r="13">
          <cell r="B13">
            <v>15000</v>
          </cell>
          <cell r="C13">
            <v>15000</v>
          </cell>
          <cell r="D13">
            <v>15000</v>
          </cell>
        </row>
        <row r="14">
          <cell r="B14" t="str">
            <v>ANDAMIOS</v>
          </cell>
          <cell r="C14" t="str">
            <v>DIA</v>
          </cell>
          <cell r="D14">
            <v>5000</v>
          </cell>
        </row>
        <row r="15">
          <cell r="B15" t="str">
            <v>ESTRUCTURA PROVISIONAL PARA LANZAMIENTO Y OBRA FALSA</v>
          </cell>
          <cell r="C15" t="str">
            <v>DIA</v>
          </cell>
          <cell r="D15">
            <v>40000</v>
          </cell>
        </row>
        <row r="16">
          <cell r="B16" t="str">
            <v>RETROCARGADOR</v>
          </cell>
          <cell r="C16" t="str">
            <v>HR</v>
          </cell>
          <cell r="D16">
            <v>160000</v>
          </cell>
        </row>
        <row r="17">
          <cell r="B17" t="str">
            <v>ENSAYOS DE LABORATORIO PARA SUELOS</v>
          </cell>
          <cell r="C17" t="str">
            <v>UND</v>
          </cell>
          <cell r="D17">
            <v>15000</v>
          </cell>
        </row>
        <row r="18">
          <cell r="B18" t="str">
            <v>EQUIPO DE SOLDADURA</v>
          </cell>
          <cell r="C18" t="str">
            <v>DIA</v>
          </cell>
          <cell r="D18">
            <v>189000</v>
          </cell>
        </row>
        <row r="19">
          <cell r="B19" t="str">
            <v>TALADRO PERCUTOR</v>
          </cell>
          <cell r="C19" t="str">
            <v>HR</v>
          </cell>
          <cell r="D19">
            <v>9000</v>
          </cell>
        </row>
        <row r="20">
          <cell r="B20" t="str">
            <v>FORMALETA (VARA)</v>
          </cell>
          <cell r="C20" t="str">
            <v>DIA</v>
          </cell>
          <cell r="D20">
            <v>15000</v>
          </cell>
        </row>
        <row r="21">
          <cell r="B21" t="str">
            <v>HERRAMIENTA MENOR</v>
          </cell>
          <cell r="C21" t="str">
            <v>DIA</v>
          </cell>
          <cell r="D21">
            <v>2500</v>
          </cell>
        </row>
        <row r="22">
          <cell r="B22" t="str">
            <v>MEZCLADORA DE CONCRETO</v>
          </cell>
          <cell r="C22" t="str">
            <v>DIA</v>
          </cell>
          <cell r="D22">
            <v>75000</v>
          </cell>
        </row>
        <row r="23">
          <cell r="B23" t="str">
            <v>COMPRESOR CON MARTILLO NEUMATICO DE PERFORACION</v>
          </cell>
          <cell r="C23" t="str">
            <v>HR</v>
          </cell>
          <cell r="D23">
            <v>90000</v>
          </cell>
        </row>
        <row r="24">
          <cell r="B24" t="str">
            <v>NIVEL DE PRECISION</v>
          </cell>
          <cell r="C24" t="str">
            <v>HH</v>
          </cell>
          <cell r="D24">
            <v>20000</v>
          </cell>
        </row>
        <row r="25">
          <cell r="B25" t="str">
            <v>PARALES 0-5 METROS / TABLERO</v>
          </cell>
          <cell r="C25" t="str">
            <v>DIA</v>
          </cell>
          <cell r="D25">
            <v>500</v>
          </cell>
        </row>
        <row r="26">
          <cell r="B26" t="str">
            <v>TORRE GRUA</v>
          </cell>
          <cell r="C26" t="str">
            <v>HR</v>
          </cell>
          <cell r="D26">
            <v>160000</v>
          </cell>
        </row>
        <row r="27">
          <cell r="B27" t="str">
            <v>RETROEXCAVADORA</v>
          </cell>
          <cell r="C27" t="str">
            <v>HH</v>
          </cell>
          <cell r="D27">
            <v>85000</v>
          </cell>
        </row>
        <row r="28">
          <cell r="B28" t="str">
            <v>TEODOLITO</v>
          </cell>
          <cell r="C28" t="str">
            <v>HH</v>
          </cell>
          <cell r="D28">
            <v>50000</v>
          </cell>
        </row>
        <row r="29">
          <cell r="B29" t="str">
            <v>VIBRADOR COMPACTADOR DE RODILLO LISO</v>
          </cell>
          <cell r="C29" t="str">
            <v>HR</v>
          </cell>
          <cell r="D29">
            <v>85000</v>
          </cell>
        </row>
        <row r="30">
          <cell r="B30" t="str">
            <v>VIBRADOR COMPACTADOR TIPO RANA</v>
          </cell>
          <cell r="C30" t="str">
            <v>DIA</v>
          </cell>
          <cell r="D30">
            <v>70000</v>
          </cell>
        </row>
        <row r="31">
          <cell r="B31" t="str">
            <v>VIBRADOR DE CONCRETO</v>
          </cell>
          <cell r="C31" t="str">
            <v>HR</v>
          </cell>
          <cell r="D31">
            <v>15000</v>
          </cell>
        </row>
        <row r="32">
          <cell r="B32" t="str">
            <v>VOLQUETA</v>
          </cell>
          <cell r="C32" t="str">
            <v>HH</v>
          </cell>
          <cell r="D32">
            <v>60000</v>
          </cell>
        </row>
        <row r="33">
          <cell r="B33" t="str">
            <v>CINTAS Y JALONES</v>
          </cell>
          <cell r="C33" t="str">
            <v>DIA</v>
          </cell>
          <cell r="D33">
            <v>3000</v>
          </cell>
        </row>
        <row r="34">
          <cell r="B34" t="str">
            <v>PULIDORA</v>
          </cell>
          <cell r="C34" t="str">
            <v>HR</v>
          </cell>
          <cell r="D34">
            <v>5000</v>
          </cell>
        </row>
        <row r="35">
          <cell r="B35">
            <v>5000</v>
          </cell>
          <cell r="C35">
            <v>5000</v>
          </cell>
          <cell r="D35">
            <v>5000</v>
          </cell>
        </row>
      </sheetData>
      <sheetData sheetId="42">
        <row r="14">
          <cell r="B14">
            <v>5000</v>
          </cell>
          <cell r="C14">
            <v>5000</v>
          </cell>
          <cell r="D14">
            <v>5000</v>
          </cell>
        </row>
        <row r="15">
          <cell r="B15" t="str">
            <v xml:space="preserve">ACARREO </v>
          </cell>
          <cell r="C15" t="str">
            <v>M3-KM</v>
          </cell>
          <cell r="D15">
            <v>1100</v>
          </cell>
        </row>
        <row r="16">
          <cell r="B16" t="str">
            <v>ACARREO VARIOS</v>
          </cell>
          <cell r="C16" t="str">
            <v>M3-KM</v>
          </cell>
          <cell r="D16">
            <v>1300</v>
          </cell>
        </row>
        <row r="17">
          <cell r="B17" t="str">
            <v>CAMION</v>
          </cell>
          <cell r="C17" t="str">
            <v>M3-KM</v>
          </cell>
          <cell r="D17">
            <v>1300</v>
          </cell>
        </row>
        <row r="18">
          <cell r="B18" t="str">
            <v xml:space="preserve">FLETE ARENA </v>
          </cell>
          <cell r="C18" t="str">
            <v>M3-KM</v>
          </cell>
          <cell r="D18">
            <v>1300</v>
          </cell>
        </row>
        <row r="19">
          <cell r="B19" t="str">
            <v>FLETE CEMENTO</v>
          </cell>
          <cell r="C19" t="str">
            <v>M3-KM</v>
          </cell>
          <cell r="D19">
            <v>1300</v>
          </cell>
        </row>
        <row r="20">
          <cell r="B20" t="str">
            <v>FLETES</v>
          </cell>
          <cell r="C20" t="str">
            <v>M3-KM</v>
          </cell>
          <cell r="D20">
            <v>1300</v>
          </cell>
        </row>
        <row r="21">
          <cell r="B21" t="str">
            <v>PEAJE</v>
          </cell>
          <cell r="C21" t="str">
            <v>M3-KM</v>
          </cell>
          <cell r="D21">
            <v>1800</v>
          </cell>
        </row>
        <row r="22">
          <cell r="B22" t="str">
            <v>TRANSPORTE ARENA</v>
          </cell>
          <cell r="C22" t="str">
            <v>M3-KM</v>
          </cell>
          <cell r="D22">
            <v>1300</v>
          </cell>
        </row>
        <row r="23">
          <cell r="B23" t="str">
            <v>TRANSPORTE BARRANDA METALICA</v>
          </cell>
          <cell r="C23" t="str">
            <v>M3-KM</v>
          </cell>
          <cell r="D23">
            <v>2000</v>
          </cell>
        </row>
        <row r="24">
          <cell r="B24" t="str">
            <v>TRANSPORTE DESMONTE Y LIMPIEZA</v>
          </cell>
          <cell r="C24" t="str">
            <v>M3-KM</v>
          </cell>
          <cell r="D24">
            <v>3500</v>
          </cell>
        </row>
        <row r="25">
          <cell r="B25" t="str">
            <v>TRANSPORTE EXCAVACIONES VARIAS</v>
          </cell>
          <cell r="C25" t="str">
            <v>M3-KM</v>
          </cell>
          <cell r="D25">
            <v>1300</v>
          </cell>
        </row>
        <row r="26">
          <cell r="B26" t="str">
            <v>TRANSPORTE INTERNO</v>
          </cell>
          <cell r="C26" t="str">
            <v>M3-KM</v>
          </cell>
          <cell r="D26">
            <v>1300</v>
          </cell>
        </row>
        <row r="27">
          <cell r="B27" t="str">
            <v>TRANSPORTE MATERIA ORGANICA Y ESCOMBROS</v>
          </cell>
          <cell r="C27" t="str">
            <v>M3-KM</v>
          </cell>
          <cell r="D27">
            <v>1300</v>
          </cell>
        </row>
        <row r="28">
          <cell r="B28" t="str">
            <v>TRANSPORTE MATERIAL BASE</v>
          </cell>
          <cell r="C28" t="str">
            <v>M3-KM</v>
          </cell>
          <cell r="D28">
            <v>1300</v>
          </cell>
        </row>
        <row r="29">
          <cell r="B29" t="str">
            <v>TRANSPORTE MATERIAL DE EXPLANACIÓN DIST &gt; 1000 MTS</v>
          </cell>
          <cell r="C29" t="str">
            <v>M3-KM</v>
          </cell>
          <cell r="D29">
            <v>1300</v>
          </cell>
        </row>
        <row r="30">
          <cell r="B30" t="str">
            <v>TRANSPORTE MATERIAL DE RIO</v>
          </cell>
          <cell r="C30" t="str">
            <v>M3-KM</v>
          </cell>
          <cell r="D30">
            <v>1300</v>
          </cell>
        </row>
        <row r="31">
          <cell r="B31" t="str">
            <v>TRANSPORTE MATERIAL SELECCIONADO PARA RELLENO</v>
          </cell>
          <cell r="C31" t="str">
            <v>M3-KM</v>
          </cell>
          <cell r="D31">
            <v>1300</v>
          </cell>
        </row>
        <row r="32">
          <cell r="B32" t="str">
            <v xml:space="preserve">TRANSPORTE MATERIAL SOBRANTE </v>
          </cell>
          <cell r="C32" t="str">
            <v>M3-KM</v>
          </cell>
          <cell r="D32">
            <v>1300</v>
          </cell>
        </row>
        <row r="33">
          <cell r="B33" t="str">
            <v>TRANSPORTE MATERIAL SUBASE</v>
          </cell>
          <cell r="C33" t="str">
            <v>M3-KM</v>
          </cell>
          <cell r="D33">
            <v>1300</v>
          </cell>
        </row>
        <row r="34">
          <cell r="B34" t="str">
            <v>TRANSPORTE TRITURADO</v>
          </cell>
          <cell r="C34" t="str">
            <v>M3-KM</v>
          </cell>
          <cell r="D34">
            <v>1300</v>
          </cell>
        </row>
        <row r="35">
          <cell r="B35">
            <v>1300</v>
          </cell>
          <cell r="C35">
            <v>1300</v>
          </cell>
          <cell r="D35">
            <v>1300</v>
          </cell>
        </row>
        <row r="36">
          <cell r="B36">
            <v>1300</v>
          </cell>
          <cell r="C36">
            <v>1300</v>
          </cell>
          <cell r="D36">
            <v>1300</v>
          </cell>
        </row>
        <row r="37">
          <cell r="B37">
            <v>1300</v>
          </cell>
          <cell r="C37">
            <v>1300</v>
          </cell>
          <cell r="D37">
            <v>1300</v>
          </cell>
        </row>
        <row r="38">
          <cell r="B38">
            <v>1300</v>
          </cell>
          <cell r="C38">
            <v>1300</v>
          </cell>
          <cell r="D38">
            <v>1300</v>
          </cell>
        </row>
      </sheetData>
      <sheetData sheetId="43">
        <row r="12">
          <cell r="B12">
            <v>1300</v>
          </cell>
          <cell r="C12">
            <v>1300</v>
          </cell>
          <cell r="D12">
            <v>1300</v>
          </cell>
        </row>
        <row r="13">
          <cell r="B13" t="str">
            <v>ALMACENISTA</v>
          </cell>
          <cell r="C13" t="str">
            <v>DIA</v>
          </cell>
          <cell r="D13">
            <v>55297</v>
          </cell>
        </row>
        <row r="14">
          <cell r="B14" t="str">
            <v>AUXILIAR DE ELECTRICISTA</v>
          </cell>
          <cell r="C14" t="str">
            <v>DIA</v>
          </cell>
          <cell r="D14">
            <v>59905</v>
          </cell>
        </row>
        <row r="15">
          <cell r="B15" t="str">
            <v>AYUDANTE DE CONSTRUCCION</v>
          </cell>
          <cell r="C15" t="str">
            <v>DIA</v>
          </cell>
          <cell r="D15">
            <v>55758</v>
          </cell>
        </row>
        <row r="16">
          <cell r="B16" t="str">
            <v>AYUDANTE DE CONSTRUCCION X2</v>
          </cell>
          <cell r="C16" t="str">
            <v>DIA</v>
          </cell>
          <cell r="D16">
            <v>111516</v>
          </cell>
        </row>
        <row r="17">
          <cell r="B17" t="str">
            <v>AYUDANTE DE CONSTRUCCION X3</v>
          </cell>
          <cell r="C17" t="str">
            <v>DIA</v>
          </cell>
          <cell r="D17">
            <v>167274</v>
          </cell>
        </row>
        <row r="18">
          <cell r="B18" t="str">
            <v>AYUDANTE DE CONSTRUCCION X4</v>
          </cell>
          <cell r="C18" t="str">
            <v>DIA</v>
          </cell>
          <cell r="D18">
            <v>223032</v>
          </cell>
        </row>
        <row r="19">
          <cell r="B19" t="str">
            <v>CADENERO</v>
          </cell>
          <cell r="C19" t="str">
            <v>DIA</v>
          </cell>
          <cell r="D19">
            <v>57601</v>
          </cell>
        </row>
        <row r="20">
          <cell r="B20" t="str">
            <v>CELADOR</v>
          </cell>
          <cell r="C20" t="str">
            <v>DIA</v>
          </cell>
          <cell r="D20">
            <v>55297</v>
          </cell>
        </row>
        <row r="21">
          <cell r="B21" t="str">
            <v>DIRECTOR DE PROYECTO</v>
          </cell>
          <cell r="C21" t="str">
            <v>DIA</v>
          </cell>
          <cell r="D21">
            <v>142851</v>
          </cell>
        </row>
        <row r="22">
          <cell r="B22" t="str">
            <v>ELECTRICISTA</v>
          </cell>
          <cell r="C22" t="str">
            <v>DIA</v>
          </cell>
          <cell r="D22">
            <v>103682.25</v>
          </cell>
        </row>
        <row r="23">
          <cell r="B23" t="str">
            <v>INGENIERO RESIDENTE</v>
          </cell>
          <cell r="C23" t="str">
            <v>DIA</v>
          </cell>
          <cell r="D23">
            <v>124419</v>
          </cell>
        </row>
        <row r="24">
          <cell r="B24" t="str">
            <v>MAESTRO DE CONSTRUCCION</v>
          </cell>
          <cell r="C24" t="str">
            <v>DIA</v>
          </cell>
          <cell r="D24">
            <v>105986</v>
          </cell>
        </row>
        <row r="25">
          <cell r="B25" t="str">
            <v>MENSAJERO</v>
          </cell>
          <cell r="C25" t="str">
            <v>DIA</v>
          </cell>
          <cell r="D25">
            <v>6048</v>
          </cell>
        </row>
        <row r="26">
          <cell r="B26" t="str">
            <v>OFICIAL DE CONSTRUCCION</v>
          </cell>
          <cell r="C26" t="str">
            <v>DIA</v>
          </cell>
          <cell r="D26">
            <v>97692</v>
          </cell>
        </row>
        <row r="27">
          <cell r="B27" t="str">
            <v>SECRETARIA</v>
          </cell>
          <cell r="C27" t="str">
            <v>DIA</v>
          </cell>
          <cell r="D27">
            <v>50689</v>
          </cell>
        </row>
        <row r="28">
          <cell r="B28" t="str">
            <v>SOLDADOR</v>
          </cell>
          <cell r="C28" t="str">
            <v>DIA</v>
          </cell>
          <cell r="D28">
            <v>115203</v>
          </cell>
        </row>
        <row r="29">
          <cell r="B29" t="str">
            <v>TOPOGRAFO</v>
          </cell>
          <cell r="C29" t="str">
            <v>DIA</v>
          </cell>
          <cell r="D29">
            <v>115203</v>
          </cell>
        </row>
        <row r="30">
          <cell r="B30">
            <v>115203</v>
          </cell>
          <cell r="C30">
            <v>115203</v>
          </cell>
          <cell r="D30">
            <v>115203</v>
          </cell>
        </row>
        <row r="31">
          <cell r="B31">
            <v>115203</v>
          </cell>
          <cell r="C31">
            <v>115203</v>
          </cell>
          <cell r="D31">
            <v>115203</v>
          </cell>
        </row>
        <row r="32">
          <cell r="B32">
            <v>115203</v>
          </cell>
          <cell r="C32">
            <v>115203</v>
          </cell>
          <cell r="D32">
            <v>115203</v>
          </cell>
        </row>
        <row r="33">
          <cell r="B33">
            <v>115203</v>
          </cell>
          <cell r="C33">
            <v>115203</v>
          </cell>
          <cell r="D33">
            <v>115203</v>
          </cell>
        </row>
      </sheetData>
      <sheetData sheetId="44"/>
      <sheetData sheetId="45">
        <row r="24">
          <cell r="A24" t="str">
            <v>AGUADA</v>
          </cell>
          <cell r="B24">
            <v>70</v>
          </cell>
        </row>
        <row r="25">
          <cell r="A25" t="str">
            <v>ALBANIA</v>
          </cell>
          <cell r="B25">
            <v>100</v>
          </cell>
        </row>
        <row r="26">
          <cell r="A26" t="str">
            <v>ARATOCA</v>
          </cell>
          <cell r="B26">
            <v>40</v>
          </cell>
        </row>
        <row r="27">
          <cell r="A27" t="str">
            <v>BARBOSA</v>
          </cell>
          <cell r="B27">
            <v>20</v>
          </cell>
        </row>
        <row r="28">
          <cell r="A28" t="str">
            <v>BARICHARA</v>
          </cell>
          <cell r="B28">
            <v>40</v>
          </cell>
        </row>
        <row r="29">
          <cell r="A29" t="str">
            <v>BARRANCABERMEJA</v>
          </cell>
          <cell r="B29">
            <v>20</v>
          </cell>
        </row>
        <row r="30">
          <cell r="A30" t="str">
            <v>BETULIA</v>
          </cell>
          <cell r="B30">
            <v>100</v>
          </cell>
        </row>
        <row r="31">
          <cell r="A31" t="str">
            <v>BOLÍVAR</v>
          </cell>
          <cell r="B31">
            <v>50</v>
          </cell>
        </row>
        <row r="32">
          <cell r="A32" t="str">
            <v>BUCARAMANGA</v>
          </cell>
          <cell r="B32">
            <v>20</v>
          </cell>
        </row>
        <row r="33">
          <cell r="A33" t="str">
            <v>CABRERA</v>
          </cell>
          <cell r="B33">
            <v>30</v>
          </cell>
        </row>
        <row r="34">
          <cell r="A34" t="str">
            <v>CALIFORNIA</v>
          </cell>
          <cell r="B34">
            <v>70</v>
          </cell>
        </row>
        <row r="35">
          <cell r="A35" t="str">
            <v>CAPITANEJO</v>
          </cell>
          <cell r="B35">
            <v>150</v>
          </cell>
        </row>
        <row r="36">
          <cell r="A36" t="str">
            <v>CARCASÍ</v>
          </cell>
          <cell r="B36">
            <v>180</v>
          </cell>
        </row>
        <row r="37">
          <cell r="A37" t="str">
            <v>CEPITÁ</v>
          </cell>
          <cell r="B37">
            <v>120</v>
          </cell>
        </row>
        <row r="38">
          <cell r="A38" t="str">
            <v>CERRITO</v>
          </cell>
          <cell r="B38">
            <v>130</v>
          </cell>
        </row>
        <row r="39">
          <cell r="A39" t="str">
            <v>CHARALÁ</v>
          </cell>
          <cell r="B39">
            <v>70</v>
          </cell>
        </row>
        <row r="40">
          <cell r="A40" t="str">
            <v>CHARTA</v>
          </cell>
          <cell r="B40">
            <v>60</v>
          </cell>
        </row>
        <row r="41">
          <cell r="A41" t="str">
            <v>CHIMA</v>
          </cell>
          <cell r="B41">
            <v>70</v>
          </cell>
        </row>
        <row r="42">
          <cell r="A42" t="str">
            <v>CHIPATÁ</v>
          </cell>
          <cell r="B42">
            <v>50</v>
          </cell>
        </row>
        <row r="43">
          <cell r="A43" t="str">
            <v>CIMITARRA</v>
          </cell>
          <cell r="B43">
            <v>120</v>
          </cell>
        </row>
        <row r="44">
          <cell r="A44" t="str">
            <v>CONCEPCIÓN</v>
          </cell>
          <cell r="B44">
            <v>140</v>
          </cell>
        </row>
        <row r="45">
          <cell r="A45" t="str">
            <v>CONFINES</v>
          </cell>
          <cell r="B45">
            <v>60</v>
          </cell>
        </row>
        <row r="46">
          <cell r="A46" t="str">
            <v>CONTRATACIÓN</v>
          </cell>
          <cell r="B46">
            <v>150</v>
          </cell>
        </row>
        <row r="47">
          <cell r="A47" t="str">
            <v>COROMORO</v>
          </cell>
          <cell r="B47">
            <v>60</v>
          </cell>
        </row>
        <row r="48">
          <cell r="A48" t="str">
            <v>CURITÍ</v>
          </cell>
          <cell r="B48">
            <v>30</v>
          </cell>
        </row>
        <row r="49">
          <cell r="A49" t="str">
            <v>EL CARMEN DE CHUCURÍ</v>
          </cell>
          <cell r="B49">
            <v>120</v>
          </cell>
        </row>
        <row r="50">
          <cell r="A50" t="str">
            <v>EL GUACAMAYO</v>
          </cell>
          <cell r="B50">
            <v>140</v>
          </cell>
        </row>
        <row r="51">
          <cell r="A51" t="str">
            <v>EL PEÑÓN</v>
          </cell>
          <cell r="B51">
            <v>80</v>
          </cell>
        </row>
        <row r="52">
          <cell r="A52" t="str">
            <v>EL PLAYÓN</v>
          </cell>
          <cell r="B52">
            <v>90</v>
          </cell>
        </row>
        <row r="53">
          <cell r="A53" t="str">
            <v>ENCINO</v>
          </cell>
          <cell r="B53">
            <v>90</v>
          </cell>
        </row>
        <row r="54">
          <cell r="A54" t="str">
            <v>ENCISO</v>
          </cell>
          <cell r="B54">
            <v>90</v>
          </cell>
        </row>
        <row r="55">
          <cell r="A55" t="str">
            <v>FLORIÁN</v>
          </cell>
          <cell r="B55">
            <v>90</v>
          </cell>
        </row>
        <row r="56">
          <cell r="A56" t="str">
            <v>FLORIDABLANCA</v>
          </cell>
          <cell r="B56">
            <v>20</v>
          </cell>
        </row>
        <row r="57">
          <cell r="A57" t="str">
            <v>GALÁN</v>
          </cell>
          <cell r="B57">
            <v>80</v>
          </cell>
        </row>
        <row r="58">
          <cell r="A58" t="str">
            <v>GAMBITA</v>
          </cell>
          <cell r="B58">
            <v>120</v>
          </cell>
        </row>
        <row r="59">
          <cell r="A59" t="str">
            <v>GIRÓN</v>
          </cell>
          <cell r="B59">
            <v>20</v>
          </cell>
        </row>
        <row r="60">
          <cell r="A60" t="str">
            <v>GUACA</v>
          </cell>
          <cell r="B60">
            <v>90</v>
          </cell>
        </row>
        <row r="61">
          <cell r="A61" t="str">
            <v>GUADALUPE</v>
          </cell>
          <cell r="B61">
            <v>110</v>
          </cell>
        </row>
        <row r="62">
          <cell r="A62" t="str">
            <v>GUAPOTÁ</v>
          </cell>
          <cell r="B62">
            <v>80</v>
          </cell>
        </row>
        <row r="63">
          <cell r="A63" t="str">
            <v>GUAVATÁ</v>
          </cell>
          <cell r="B63">
            <v>40</v>
          </cell>
        </row>
        <row r="64">
          <cell r="A64" t="str">
            <v>GÜEPSA</v>
          </cell>
          <cell r="B64">
            <v>40</v>
          </cell>
        </row>
        <row r="65">
          <cell r="A65" t="str">
            <v>HATO</v>
          </cell>
          <cell r="B65">
            <v>60</v>
          </cell>
        </row>
        <row r="66">
          <cell r="A66" t="str">
            <v>JESÚS MARÍA</v>
          </cell>
          <cell r="B66">
            <v>50</v>
          </cell>
        </row>
        <row r="67">
          <cell r="A67" t="str">
            <v>JORDÁN</v>
          </cell>
          <cell r="B67">
            <v>60</v>
          </cell>
        </row>
        <row r="68">
          <cell r="A68" t="str">
            <v>LA BELLEZA</v>
          </cell>
          <cell r="B68">
            <v>90</v>
          </cell>
        </row>
        <row r="69">
          <cell r="A69" t="str">
            <v>LA PAZ</v>
          </cell>
          <cell r="B69">
            <v>70</v>
          </cell>
        </row>
        <row r="70">
          <cell r="A70" t="str">
            <v>LANDÁZURI</v>
          </cell>
          <cell r="B70">
            <v>100</v>
          </cell>
        </row>
        <row r="71">
          <cell r="A71" t="str">
            <v>LEBRÍJA</v>
          </cell>
          <cell r="B71">
            <v>40</v>
          </cell>
        </row>
        <row r="72">
          <cell r="A72" t="str">
            <v>LOS SANTOS</v>
          </cell>
          <cell r="B72">
            <v>70</v>
          </cell>
        </row>
        <row r="73">
          <cell r="A73" t="str">
            <v>MACARAVITA</v>
          </cell>
          <cell r="B73">
            <v>90</v>
          </cell>
        </row>
        <row r="74">
          <cell r="A74" t="str">
            <v>MÁLAGA</v>
          </cell>
          <cell r="B74">
            <v>30</v>
          </cell>
        </row>
        <row r="75">
          <cell r="A75" t="str">
            <v>MATANZA</v>
          </cell>
          <cell r="B75">
            <v>70</v>
          </cell>
        </row>
        <row r="76">
          <cell r="A76" t="str">
            <v>MOGOTES</v>
          </cell>
          <cell r="B76">
            <v>60</v>
          </cell>
        </row>
        <row r="77">
          <cell r="A77" t="str">
            <v>MOLAGAVITA</v>
          </cell>
          <cell r="B77">
            <v>70</v>
          </cell>
        </row>
        <row r="78">
          <cell r="A78" t="str">
            <v>OCAMONTE</v>
          </cell>
          <cell r="B78">
            <v>60</v>
          </cell>
        </row>
        <row r="79">
          <cell r="A79" t="str">
            <v>OIBA</v>
          </cell>
          <cell r="B79">
            <v>80</v>
          </cell>
        </row>
        <row r="80">
          <cell r="A80" t="str">
            <v>ONZAGA</v>
          </cell>
          <cell r="B80">
            <v>100</v>
          </cell>
        </row>
        <row r="81">
          <cell r="A81" t="str">
            <v>PALMAR</v>
          </cell>
          <cell r="B81">
            <v>50</v>
          </cell>
        </row>
        <row r="82">
          <cell r="A82" t="str">
            <v>PALMAS DEL SOCORRO</v>
          </cell>
          <cell r="B82">
            <v>50</v>
          </cell>
        </row>
        <row r="83">
          <cell r="A83" t="str">
            <v>PÁRAMO</v>
          </cell>
          <cell r="B83">
            <v>50</v>
          </cell>
        </row>
        <row r="84">
          <cell r="A84" t="str">
            <v>PIEDECUESTA</v>
          </cell>
          <cell r="B84">
            <v>20</v>
          </cell>
        </row>
        <row r="85">
          <cell r="A85" t="str">
            <v>PINCHOTE</v>
          </cell>
          <cell r="B85">
            <v>20</v>
          </cell>
        </row>
        <row r="86">
          <cell r="A86" t="str">
            <v>PUENTE NACIONAL</v>
          </cell>
          <cell r="B86">
            <v>30</v>
          </cell>
        </row>
        <row r="87">
          <cell r="A87" t="str">
            <v>PUERTO PARRA</v>
          </cell>
          <cell r="B87">
            <v>120</v>
          </cell>
        </row>
        <row r="88">
          <cell r="A88" t="str">
            <v>PUERTO WILCHES</v>
          </cell>
          <cell r="B88">
            <v>150</v>
          </cell>
        </row>
        <row r="89">
          <cell r="A89" t="str">
            <v>RIONEGRO</v>
          </cell>
          <cell r="B89">
            <v>30</v>
          </cell>
        </row>
        <row r="90">
          <cell r="A90" t="str">
            <v>SABANA DE TORRES</v>
          </cell>
          <cell r="B90">
            <v>120</v>
          </cell>
        </row>
        <row r="91">
          <cell r="A91" t="str">
            <v>SAN ANDRÉS</v>
          </cell>
          <cell r="B91">
            <v>70</v>
          </cell>
        </row>
        <row r="92">
          <cell r="A92" t="str">
            <v>SAN BENITO</v>
          </cell>
          <cell r="B92">
            <v>70</v>
          </cell>
        </row>
        <row r="93">
          <cell r="A93" t="str">
            <v>SAN GIL</v>
          </cell>
          <cell r="B93">
            <v>30</v>
          </cell>
        </row>
        <row r="94">
          <cell r="A94" t="str">
            <v>SAN JOAQUÍN</v>
          </cell>
          <cell r="B94">
            <v>80</v>
          </cell>
        </row>
        <row r="95">
          <cell r="A95" t="str">
            <v>SAN JOSÉ DE MIRANDA</v>
          </cell>
          <cell r="B95">
            <v>30</v>
          </cell>
        </row>
        <row r="96">
          <cell r="A96" t="str">
            <v>SAN MIGUEL</v>
          </cell>
          <cell r="B96">
            <v>80</v>
          </cell>
        </row>
        <row r="97">
          <cell r="A97" t="str">
            <v>SAN VICENTE DE CHUCURÍ</v>
          </cell>
          <cell r="B97">
            <v>110</v>
          </cell>
        </row>
        <row r="98">
          <cell r="A98" t="str">
            <v>SANTA BÁRBARA</v>
          </cell>
          <cell r="B98">
            <v>80</v>
          </cell>
        </row>
        <row r="99">
          <cell r="A99" t="str">
            <v>SANTA HELENA DEL OPÓN</v>
          </cell>
          <cell r="B99">
            <v>160</v>
          </cell>
        </row>
        <row r="100">
          <cell r="A100" t="str">
            <v>SIMACOTA</v>
          </cell>
          <cell r="B100">
            <v>70</v>
          </cell>
        </row>
        <row r="101">
          <cell r="A101" t="str">
            <v>SOCORRO</v>
          </cell>
          <cell r="B101">
            <v>30</v>
          </cell>
        </row>
        <row r="102">
          <cell r="A102" t="str">
            <v>SUAITA</v>
          </cell>
          <cell r="B102">
            <v>70</v>
          </cell>
        </row>
        <row r="103">
          <cell r="A103" t="str">
            <v>SUCRE</v>
          </cell>
          <cell r="B103">
            <v>80</v>
          </cell>
        </row>
        <row r="104">
          <cell r="A104" t="str">
            <v>SURATÁ</v>
          </cell>
          <cell r="B104">
            <v>70</v>
          </cell>
        </row>
        <row r="105">
          <cell r="A105" t="str">
            <v>TONA</v>
          </cell>
          <cell r="B105">
            <v>70</v>
          </cell>
        </row>
        <row r="106">
          <cell r="A106" t="str">
            <v>VALLE DE SAN JOSÉ</v>
          </cell>
          <cell r="B106">
            <v>40</v>
          </cell>
        </row>
        <row r="107">
          <cell r="A107" t="str">
            <v>VÉLEZ</v>
          </cell>
          <cell r="B107">
            <v>40</v>
          </cell>
        </row>
        <row r="108">
          <cell r="A108" t="str">
            <v>VETAS</v>
          </cell>
          <cell r="B108">
            <v>120</v>
          </cell>
        </row>
        <row r="109">
          <cell r="A109" t="str">
            <v>VILLANUEVA</v>
          </cell>
          <cell r="B109">
            <v>130</v>
          </cell>
        </row>
        <row r="110">
          <cell r="A110" t="str">
            <v>ZAPATOCA</v>
          </cell>
          <cell r="B110">
            <v>120</v>
          </cell>
        </row>
      </sheetData>
      <sheetData sheetId="46"/>
      <sheetData sheetId="47"/>
      <sheetData sheetId="48"/>
      <sheetData sheetId="49"/>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ed"/>
      <sheetName val="AIU"/>
      <sheetName val="Presup_Aulas"/>
      <sheetName val="Apus_Preliminares"/>
      <sheetName val="02_Cimentación_Est.Met"/>
      <sheetName val="03_Mamp"/>
      <sheetName val="04_Electrico"/>
      <sheetName val="05_Pisos"/>
      <sheetName val="7_Car.Madera"/>
      <sheetName val="08_Cub_CM"/>
      <sheetName val="Apus_Pintura"/>
      <sheetName val="Insumos"/>
      <sheetName val="Equipo_Trans "/>
      <sheetName val="M.Obra"/>
    </sheetNames>
    <sheetDataSet>
      <sheetData sheetId="0">
        <row r="1">
          <cell r="A1">
            <v>0</v>
          </cell>
        </row>
      </sheetData>
      <sheetData sheetId="1">
        <row r="1">
          <cell r="A1" t="str">
            <v xml:space="preserve">Codigo </v>
          </cell>
        </row>
      </sheetData>
      <sheetData sheetId="2">
        <row r="11">
          <cell r="J11" t="str">
            <v>M³</v>
          </cell>
        </row>
      </sheetData>
      <sheetData sheetId="3">
        <row r="11">
          <cell r="J11" t="str">
            <v>M³</v>
          </cell>
        </row>
      </sheetData>
      <sheetData sheetId="4">
        <row r="1">
          <cell r="A1">
            <v>0</v>
          </cell>
        </row>
      </sheetData>
      <sheetData sheetId="5">
        <row r="11">
          <cell r="J11" t="str">
            <v>M³</v>
          </cell>
        </row>
      </sheetData>
      <sheetData sheetId="6">
        <row r="1">
          <cell r="A1">
            <v>0</v>
          </cell>
        </row>
      </sheetData>
      <sheetData sheetId="7">
        <row r="1">
          <cell r="A1">
            <v>0</v>
          </cell>
        </row>
      </sheetData>
      <sheetData sheetId="8"/>
      <sheetData sheetId="9"/>
      <sheetData sheetId="10">
        <row r="4">
          <cell r="A4" t="str">
            <v>A</v>
          </cell>
        </row>
      </sheetData>
      <sheetData sheetId="11">
        <row r="1">
          <cell r="A1" t="str">
            <v xml:space="preserve">Codigo </v>
          </cell>
        </row>
      </sheetData>
      <sheetData sheetId="12">
        <row r="1">
          <cell r="A1" t="str">
            <v xml:space="preserve">Codigo </v>
          </cell>
          <cell r="B1" t="str">
            <v>ACTIVIDADES</v>
          </cell>
          <cell r="C1" t="str">
            <v>Tipo</v>
          </cell>
          <cell r="D1" t="str">
            <v>Unidad</v>
          </cell>
          <cell r="E1" t="str">
            <v>ZONA _x000D_NORTE (1)</v>
          </cell>
          <cell r="F1">
            <v>0</v>
          </cell>
        </row>
        <row r="2">
          <cell r="A2" t="str">
            <v>EH</v>
          </cell>
          <cell r="B2" t="str">
            <v>EQUIPOS Y HERRAMIENTAS</v>
          </cell>
          <cell r="C2">
            <v>0</v>
          </cell>
          <cell r="D2">
            <v>0</v>
          </cell>
          <cell r="E2">
            <v>0</v>
          </cell>
          <cell r="F2">
            <v>0</v>
          </cell>
        </row>
        <row r="3">
          <cell r="A3" t="str">
            <v>EH-01</v>
          </cell>
          <cell r="B3" t="str">
            <v>ANDAMIO METALICO TUBULAR (Sección de 2 marcos de 1.50*1.50 m.con 2 crucetas de 2.30 m.)</v>
          </cell>
          <cell r="C3" t="str">
            <v>Ins</v>
          </cell>
          <cell r="D3" t="str">
            <v>sm</v>
          </cell>
          <cell r="E3">
            <v>5244</v>
          </cell>
          <cell r="F3">
            <v>40756</v>
          </cell>
        </row>
        <row r="4">
          <cell r="A4" t="str">
            <v>EH-02</v>
          </cell>
          <cell r="B4" t="str">
            <v>BULLDOZER D-5</v>
          </cell>
          <cell r="C4" t="str">
            <v>Ins</v>
          </cell>
          <cell r="D4" t="str">
            <v>hr</v>
          </cell>
          <cell r="E4">
            <v>100000</v>
          </cell>
          <cell r="F4">
            <v>40756</v>
          </cell>
        </row>
        <row r="5">
          <cell r="A5" t="str">
            <v>EH-03</v>
          </cell>
          <cell r="B5" t="str">
            <v>CARROTANQUE DE AGUA 10.000 LTS.</v>
          </cell>
          <cell r="C5" t="str">
            <v>Ins</v>
          </cell>
          <cell r="D5" t="str">
            <v>hr</v>
          </cell>
          <cell r="E5">
            <v>45000</v>
          </cell>
          <cell r="F5">
            <v>40756</v>
          </cell>
        </row>
        <row r="6">
          <cell r="A6" t="str">
            <v>EH-04</v>
          </cell>
          <cell r="B6" t="str">
            <v>CARROTANQUE IRRIGADOR DE ASFALTO</v>
          </cell>
          <cell r="C6" t="str">
            <v>Ins</v>
          </cell>
          <cell r="D6" t="str">
            <v>hr</v>
          </cell>
          <cell r="E6">
            <v>52000</v>
          </cell>
          <cell r="F6">
            <v>40756</v>
          </cell>
        </row>
        <row r="7">
          <cell r="A7" t="str">
            <v>EH-05</v>
          </cell>
          <cell r="B7" t="str">
            <v>COMPACTADOR DE ASFALTO</v>
          </cell>
          <cell r="C7" t="str">
            <v>Ins</v>
          </cell>
          <cell r="D7" t="str">
            <v>hr</v>
          </cell>
          <cell r="E7">
            <v>80000</v>
          </cell>
          <cell r="F7">
            <v>40756</v>
          </cell>
        </row>
        <row r="8">
          <cell r="A8" t="str">
            <v>EH-06</v>
          </cell>
          <cell r="B8" t="str">
            <v>COMPRESOR (Barrido y/o Soplado de la Superficie Pavimento)</v>
          </cell>
          <cell r="C8" t="str">
            <v>Ins</v>
          </cell>
          <cell r="D8" t="str">
            <v>hr</v>
          </cell>
          <cell r="E8">
            <v>54000</v>
          </cell>
          <cell r="F8">
            <v>40756</v>
          </cell>
        </row>
        <row r="9">
          <cell r="A9" t="str">
            <v>EH-07</v>
          </cell>
          <cell r="B9" t="str">
            <v>COMPRESOR 2 MARTILLOS (Incluye ACPM y transporte)</v>
          </cell>
          <cell r="C9" t="str">
            <v>Ins</v>
          </cell>
          <cell r="D9" t="str">
            <v>hr</v>
          </cell>
          <cell r="E9">
            <v>35000</v>
          </cell>
          <cell r="F9">
            <v>40756</v>
          </cell>
        </row>
        <row r="10">
          <cell r="A10" t="str">
            <v>EH-08</v>
          </cell>
          <cell r="B10" t="str">
            <v xml:space="preserve">CORTADORA DE LADRILLO INCLUYE DISCO </v>
          </cell>
          <cell r="C10" t="str">
            <v>Ins</v>
          </cell>
          <cell r="D10" t="str">
            <v>dd</v>
          </cell>
          <cell r="E10">
            <v>35000</v>
          </cell>
          <cell r="F10">
            <v>40756</v>
          </cell>
        </row>
        <row r="11">
          <cell r="A11" t="str">
            <v>EH-09</v>
          </cell>
          <cell r="B11" t="str">
            <v>EQUIPO BASICO ( Construcción )</v>
          </cell>
          <cell r="C11" t="str">
            <v>Ins</v>
          </cell>
          <cell r="D11" t="str">
            <v>glb</v>
          </cell>
          <cell r="E11">
            <v>2244</v>
          </cell>
          <cell r="F11">
            <v>40756</v>
          </cell>
        </row>
        <row r="12">
          <cell r="A12" t="str">
            <v>EH-10</v>
          </cell>
          <cell r="B12" t="str">
            <v>EQUIPO BASICO ( Herramienta menor )</v>
          </cell>
          <cell r="C12" t="str">
            <v>Ins</v>
          </cell>
          <cell r="D12" t="str">
            <v>glb</v>
          </cell>
          <cell r="E12">
            <v>2244</v>
          </cell>
          <cell r="F12">
            <v>40756</v>
          </cell>
        </row>
        <row r="13">
          <cell r="A13" t="str">
            <v>EH-11</v>
          </cell>
          <cell r="B13" t="str">
            <v>EQUIPO COLOCACION CONCRETO</v>
          </cell>
          <cell r="C13" t="str">
            <v>Ins</v>
          </cell>
          <cell r="D13" t="str">
            <v>m3</v>
          </cell>
          <cell r="E13">
            <v>13200</v>
          </cell>
          <cell r="F13">
            <v>40756</v>
          </cell>
        </row>
        <row r="14">
          <cell r="A14" t="str">
            <v>EH-12</v>
          </cell>
          <cell r="B14" t="str">
            <v xml:space="preserve">EQUIPO DE TERMOFUSION </v>
          </cell>
          <cell r="C14" t="str">
            <v>Ins</v>
          </cell>
          <cell r="D14" t="str">
            <v>dd</v>
          </cell>
          <cell r="E14">
            <v>250000</v>
          </cell>
          <cell r="F14">
            <v>40756</v>
          </cell>
        </row>
        <row r="15">
          <cell r="A15" t="str">
            <v>EH-13</v>
          </cell>
          <cell r="B15" t="str">
            <v>EQUIPO HIDROLAVADORA</v>
          </cell>
          <cell r="C15" t="str">
            <v>Ins</v>
          </cell>
          <cell r="D15" t="str">
            <v>dd</v>
          </cell>
          <cell r="E15">
            <v>35000</v>
          </cell>
          <cell r="F15">
            <v>40756</v>
          </cell>
        </row>
        <row r="16">
          <cell r="A16" t="str">
            <v>EH-14</v>
          </cell>
          <cell r="B16" t="str">
            <v>GRUA CON BRAZO HIDRAULICO</v>
          </cell>
          <cell r="C16" t="str">
            <v>Ins</v>
          </cell>
          <cell r="D16" t="str">
            <v>dd</v>
          </cell>
          <cell r="E16">
            <v>800000</v>
          </cell>
          <cell r="F16">
            <v>40756</v>
          </cell>
        </row>
        <row r="17">
          <cell r="A17" t="str">
            <v>EH-15</v>
          </cell>
          <cell r="B17" t="str">
            <v>MEZCLADORA A GASOLINA</v>
          </cell>
          <cell r="C17" t="str">
            <v>Ins</v>
          </cell>
          <cell r="D17" t="str">
            <v>dd</v>
          </cell>
          <cell r="E17">
            <v>25000</v>
          </cell>
          <cell r="F17">
            <v>40756</v>
          </cell>
        </row>
        <row r="18">
          <cell r="A18" t="str">
            <v>EH-16</v>
          </cell>
          <cell r="B18" t="str">
            <v>MOTONIVELADORA 120 HP.</v>
          </cell>
          <cell r="C18" t="str">
            <v>Ins</v>
          </cell>
          <cell r="D18" t="str">
            <v>hr</v>
          </cell>
          <cell r="E18">
            <v>110000</v>
          </cell>
          <cell r="F18">
            <v>40756</v>
          </cell>
        </row>
        <row r="19">
          <cell r="A19" t="str">
            <v>EH-17</v>
          </cell>
          <cell r="B19" t="str">
            <v>REGLA VIBRATORIA</v>
          </cell>
          <cell r="C19" t="str">
            <v>Ins</v>
          </cell>
          <cell r="D19" t="str">
            <v>dd</v>
          </cell>
          <cell r="E19">
            <v>55000</v>
          </cell>
          <cell r="F19">
            <v>40756</v>
          </cell>
        </row>
        <row r="20">
          <cell r="A20" t="str">
            <v>EH-18</v>
          </cell>
          <cell r="B20" t="str">
            <v>RETIRO DE ESCOMBROS (Transporte horizontal, cargue y descargue).</v>
          </cell>
          <cell r="C20" t="str">
            <v>Ins</v>
          </cell>
          <cell r="D20" t="str">
            <v>m3</v>
          </cell>
          <cell r="E20">
            <v>16347</v>
          </cell>
          <cell r="F20">
            <v>40756</v>
          </cell>
        </row>
        <row r="21">
          <cell r="A21" t="str">
            <v>EH-19</v>
          </cell>
          <cell r="B21" t="str">
            <v>RETROEXCAVADORA SOBRE ORRUGAS  + Combustible + Operario</v>
          </cell>
          <cell r="C21" t="str">
            <v>Ins</v>
          </cell>
          <cell r="D21" t="str">
            <v>hr</v>
          </cell>
          <cell r="E21">
            <v>130000</v>
          </cell>
          <cell r="F21">
            <v>40756</v>
          </cell>
        </row>
        <row r="22">
          <cell r="A22" t="str">
            <v>EH-20</v>
          </cell>
          <cell r="B22" t="str">
            <v>TALADRO ROTO PERCUTOR</v>
          </cell>
          <cell r="C22" t="str">
            <v>Ins</v>
          </cell>
          <cell r="D22" t="str">
            <v>dd</v>
          </cell>
          <cell r="E22">
            <v>10500</v>
          </cell>
          <cell r="F22">
            <v>40756</v>
          </cell>
        </row>
        <row r="23">
          <cell r="A23" t="str">
            <v>EH-21</v>
          </cell>
          <cell r="B23" t="str">
            <v>TERMINADORA DE ASFALTO</v>
          </cell>
          <cell r="C23" t="str">
            <v>Ins</v>
          </cell>
          <cell r="D23" t="str">
            <v>hr</v>
          </cell>
          <cell r="E23">
            <v>105000</v>
          </cell>
          <cell r="F23">
            <v>40756</v>
          </cell>
        </row>
        <row r="24">
          <cell r="A24" t="str">
            <v>EH-22</v>
          </cell>
          <cell r="B24" t="str">
            <v>VIBRADOR A GASOLINA</v>
          </cell>
          <cell r="C24" t="str">
            <v>Ins</v>
          </cell>
          <cell r="D24" t="str">
            <v>dd</v>
          </cell>
          <cell r="E24">
            <v>37540</v>
          </cell>
          <cell r="F24">
            <v>40756</v>
          </cell>
        </row>
        <row r="25">
          <cell r="A25" t="str">
            <v>EH-23</v>
          </cell>
          <cell r="B25" t="str">
            <v>VIBROCOMPACTADOR  A GASOLINA</v>
          </cell>
          <cell r="C25" t="str">
            <v>Ins</v>
          </cell>
          <cell r="D25" t="str">
            <v>dd</v>
          </cell>
          <cell r="E25">
            <v>39500</v>
          </cell>
          <cell r="F25">
            <v>40756</v>
          </cell>
        </row>
        <row r="26">
          <cell r="A26" t="str">
            <v>EH-24</v>
          </cell>
          <cell r="B26" t="str">
            <v>VIBROCOMPACTADOR Manual Saltarín</v>
          </cell>
          <cell r="C26" t="str">
            <v>Ins</v>
          </cell>
          <cell r="D26" t="str">
            <v>dd</v>
          </cell>
          <cell r="E26">
            <v>32200</v>
          </cell>
          <cell r="F26">
            <v>40756</v>
          </cell>
        </row>
        <row r="27">
          <cell r="A27" t="str">
            <v>EH-25</v>
          </cell>
          <cell r="B27" t="str">
            <v>VOLQUETA  6m3, incluye Cargue a mano</v>
          </cell>
          <cell r="C27" t="str">
            <v>Ins</v>
          </cell>
          <cell r="D27" t="str">
            <v>vj</v>
          </cell>
          <cell r="E27">
            <v>145000</v>
          </cell>
          <cell r="F27">
            <v>40756</v>
          </cell>
        </row>
        <row r="28">
          <cell r="A28" t="str">
            <v>EH-26</v>
          </cell>
          <cell r="B28" t="str">
            <v>VOLQUETA  6m3 (Cargue mecánico)</v>
          </cell>
          <cell r="C28" t="str">
            <v>Ins</v>
          </cell>
          <cell r="D28" t="str">
            <v>vj</v>
          </cell>
          <cell r="E28">
            <v>95000</v>
          </cell>
          <cell r="F28">
            <v>40756</v>
          </cell>
        </row>
        <row r="29">
          <cell r="A29" t="str">
            <v>EH-27</v>
          </cell>
          <cell r="B29" t="str">
            <v>EQUIPO COLOCACION CONCRETO (BOMBEO)</v>
          </cell>
          <cell r="C29" t="str">
            <v>Ins</v>
          </cell>
          <cell r="D29" t="str">
            <v>m3</v>
          </cell>
          <cell r="E29">
            <v>29000</v>
          </cell>
          <cell r="F29">
            <v>40756</v>
          </cell>
        </row>
        <row r="30">
          <cell r="A30" t="str">
            <v>EH-28</v>
          </cell>
          <cell r="B30" t="str">
            <v>VOLQUETA  6m3 (Cargue a mano) RETIRO INTERNO</v>
          </cell>
          <cell r="E30">
            <v>120000</v>
          </cell>
          <cell r="F30">
            <v>40756</v>
          </cell>
        </row>
        <row r="31">
          <cell r="A31" t="str">
            <v>EH-29</v>
          </cell>
          <cell r="B31" t="str">
            <v>VOLQUETA  6m3 (Cargue a mecanico) RETIRO INTERNO</v>
          </cell>
          <cell r="E31">
            <v>0</v>
          </cell>
        </row>
        <row r="32">
          <cell r="A32" t="str">
            <v>EH-30</v>
          </cell>
          <cell r="B32" t="str">
            <v>CORTADORA DE CONCRETO con combustibnle</v>
          </cell>
          <cell r="C32" t="str">
            <v>Ins</v>
          </cell>
          <cell r="D32" t="str">
            <v>dd</v>
          </cell>
          <cell r="E32">
            <v>0</v>
          </cell>
        </row>
        <row r="33">
          <cell r="A33" t="str">
            <v>EH-31</v>
          </cell>
          <cell r="B33" t="str">
            <v>DISCO DIAMANTADO DE 14""</v>
          </cell>
          <cell r="C33" t="str">
            <v>Ins</v>
          </cell>
          <cell r="D33" t="str">
            <v>und</v>
          </cell>
          <cell r="E33">
            <v>0</v>
          </cell>
        </row>
        <row r="34">
          <cell r="A34" t="str">
            <v>EH-32</v>
          </cell>
          <cell r="B34" t="str">
            <v>ALLANADORA MECANICA CON CUCHILLAS</v>
          </cell>
          <cell r="C34" t="str">
            <v>Ins</v>
          </cell>
          <cell r="D34" t="str">
            <v>dd</v>
          </cell>
          <cell r="E34">
            <v>0</v>
          </cell>
        </row>
        <row r="35">
          <cell r="A35" t="str">
            <v>EH-33</v>
          </cell>
          <cell r="B35" t="str">
            <v xml:space="preserve">HERRAMIENTA MENOR 5 %  DE LA MANO OBRA </v>
          </cell>
          <cell r="C35" t="str">
            <v>Ins</v>
          </cell>
          <cell r="D35" t="str">
            <v xml:space="preserve">Global </v>
          </cell>
          <cell r="E35">
            <v>1000</v>
          </cell>
        </row>
        <row r="36">
          <cell r="A36" t="str">
            <v>EH-34</v>
          </cell>
          <cell r="B36" t="str">
            <v>EXTERIORES Y VIAS</v>
          </cell>
          <cell r="E36">
            <v>0</v>
          </cell>
        </row>
        <row r="37">
          <cell r="A37" t="str">
            <v>EH-35</v>
          </cell>
          <cell r="B37" t="str">
            <v>EMULSION ASFALTICA Tipo CRL-1</v>
          </cell>
          <cell r="C37" t="str">
            <v>Ins</v>
          </cell>
          <cell r="D37" t="str">
            <v>lt</v>
          </cell>
          <cell r="E37">
            <v>2058</v>
          </cell>
          <cell r="F37">
            <v>40756</v>
          </cell>
        </row>
        <row r="38">
          <cell r="A38" t="str">
            <v>EH-36</v>
          </cell>
          <cell r="B38" t="str">
            <v>EMULSION ASFALTICA Tipo CRR-1</v>
          </cell>
          <cell r="C38" t="str">
            <v>Ins</v>
          </cell>
          <cell r="D38" t="str">
            <v>lt</v>
          </cell>
          <cell r="E38">
            <v>2074</v>
          </cell>
          <cell r="F38">
            <v>40756</v>
          </cell>
        </row>
        <row r="39">
          <cell r="A39" t="str">
            <v>EH-37</v>
          </cell>
          <cell r="B39" t="str">
            <v>MEZCLA ASFALTICA TIPO MDC-1</v>
          </cell>
          <cell r="C39" t="str">
            <v>Ins</v>
          </cell>
          <cell r="D39" t="str">
            <v>m3</v>
          </cell>
          <cell r="E39">
            <v>310590</v>
          </cell>
          <cell r="F39">
            <v>40756</v>
          </cell>
        </row>
        <row r="40">
          <cell r="A40" t="str">
            <v>EH-38</v>
          </cell>
          <cell r="B40" t="str">
            <v xml:space="preserve">MEZCLA ASFALTICA TIPO MDC-2 </v>
          </cell>
          <cell r="C40" t="str">
            <v>Ins</v>
          </cell>
          <cell r="D40" t="str">
            <v>m3</v>
          </cell>
          <cell r="E40">
            <v>322770</v>
          </cell>
          <cell r="F40">
            <v>40756</v>
          </cell>
        </row>
        <row r="41">
          <cell r="A41" t="str">
            <v>EH-39</v>
          </cell>
          <cell r="B41" t="str">
            <v>MEZCLA ASFALTICA TIPO MDC-3</v>
          </cell>
          <cell r="C41" t="str">
            <v>Ins</v>
          </cell>
          <cell r="D41" t="str">
            <v>m3</v>
          </cell>
          <cell r="E41">
            <v>353220</v>
          </cell>
          <cell r="F41">
            <v>40756</v>
          </cell>
        </row>
        <row r="42">
          <cell r="A42" t="str">
            <v>EH-40</v>
          </cell>
          <cell r="B42" t="str">
            <v>PASTO KIKUYO (cortado)</v>
          </cell>
          <cell r="C42" t="str">
            <v>Ins</v>
          </cell>
          <cell r="D42" t="str">
            <v>m2</v>
          </cell>
          <cell r="E42">
            <v>6500</v>
          </cell>
          <cell r="F42">
            <v>40756</v>
          </cell>
        </row>
        <row r="43">
          <cell r="A43" t="str">
            <v>EH-41</v>
          </cell>
          <cell r="B43" t="str">
            <v>PLANTAS ORNAMENTALES VARIAS</v>
          </cell>
          <cell r="C43" t="str">
            <v>Ins</v>
          </cell>
          <cell r="D43" t="str">
            <v>und</v>
          </cell>
          <cell r="E43">
            <v>2100</v>
          </cell>
          <cell r="F43">
            <v>40756</v>
          </cell>
        </row>
        <row r="44">
          <cell r="A44" t="str">
            <v>EH-42</v>
          </cell>
          <cell r="B44" t="str">
            <v>TIERRA NEGRA</v>
          </cell>
          <cell r="C44" t="str">
            <v>Ins</v>
          </cell>
          <cell r="D44" t="str">
            <v>m3</v>
          </cell>
          <cell r="E44">
            <v>63333.333333333336</v>
          </cell>
          <cell r="F44">
            <v>40756</v>
          </cell>
        </row>
        <row r="45">
          <cell r="A45" t="str">
            <v>EH-43</v>
          </cell>
          <cell r="B45" t="str">
            <v>Grama tipo bermuda grass</v>
          </cell>
          <cell r="C45" t="str">
            <v>Ins</v>
          </cell>
          <cell r="D45" t="str">
            <v>m2</v>
          </cell>
          <cell r="E45">
            <v>5800</v>
          </cell>
          <cell r="F45">
            <v>40756</v>
          </cell>
        </row>
        <row r="46">
          <cell r="A46" t="str">
            <v>EH-44</v>
          </cell>
          <cell r="B46" t="str">
            <v>TRANSPORTE DE MATERIALES O EQUIPO</v>
          </cell>
          <cell r="C46" t="str">
            <v>Ins</v>
          </cell>
          <cell r="D46" t="str">
            <v>Viaje</v>
          </cell>
          <cell r="E46">
            <v>45000</v>
          </cell>
        </row>
        <row r="47">
          <cell r="A47" t="str">
            <v>EH-45</v>
          </cell>
          <cell r="B47" t="str">
            <v xml:space="preserve">VIBROCOMPACTADOR  A GASOLINA O ELECTRICO </v>
          </cell>
          <cell r="C47" t="str">
            <v>Ins</v>
          </cell>
          <cell r="D47" t="str">
            <v>dd</v>
          </cell>
          <cell r="E47">
            <v>45000</v>
          </cell>
        </row>
        <row r="48">
          <cell r="A48" t="str">
            <v>EH-46</v>
          </cell>
          <cell r="B48" t="str">
            <v>PARAL CORTO: Uso desde 1,50 hasta 2,50 m.</v>
          </cell>
          <cell r="C48" t="str">
            <v>Ins</v>
          </cell>
          <cell r="D48" t="str">
            <v>dd</v>
          </cell>
          <cell r="E48">
            <v>95</v>
          </cell>
        </row>
        <row r="49">
          <cell r="A49" t="str">
            <v>EH-47</v>
          </cell>
          <cell r="B49" t="str">
            <v>PARAL LARGO: Uso desde 2,00m hasta 3,50 m.</v>
          </cell>
          <cell r="C49" t="str">
            <v>Ins</v>
          </cell>
          <cell r="D49" t="str">
            <v>dd</v>
          </cell>
          <cell r="E49">
            <v>110</v>
          </cell>
        </row>
        <row r="50">
          <cell r="A50" t="str">
            <v>EH-48</v>
          </cell>
          <cell r="B50" t="str">
            <v>PARAL LARGO: Uso desde 2,00m hasta 3,50 m.</v>
          </cell>
          <cell r="C50" t="str">
            <v>Ins</v>
          </cell>
          <cell r="D50" t="str">
            <v>dd</v>
          </cell>
          <cell r="E50">
            <v>140</v>
          </cell>
        </row>
        <row r="51">
          <cell r="A51" t="str">
            <v>EH-49</v>
          </cell>
          <cell r="B51" t="str">
            <v>CANGURO "APISONADOR" A GASOLINA</v>
          </cell>
          <cell r="C51" t="str">
            <v>Ins</v>
          </cell>
          <cell r="D51" t="str">
            <v>dd</v>
          </cell>
          <cell r="E51">
            <v>24500</v>
          </cell>
          <cell r="F51">
            <v>0</v>
          </cell>
        </row>
        <row r="52">
          <cell r="A52" t="str">
            <v>EH-50</v>
          </cell>
          <cell r="B52" t="str">
            <v>TALADRO PARA MADERA</v>
          </cell>
          <cell r="C52" t="str">
            <v>Ins</v>
          </cell>
          <cell r="D52" t="str">
            <v>dd</v>
          </cell>
          <cell r="E52">
            <v>25000</v>
          </cell>
        </row>
      </sheetData>
      <sheetData sheetId="13">
        <row r="35">
          <cell r="A35" t="str">
            <v>MO-01</v>
          </cell>
        </row>
      </sheetData>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row r="3">
          <cell r="V3" t="str">
            <v>Actualizacion</v>
          </cell>
        </row>
        <row r="4">
          <cell r="V4" t="str">
            <v>Registro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Insumos"/>
      <sheetName val="EQUIPO"/>
      <sheetName val="MATERIAL"/>
      <sheetName val="APU"/>
      <sheetName val="materiales"/>
      <sheetName val="otros"/>
      <sheetName val="Res-Accide-10"/>
      <sheetName val="basicos"/>
      <sheetName val="DATOS"/>
      <sheetName val="Presup Av 1o de mayo con 73a "/>
      <sheetName val="Hoja2"/>
      <sheetName val="MATRIZ PARA EL CALCULO DEL AIU "/>
      <sheetName val="a. p. u."/>
      <sheetName val="COSTOS_OFICINA"/>
      <sheetName val="COSTOS_CAMPAMENTO"/>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 val="POR_REGIONES"/>
      <sheetName val="PRESUPUESTO_DETALLADO"/>
      <sheetName val="PRESUPUESTO_BASE_POLIDEPORTIVO"/>
      <sheetName val="días_habiles_2015"/>
      <sheetName val="MANTENIMIENTO_y_OPERACIÓN"/>
      <sheetName val="PRESUPUESTO_DE_E&amp;D"/>
      <sheetName val="POR_REGIONES1"/>
      <sheetName val="PRESUPUESTO_DETALLADO1"/>
      <sheetName val="PRESUPUESTO_BASE_POLIDEPORTIVO1"/>
      <sheetName val="días_habiles_20151"/>
      <sheetName val="MANTENIMIENTO_y_OPERACIÓN1"/>
      <sheetName val="PRESUPUESTO_DE_E&amp;D1"/>
      <sheetName val="POR_REGIONES2"/>
      <sheetName val="PRESUPUESTO_DETALLADO2"/>
      <sheetName val="PRESUPUESTO_BASE_POLIDEPORTIVO2"/>
      <sheetName val="días_habiles_20152"/>
      <sheetName val="MANTENIMIENTO_y_OPERACIÓN2"/>
      <sheetName val="PRESUPUESTO_DE_E&amp;D2"/>
      <sheetName val="POR_REGIONES3"/>
      <sheetName val="PRESUPUESTO_DETALLADO3"/>
      <sheetName val="PRESUPUESTO_BASE_POLIDEPORTIVO3"/>
      <sheetName val="días_habiles_20153"/>
      <sheetName val="MANTENIMIENTO_y_OPERACIÓN3"/>
      <sheetName val="PRESUPUESTO_DE_E&amp;D3"/>
      <sheetName val="POR_REGIONES4"/>
      <sheetName val="PRESUPUESTO_DETALLADO4"/>
      <sheetName val="PRESUPUESTO_BASE_POLIDEPORTIVO4"/>
      <sheetName val="días_habiles_20154"/>
      <sheetName val="MANTENIMIENTO_y_OPERACIÓN4"/>
      <sheetName val="PRESUPUESTO_DE_E&amp;D4"/>
      <sheetName val="POR_REGIONES5"/>
      <sheetName val="PRESUPUESTO_DETALLADO5"/>
      <sheetName val="PRESUPUESTO_BASE_POLIDEPORTIVO5"/>
      <sheetName val="días_habiles_20155"/>
      <sheetName val="MANTENIMIENTO_y_OPERACIÓN5"/>
      <sheetName val="PRESUPUESTO_DE_E&amp;D5"/>
      <sheetName val="POR_REGIONES8"/>
      <sheetName val="PRESUPUESTO_DETALLADO8"/>
      <sheetName val="PRESUPUESTO_BASE_POLIDEPORTIVO8"/>
      <sheetName val="días_habiles_20158"/>
      <sheetName val="MANTENIMIENTO_y_OPERACIÓN8"/>
      <sheetName val="PRESUPUESTO_DE_E&amp;D8"/>
      <sheetName val="POR_REGIONES6"/>
      <sheetName val="PRESUPUESTO_DETALLADO6"/>
      <sheetName val="PRESUPUESTO_BASE_POLIDEPORTIVO6"/>
      <sheetName val="días_habiles_20156"/>
      <sheetName val="MANTENIMIENTO_y_OPERACIÓN6"/>
      <sheetName val="PRESUPUESTO_DE_E&amp;D6"/>
      <sheetName val="POR_REGIONES7"/>
      <sheetName val="PRESUPUESTO_DETALLADO7"/>
      <sheetName val="PRESUPUESTO_BASE_POLIDEPORTIVO7"/>
      <sheetName val="días_habiles_20157"/>
      <sheetName val="MANTENIMIENTO_y_OPERACIÓN7"/>
      <sheetName val="PRESUPUESTO_DE_E&amp;D7"/>
      <sheetName val="POR_REGIONES9"/>
      <sheetName val="PRESUPUESTO_DETALLADO9"/>
      <sheetName val="PRESUPUESTO_BASE_POLIDEPORTIVO9"/>
      <sheetName val="días_habiles_20159"/>
      <sheetName val="MANTENIMIENTO_y_OPERACIÓN9"/>
      <sheetName val="PRESUPUESTO_DE_E&amp;D9"/>
      <sheetName val="POR_REGIONES10"/>
      <sheetName val="PRESUPUESTO_DETALLADO10"/>
      <sheetName val="PRESUPUESTO_BASE_POLIDEPORTIV10"/>
      <sheetName val="días_habiles_201510"/>
      <sheetName val="MANTENIMIENTO_y_OPERACIÓN10"/>
      <sheetName val="PRESUPUESTO_DE_E&amp;D10"/>
      <sheetName val="Análisis de precios"/>
      <sheetName val="Despiece"/>
      <sheetName val="COSTOS OFICINA"/>
      <sheetName val="COSTOS CAMPAMENTO"/>
      <sheetName val="CálculoTarifasMR"/>
    </sheetNames>
    <sheetDataSet>
      <sheetData sheetId="0">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row r="1">
          <cell r="M1" t="str">
            <v>Domingo</v>
          </cell>
        </row>
      </sheetData>
      <sheetData sheetId="11"/>
      <sheetData sheetId="12"/>
      <sheetData sheetId="13" refreshError="1"/>
      <sheetData sheetId="14" refreshError="1"/>
      <sheetData sheetId="15" refreshError="1"/>
      <sheetData sheetId="16">
        <row r="1">
          <cell r="M1" t="str">
            <v>Domingo</v>
          </cell>
        </row>
      </sheetData>
      <sheetData sheetId="17" refreshError="1"/>
      <sheetData sheetId="18" refreshError="1"/>
      <sheetData sheetId="19"/>
      <sheetData sheetId="20"/>
      <sheetData sheetId="21"/>
      <sheetData sheetId="22">
        <row r="1">
          <cell r="M1" t="str">
            <v>Domingo</v>
          </cell>
        </row>
      </sheetData>
      <sheetData sheetId="23"/>
      <sheetData sheetId="24"/>
      <sheetData sheetId="25"/>
      <sheetData sheetId="26"/>
      <sheetData sheetId="27"/>
      <sheetData sheetId="28">
        <row r="1">
          <cell r="M1" t="str">
            <v>Domingo</v>
          </cell>
        </row>
      </sheetData>
      <sheetData sheetId="29"/>
      <sheetData sheetId="30"/>
      <sheetData sheetId="31"/>
      <sheetData sheetId="32"/>
      <sheetData sheetId="33"/>
      <sheetData sheetId="34">
        <row r="1">
          <cell r="M1" t="str">
            <v>Domingo</v>
          </cell>
        </row>
      </sheetData>
      <sheetData sheetId="35"/>
      <sheetData sheetId="36"/>
      <sheetData sheetId="37"/>
      <sheetData sheetId="38"/>
      <sheetData sheetId="39"/>
      <sheetData sheetId="40">
        <row r="1">
          <cell r="M1" t="str">
            <v>Domingo</v>
          </cell>
        </row>
      </sheetData>
      <sheetData sheetId="41"/>
      <sheetData sheetId="42"/>
      <sheetData sheetId="43"/>
      <sheetData sheetId="44"/>
      <sheetData sheetId="45"/>
      <sheetData sheetId="46">
        <row r="1">
          <cell r="M1" t="str">
            <v>Domingo</v>
          </cell>
        </row>
      </sheetData>
      <sheetData sheetId="47"/>
      <sheetData sheetId="48"/>
      <sheetData sheetId="49"/>
      <sheetData sheetId="50"/>
      <sheetData sheetId="51"/>
      <sheetData sheetId="52"/>
      <sheetData sheetId="53"/>
      <sheetData sheetId="54"/>
      <sheetData sheetId="55"/>
      <sheetData sheetId="56"/>
      <sheetData sheetId="57"/>
      <sheetData sheetId="58">
        <row r="1">
          <cell r="M1" t="str">
            <v>Domingo</v>
          </cell>
        </row>
      </sheetData>
      <sheetData sheetId="59"/>
      <sheetData sheetId="60"/>
      <sheetData sheetId="61"/>
      <sheetData sheetId="62"/>
      <sheetData sheetId="63"/>
      <sheetData sheetId="64">
        <row r="1">
          <cell r="M1" t="str">
            <v>Domingo</v>
          </cell>
        </row>
      </sheetData>
      <sheetData sheetId="65"/>
      <sheetData sheetId="66"/>
      <sheetData sheetId="67"/>
      <sheetData sheetId="68"/>
      <sheetData sheetId="69"/>
      <sheetData sheetId="70">
        <row r="1">
          <cell r="M1" t="str">
            <v>Domingo</v>
          </cell>
        </row>
      </sheetData>
      <sheetData sheetId="71"/>
      <sheetData sheetId="72"/>
      <sheetData sheetId="73" refreshError="1"/>
      <sheetData sheetId="74" refreshError="1"/>
      <sheetData sheetId="75" refreshError="1"/>
      <sheetData sheetId="76" refreshError="1"/>
      <sheetData sheetId="77"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S"/>
    </sheetNames>
    <sheetDataSet>
      <sheetData sheetId="0"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s>
    <sheetDataSet>
      <sheetData sheetId="0">
        <row r="27">
          <cell r="E27">
            <v>7000000</v>
          </cell>
        </row>
        <row r="99">
          <cell r="G99">
            <v>390000</v>
          </cell>
        </row>
      </sheetData>
      <sheetData sheetId="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sheetDataSet>
      <sheetData sheetId="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TIEMPO-TRAB"/>
      <sheetName val="COLILLAS"/>
      <sheetName val="CONSO-PERSONA"/>
    </sheetNames>
    <sheetDataSet>
      <sheetData sheetId="0">
        <row r="4">
          <cell r="A4">
            <v>1</v>
          </cell>
          <cell r="CV4">
            <v>74.333300000000008</v>
          </cell>
          <cell r="CW4">
            <v>4</v>
          </cell>
          <cell r="CX4">
            <v>16</v>
          </cell>
          <cell r="CY4">
            <v>10</v>
          </cell>
          <cell r="CZ4">
            <v>0</v>
          </cell>
        </row>
        <row r="5">
          <cell r="A5">
            <v>2</v>
          </cell>
          <cell r="CV5">
            <v>74.333300000000008</v>
          </cell>
          <cell r="CW5">
            <v>4</v>
          </cell>
          <cell r="CX5">
            <v>16</v>
          </cell>
          <cell r="CY5">
            <v>10</v>
          </cell>
          <cell r="CZ5">
            <v>0</v>
          </cell>
        </row>
        <row r="6">
          <cell r="A6">
            <v>3</v>
          </cell>
          <cell r="CV6">
            <v>74.333300000000008</v>
          </cell>
          <cell r="CW6">
            <v>4</v>
          </cell>
          <cell r="CX6">
            <v>16</v>
          </cell>
          <cell r="CY6">
            <v>10</v>
          </cell>
          <cell r="CZ6">
            <v>0</v>
          </cell>
        </row>
        <row r="7">
          <cell r="A7">
            <v>4</v>
          </cell>
          <cell r="CV7">
            <v>74.333300000000008</v>
          </cell>
          <cell r="CW7">
            <v>4</v>
          </cell>
          <cell r="CX7">
            <v>16</v>
          </cell>
          <cell r="CY7">
            <v>10</v>
          </cell>
          <cell r="CZ7">
            <v>0</v>
          </cell>
        </row>
        <row r="8">
          <cell r="A8">
            <v>5</v>
          </cell>
          <cell r="CV8">
            <v>68.333300000000008</v>
          </cell>
          <cell r="CW8">
            <v>4</v>
          </cell>
          <cell r="CX8">
            <v>16</v>
          </cell>
          <cell r="CY8">
            <v>10</v>
          </cell>
          <cell r="CZ8">
            <v>0</v>
          </cell>
        </row>
        <row r="9">
          <cell r="A9">
            <v>6</v>
          </cell>
          <cell r="CV9">
            <v>73.333300000000008</v>
          </cell>
          <cell r="CW9">
            <v>1</v>
          </cell>
          <cell r="CX9">
            <v>16</v>
          </cell>
          <cell r="CY9">
            <v>10</v>
          </cell>
          <cell r="CZ9">
            <v>0</v>
          </cell>
        </row>
        <row r="10">
          <cell r="A10">
            <v>7</v>
          </cell>
          <cell r="CV10">
            <v>60.333300000000001</v>
          </cell>
          <cell r="CW10">
            <v>1</v>
          </cell>
          <cell r="CX10">
            <v>16</v>
          </cell>
          <cell r="CY10">
            <v>10</v>
          </cell>
          <cell r="CZ10">
            <v>0</v>
          </cell>
        </row>
        <row r="11">
          <cell r="A11">
            <v>8</v>
          </cell>
          <cell r="CV11">
            <v>55</v>
          </cell>
          <cell r="CW11">
            <v>1</v>
          </cell>
          <cell r="CX11">
            <v>16</v>
          </cell>
          <cell r="CY11">
            <v>10</v>
          </cell>
          <cell r="CZ11">
            <v>0</v>
          </cell>
        </row>
        <row r="12">
          <cell r="A12">
            <v>9</v>
          </cell>
          <cell r="CV12">
            <v>73.333300000000008</v>
          </cell>
          <cell r="CW12">
            <v>1</v>
          </cell>
          <cell r="CX12">
            <v>16</v>
          </cell>
          <cell r="CY12">
            <v>10</v>
          </cell>
          <cell r="CZ12">
            <v>0</v>
          </cell>
        </row>
        <row r="13">
          <cell r="A13">
            <v>10</v>
          </cell>
          <cell r="CV13">
            <v>73.333300000000008</v>
          </cell>
          <cell r="CW13">
            <v>1</v>
          </cell>
          <cell r="CX13">
            <v>16</v>
          </cell>
          <cell r="CY13">
            <v>10</v>
          </cell>
          <cell r="CZ13">
            <v>0</v>
          </cell>
        </row>
        <row r="14">
          <cell r="A14">
            <v>11</v>
          </cell>
          <cell r="CV14">
            <v>73.333300000000008</v>
          </cell>
          <cell r="CW14">
            <v>1</v>
          </cell>
          <cell r="CX14">
            <v>16</v>
          </cell>
          <cell r="CY14">
            <v>10</v>
          </cell>
          <cell r="CZ14">
            <v>0</v>
          </cell>
        </row>
        <row r="15">
          <cell r="A15">
            <v>12</v>
          </cell>
          <cell r="CV15">
            <v>25</v>
          </cell>
          <cell r="CW15">
            <v>0</v>
          </cell>
          <cell r="CX15">
            <v>8</v>
          </cell>
          <cell r="CY15">
            <v>3</v>
          </cell>
          <cell r="CZ15">
            <v>0</v>
          </cell>
        </row>
        <row r="16">
          <cell r="A16">
            <v>13</v>
          </cell>
          <cell r="CV16">
            <v>55</v>
          </cell>
          <cell r="CW16">
            <v>1</v>
          </cell>
          <cell r="CX16">
            <v>16</v>
          </cell>
          <cell r="CY16">
            <v>10</v>
          </cell>
          <cell r="CZ16">
            <v>0</v>
          </cell>
        </row>
        <row r="17">
          <cell r="A17">
            <v>14</v>
          </cell>
          <cell r="CV17">
            <v>0</v>
          </cell>
          <cell r="CW17">
            <v>0</v>
          </cell>
          <cell r="CX17">
            <v>21</v>
          </cell>
          <cell r="CY17">
            <v>0</v>
          </cell>
          <cell r="CZ17">
            <v>0</v>
          </cell>
        </row>
        <row r="18">
          <cell r="A18">
            <v>15</v>
          </cell>
          <cell r="CV18">
            <v>0</v>
          </cell>
          <cell r="CW18">
            <v>0</v>
          </cell>
          <cell r="CX18">
            <v>14</v>
          </cell>
          <cell r="CY18">
            <v>0</v>
          </cell>
          <cell r="CZ18">
            <v>0</v>
          </cell>
        </row>
        <row r="19">
          <cell r="A19">
            <v>16</v>
          </cell>
          <cell r="CV19">
            <v>0</v>
          </cell>
          <cell r="CW19">
            <v>0</v>
          </cell>
          <cell r="CX19">
            <v>14</v>
          </cell>
          <cell r="CY19">
            <v>0</v>
          </cell>
          <cell r="CZ19">
            <v>0</v>
          </cell>
        </row>
        <row r="20">
          <cell r="CV20">
            <v>0</v>
          </cell>
          <cell r="CW20">
            <v>0</v>
          </cell>
          <cell r="CX20">
            <v>0</v>
          </cell>
          <cell r="CY20">
            <v>0</v>
          </cell>
          <cell r="CZ20">
            <v>0</v>
          </cell>
        </row>
        <row r="21">
          <cell r="CV21">
            <v>0</v>
          </cell>
          <cell r="CW21">
            <v>0</v>
          </cell>
          <cell r="CX21">
            <v>0</v>
          </cell>
          <cell r="CY21">
            <v>0</v>
          </cell>
          <cell r="CZ21">
            <v>0</v>
          </cell>
        </row>
        <row r="22">
          <cell r="CV22">
            <v>0</v>
          </cell>
          <cell r="CW22">
            <v>0</v>
          </cell>
          <cell r="CX22">
            <v>0</v>
          </cell>
          <cell r="CY22">
            <v>0</v>
          </cell>
          <cell r="CZ22">
            <v>0</v>
          </cell>
        </row>
        <row r="23">
          <cell r="CV23">
            <v>0</v>
          </cell>
          <cell r="CW23">
            <v>0</v>
          </cell>
          <cell r="CX23">
            <v>0</v>
          </cell>
          <cell r="CY23">
            <v>0</v>
          </cell>
          <cell r="CZ23">
            <v>0</v>
          </cell>
        </row>
        <row r="24">
          <cell r="CV24">
            <v>0</v>
          </cell>
          <cell r="CW24">
            <v>0</v>
          </cell>
          <cell r="CX24">
            <v>0</v>
          </cell>
          <cell r="CY24">
            <v>0</v>
          </cell>
          <cell r="CZ24">
            <v>0</v>
          </cell>
        </row>
        <row r="25">
          <cell r="CV25">
            <v>0</v>
          </cell>
          <cell r="CW25">
            <v>0</v>
          </cell>
          <cell r="CX25">
            <v>0</v>
          </cell>
          <cell r="CY25">
            <v>0</v>
          </cell>
          <cell r="CZ25">
            <v>0</v>
          </cell>
        </row>
        <row r="26">
          <cell r="CV26">
            <v>0</v>
          </cell>
          <cell r="CW26">
            <v>0</v>
          </cell>
          <cell r="CX26">
            <v>0</v>
          </cell>
          <cell r="CY26">
            <v>0</v>
          </cell>
          <cell r="CZ26">
            <v>0</v>
          </cell>
        </row>
        <row r="27">
          <cell r="CV27">
            <v>0</v>
          </cell>
          <cell r="CW27">
            <v>0</v>
          </cell>
          <cell r="CX27">
            <v>0</v>
          </cell>
          <cell r="CY27">
            <v>0</v>
          </cell>
          <cell r="CZ27">
            <v>0</v>
          </cell>
        </row>
        <row r="28">
          <cell r="CV28">
            <v>0</v>
          </cell>
          <cell r="CW28">
            <v>0</v>
          </cell>
          <cell r="CX28">
            <v>0</v>
          </cell>
          <cell r="CY28">
            <v>0</v>
          </cell>
          <cell r="CZ28">
            <v>0</v>
          </cell>
        </row>
        <row r="29">
          <cell r="CV29">
            <v>0</v>
          </cell>
          <cell r="CW29">
            <v>0</v>
          </cell>
          <cell r="CX29">
            <v>0</v>
          </cell>
          <cell r="CY29">
            <v>0</v>
          </cell>
          <cell r="CZ29">
            <v>0</v>
          </cell>
        </row>
        <row r="30">
          <cell r="A30">
            <v>1</v>
          </cell>
          <cell r="CV30">
            <v>74.333300000000008</v>
          </cell>
          <cell r="CW30">
            <v>4</v>
          </cell>
          <cell r="CX30">
            <v>16</v>
          </cell>
          <cell r="CY30">
            <v>10</v>
          </cell>
          <cell r="CZ30">
            <v>0</v>
          </cell>
        </row>
        <row r="31">
          <cell r="A31">
            <v>2</v>
          </cell>
          <cell r="CV31">
            <v>74.333300000000008</v>
          </cell>
          <cell r="CW31">
            <v>4</v>
          </cell>
          <cell r="CX31">
            <v>16</v>
          </cell>
          <cell r="CY31">
            <v>10</v>
          </cell>
          <cell r="CZ31">
            <v>0</v>
          </cell>
        </row>
        <row r="32">
          <cell r="A32">
            <v>3</v>
          </cell>
          <cell r="CV32">
            <v>74.333300000000008</v>
          </cell>
          <cell r="CW32">
            <v>4</v>
          </cell>
          <cell r="CX32">
            <v>16</v>
          </cell>
          <cell r="CY32">
            <v>10</v>
          </cell>
          <cell r="CZ32">
            <v>0</v>
          </cell>
        </row>
        <row r="33">
          <cell r="A33">
            <v>4</v>
          </cell>
          <cell r="CV33">
            <v>74.333300000000008</v>
          </cell>
          <cell r="CW33">
            <v>4</v>
          </cell>
          <cell r="CX33">
            <v>16</v>
          </cell>
          <cell r="CY33">
            <v>10</v>
          </cell>
          <cell r="CZ33">
            <v>0</v>
          </cell>
        </row>
        <row r="34">
          <cell r="A34">
            <v>5</v>
          </cell>
          <cell r="CV34">
            <v>68.333300000000008</v>
          </cell>
          <cell r="CW34">
            <v>4</v>
          </cell>
          <cell r="CX34">
            <v>16</v>
          </cell>
          <cell r="CY34">
            <v>10</v>
          </cell>
          <cell r="CZ34">
            <v>0</v>
          </cell>
        </row>
        <row r="35">
          <cell r="A35">
            <v>6</v>
          </cell>
          <cell r="CV35">
            <v>73.333300000000008</v>
          </cell>
          <cell r="CW35">
            <v>1</v>
          </cell>
          <cell r="CX35">
            <v>16</v>
          </cell>
          <cell r="CY35">
            <v>10</v>
          </cell>
          <cell r="CZ35">
            <v>0</v>
          </cell>
        </row>
        <row r="36">
          <cell r="A36">
            <v>7</v>
          </cell>
          <cell r="CV36">
            <v>60.333300000000001</v>
          </cell>
          <cell r="CW36">
            <v>1</v>
          </cell>
          <cell r="CX36">
            <v>16</v>
          </cell>
          <cell r="CY36">
            <v>10</v>
          </cell>
          <cell r="CZ36">
            <v>0</v>
          </cell>
        </row>
        <row r="37">
          <cell r="A37">
            <v>8</v>
          </cell>
          <cell r="CV37">
            <v>55</v>
          </cell>
          <cell r="CW37">
            <v>1</v>
          </cell>
          <cell r="CX37">
            <v>16</v>
          </cell>
          <cell r="CY37">
            <v>10</v>
          </cell>
          <cell r="CZ37">
            <v>0</v>
          </cell>
        </row>
        <row r="38">
          <cell r="A38">
            <v>9</v>
          </cell>
          <cell r="CV38">
            <v>73.333300000000008</v>
          </cell>
          <cell r="CW38">
            <v>1</v>
          </cell>
          <cell r="CX38">
            <v>16</v>
          </cell>
          <cell r="CY38">
            <v>10</v>
          </cell>
          <cell r="CZ38">
            <v>0</v>
          </cell>
        </row>
        <row r="39">
          <cell r="A39">
            <v>10</v>
          </cell>
          <cell r="CV39">
            <v>73.333300000000008</v>
          </cell>
          <cell r="CW39">
            <v>1</v>
          </cell>
          <cell r="CX39">
            <v>16</v>
          </cell>
          <cell r="CY39">
            <v>10</v>
          </cell>
          <cell r="CZ39">
            <v>0</v>
          </cell>
        </row>
        <row r="40">
          <cell r="A40">
            <v>11</v>
          </cell>
          <cell r="CV40">
            <v>73.333300000000008</v>
          </cell>
          <cell r="CW40">
            <v>1</v>
          </cell>
          <cell r="CX40">
            <v>16</v>
          </cell>
          <cell r="CY40">
            <v>10</v>
          </cell>
          <cell r="CZ40">
            <v>0</v>
          </cell>
        </row>
        <row r="41">
          <cell r="A41">
            <v>12</v>
          </cell>
          <cell r="CV41">
            <v>25</v>
          </cell>
          <cell r="CW41">
            <v>0</v>
          </cell>
          <cell r="CX41">
            <v>8</v>
          </cell>
          <cell r="CY41">
            <v>3</v>
          </cell>
          <cell r="CZ41">
            <v>0</v>
          </cell>
        </row>
        <row r="42">
          <cell r="A42">
            <v>13</v>
          </cell>
          <cell r="CV42">
            <v>55</v>
          </cell>
          <cell r="CW42">
            <v>1</v>
          </cell>
          <cell r="CX42">
            <v>16</v>
          </cell>
          <cell r="CY42">
            <v>10</v>
          </cell>
          <cell r="CZ42">
            <v>0</v>
          </cell>
        </row>
        <row r="43">
          <cell r="A43">
            <v>14</v>
          </cell>
          <cell r="CV43">
            <v>0</v>
          </cell>
          <cell r="CW43">
            <v>0</v>
          </cell>
          <cell r="CX43">
            <v>21</v>
          </cell>
          <cell r="CY43">
            <v>0</v>
          </cell>
          <cell r="CZ43">
            <v>0</v>
          </cell>
        </row>
        <row r="44">
          <cell r="A44">
            <v>15</v>
          </cell>
          <cell r="CV44">
            <v>0</v>
          </cell>
          <cell r="CW44">
            <v>0</v>
          </cell>
          <cell r="CX44">
            <v>14</v>
          </cell>
          <cell r="CY44">
            <v>0</v>
          </cell>
          <cell r="CZ44">
            <v>0</v>
          </cell>
        </row>
        <row r="45">
          <cell r="A45">
            <v>16</v>
          </cell>
          <cell r="CV45">
            <v>0</v>
          </cell>
          <cell r="CW45">
            <v>0</v>
          </cell>
          <cell r="CX45">
            <v>14</v>
          </cell>
          <cell r="CY45">
            <v>0</v>
          </cell>
          <cell r="CZ45">
            <v>0</v>
          </cell>
        </row>
        <row r="46">
          <cell r="CV46">
            <v>0</v>
          </cell>
          <cell r="CW46">
            <v>0</v>
          </cell>
          <cell r="CX46">
            <v>0</v>
          </cell>
          <cell r="CY46">
            <v>0</v>
          </cell>
          <cell r="CZ46">
            <v>0</v>
          </cell>
        </row>
        <row r="47">
          <cell r="CV47">
            <v>0</v>
          </cell>
          <cell r="CW47">
            <v>0</v>
          </cell>
          <cell r="CX47">
            <v>0</v>
          </cell>
          <cell r="CY47">
            <v>0</v>
          </cell>
          <cell r="CZ47">
            <v>0</v>
          </cell>
        </row>
        <row r="48">
          <cell r="CV48">
            <v>0</v>
          </cell>
          <cell r="CW48">
            <v>0</v>
          </cell>
          <cell r="CX48">
            <v>0</v>
          </cell>
          <cell r="CY48">
            <v>0</v>
          </cell>
          <cell r="CZ48">
            <v>0</v>
          </cell>
        </row>
        <row r="49">
          <cell r="CV49">
            <v>0</v>
          </cell>
          <cell r="CW49">
            <v>0</v>
          </cell>
          <cell r="CX49">
            <v>0</v>
          </cell>
          <cell r="CY49">
            <v>0</v>
          </cell>
          <cell r="CZ49">
            <v>0</v>
          </cell>
        </row>
        <row r="50">
          <cell r="CV50">
            <v>0</v>
          </cell>
          <cell r="CW50">
            <v>0</v>
          </cell>
          <cell r="CX50">
            <v>0</v>
          </cell>
          <cell r="CY50">
            <v>0</v>
          </cell>
          <cell r="CZ50">
            <v>0</v>
          </cell>
        </row>
        <row r="51">
          <cell r="CV51">
            <v>0</v>
          </cell>
          <cell r="CW51">
            <v>0</v>
          </cell>
          <cell r="CX51">
            <v>0</v>
          </cell>
          <cell r="CY51">
            <v>0</v>
          </cell>
          <cell r="CZ51">
            <v>0</v>
          </cell>
        </row>
        <row r="52">
          <cell r="CV52">
            <v>0</v>
          </cell>
          <cell r="CW52">
            <v>0</v>
          </cell>
          <cell r="CX52">
            <v>0</v>
          </cell>
          <cell r="CY52">
            <v>0</v>
          </cell>
          <cell r="CZ52">
            <v>0</v>
          </cell>
        </row>
        <row r="53">
          <cell r="CV53">
            <v>0</v>
          </cell>
          <cell r="CW53">
            <v>0</v>
          </cell>
          <cell r="CX53">
            <v>0</v>
          </cell>
          <cell r="CY53">
            <v>0</v>
          </cell>
          <cell r="CZ53">
            <v>0</v>
          </cell>
        </row>
      </sheetData>
      <sheetData sheetId="1"/>
      <sheetData sheetId="2"/>
      <sheetData sheetId="3"/>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1"/>
      <sheetName val="PR 0"/>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NSUMOS"/>
      <sheetName val="APU"/>
      <sheetName val="items"/>
      <sheetName val="2103mar "/>
      <sheetName val="A. P. U."/>
      <sheetName val="TRAYECTO 1"/>
      <sheetName val="Itemes Renovación"/>
      <sheetName val="2103mar%20.xls"/>
      <sheetName val="PR_1"/>
      <sheetName val="TARIFAS"/>
      <sheetName val="Personalizar"/>
      <sheetName val="Equipo"/>
      <sheetName val="materiales"/>
      <sheetName val="otros"/>
      <sheetName val="FIBRA ÓPTICA"/>
      <sheetName val="FECHAS DE CORTE"/>
      <sheetName val="Informacion General"/>
      <sheetName val="días habiles 2015"/>
      <sheetName val="INS"/>
      <sheetName val="Ppto"/>
      <sheetName val="Plan auditoría"/>
      <sheetName val="Análisis de 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NDICE"/>
      <sheetName val="DISTANCIA"/>
      <sheetName val="PERSONAL"/>
    </sheetNames>
    <sheetDataSet>
      <sheetData sheetId="0"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PREST"/>
      <sheetName val="CRONOGRAMA"/>
      <sheetName val="RESUMEN (2)"/>
      <sheetName val="costos"/>
      <sheetName val="RESUMEN"/>
      <sheetName val="Cantidades05"/>
      <sheetName val="Cantidades04"/>
      <sheetName val="Cantidades03"/>
      <sheetName val="Cantidades02"/>
      <sheetName val="Cantidades01"/>
      <sheetName val="Gaviones"/>
      <sheetName val="OBRAS ARTE"/>
      <sheetName val="volumen"/>
      <sheetName val="LISTA"/>
      <sheetName val="LISTA (2)"/>
      <sheetName val="4.14"/>
      <sheetName val="4.13"/>
      <sheetName val="4.12"/>
      <sheetName val="4.11"/>
      <sheetName val="4.10"/>
      <sheetName val="4.9"/>
      <sheetName val="4.8"/>
      <sheetName val="4.7"/>
      <sheetName val="4.6"/>
      <sheetName val="4.5"/>
      <sheetName val="4.4"/>
      <sheetName val="4.3"/>
      <sheetName val="4.2"/>
      <sheetName val="4.1"/>
      <sheetName val="1.1"/>
      <sheetName val="1.2"/>
      <sheetName val="1.3"/>
      <sheetName val="1.4"/>
      <sheetName val="2.1"/>
      <sheetName val="2.2"/>
      <sheetName val="2.3"/>
      <sheetName val="2.4"/>
      <sheetName val="2.5"/>
      <sheetName val="2.6"/>
      <sheetName val="3.1"/>
      <sheetName val="3.2"/>
      <sheetName val="3.3"/>
      <sheetName val="3.4"/>
      <sheetName val="3.5"/>
      <sheetName val="3.6"/>
      <sheetName val="3.7"/>
      <sheetName val="3.8"/>
      <sheetName val="3.9"/>
      <sheetName val="3.10"/>
      <sheetName val="3.11"/>
      <sheetName val="5.1"/>
      <sheetName val="5.2"/>
      <sheetName val="5.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fondos PA"/>
      <sheetName val="Plan Financiero PA"/>
      <sheetName val="RESUMEN PA"/>
      <sheetName val="Req personal"/>
      <sheetName val="Flujo de fondos"/>
      <sheetName val="Plan Financiero"/>
      <sheetName val="RESUMEN"/>
      <sheetName val="PRES PAM"/>
      <sheetName val="PRES HERRAN"/>
      <sheetName val="PPto valores"/>
      <sheetName val="PPTO VALORES soc"/>
      <sheetName val="LISTA DE APUS"/>
      <sheetName val="PRECIOS"/>
      <sheetName val="1.Preliminares"/>
      <sheetName val="2.Demoliciones"/>
      <sheetName val="3.Excavaciones"/>
      <sheetName val="4.Rellenos"/>
      <sheetName val="5.RedesAC"/>
      <sheetName val="6.RedesALC"/>
      <sheetName val="7.Concretos"/>
      <sheetName val="8.Protección"/>
      <sheetName val="9.Reposición"/>
      <sheetName val="10.Transporte"/>
      <sheetName val="11.Electricos"/>
      <sheetName val="BASICOS"/>
      <sheetName val="TABLA DE TRANSPORTE NS"/>
      <sheetName val="Cuadrillas"/>
      <sheetName val="Factor Prestacional"/>
      <sheetName val="GENERAL"/>
      <sheetName val="MO AIU"/>
      <sheetName val="AIU"/>
      <sheetName val="Cantidad MS"/>
      <sheetName val="Cantidad M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1">
          <cell r="BA1" t="str">
            <v>BOCHALEMA</v>
          </cell>
        </row>
        <row r="2">
          <cell r="BA2" t="str">
            <v>CACHIRA</v>
          </cell>
        </row>
        <row r="3">
          <cell r="BA3" t="str">
            <v>DURANIA</v>
          </cell>
        </row>
        <row r="4">
          <cell r="BA4" t="str">
            <v>HACARI</v>
          </cell>
        </row>
        <row r="5">
          <cell r="BA5" t="str">
            <v>HERRAN</v>
          </cell>
        </row>
        <row r="6">
          <cell r="BA6" t="str">
            <v>LA ESPERANZA</v>
          </cell>
        </row>
        <row r="7">
          <cell r="BA7" t="str">
            <v>PAMPLONITA</v>
          </cell>
        </row>
        <row r="8">
          <cell r="BA8" t="str">
            <v>TIBU</v>
          </cell>
        </row>
        <row r="9">
          <cell r="BA9" t="str">
            <v>VILLA CARO</v>
          </cell>
        </row>
        <row r="10">
          <cell r="BA10" t="str">
            <v>EL ZULIA</v>
          </cell>
        </row>
      </sheetData>
      <sheetData sheetId="29"/>
      <sheetData sheetId="30"/>
      <sheetData sheetId="31"/>
      <sheetData sheetId="32"/>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desmonte"/>
      <sheetName val="MATRIZ DE PRECIOS"/>
      <sheetName val="PR 1"/>
      <sheetName val="items"/>
      <sheetName val="INDICE"/>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dades"/>
      <sheetName val="Equipo"/>
      <sheetName val="Materiales"/>
      <sheetName val="Mano de Obra "/>
      <sheetName val="Concreto 10.5Mpa"/>
      <sheetName val="Concreto 14Mpa"/>
      <sheetName val="Concreto 17.5Mpa "/>
      <sheetName val="Concreto 21Mpa"/>
      <sheetName val="Concreto 24.5Mpa"/>
      <sheetName val="Concreto 28Mpa"/>
      <sheetName val="Adoquin en mortero 1-6 e=8cm"/>
      <sheetName val="Adoquin en mortero 1-6 e=6cm"/>
      <sheetName val="Mortero 1-6"/>
      <sheetName val="Mortero 1-5"/>
      <sheetName val="Mortero 1-4"/>
      <sheetName val="Mortero 1-3"/>
      <sheetName val="Mortero 1-2"/>
      <sheetName val="Mortero 1-4 Impermeabilizado"/>
      <sheetName val="Localizacion"/>
      <sheetName val="Localizacion ml"/>
      <sheetName val="Replanteo"/>
      <sheetName val="Localizacion y replanteo"/>
      <sheetName val="Cerramiento en tela verde"/>
      <sheetName val="Proteccion angulo alambre puas"/>
      <sheetName val="Campamento de 18m2"/>
      <sheetName val="Red agua provisional 5salidas"/>
      <sheetName val="Desmonte manual"/>
      <sheetName val="Demolicion Cto reforzado"/>
      <sheetName val="Demolicion Cto ciclopeo"/>
      <sheetName val="Demolicion mamposteria .1&lt;e&gt;.15"/>
      <sheetName val="Demolicion placa macizas"/>
      <sheetName val="Demolicion placa aligera"/>
      <sheetName val="Demolicion manual muros e&lt;25cm"/>
      <sheetName val="Demolicion manual muros e&lt;15cm"/>
      <sheetName val="Demolicion placa contrapiso10cm"/>
      <sheetName val="Demolicion enchape muros"/>
      <sheetName val="Demolicion piso baldosin"/>
      <sheetName val="Remocion y reubicacion de cerca"/>
      <sheetName val="Demolicion de cajas"/>
      <sheetName val="Demolicion de columnas Cto"/>
      <sheetName val="Demolicion de escaleras"/>
      <sheetName val="Demolicion de muro Cto e=15cm"/>
      <sheetName val="Demolicion de muro Cto e=30cm"/>
      <sheetName val="Desmonte cielo raso aluminio"/>
      <sheetName val="Desmonte de aparato sanitario"/>
      <sheetName val="Desmonte cubierta en zinc"/>
      <sheetName val="Desmonte canales-bajantes"/>
      <sheetName val="Desmonte divisiones yeso="/>
      <sheetName val="Desmonte y retiro en adoquin"/>
      <sheetName val="Excavacion Mecanica"/>
      <sheetName val="Descapote mecanico sin retiro"/>
      <sheetName val="Descapote manual H=10cm"/>
      <sheetName val="Excavacion Manual sin clasifica"/>
      <sheetName val="Exca. manual sc bajo agua"/>
      <sheetName val="Exca manual H&lt;2m Materia blando"/>
      <sheetName val="Exca manua arcilla dura H&lt;2m"/>
      <sheetName val="Exca manual bajo agua en tierra"/>
      <sheetName val="Exca manua bajo agua en arcilla"/>
      <sheetName val="Exca manua bajo agua conglomera"/>
      <sheetName val="Exca manu material blando&lt;3.5m"/>
      <sheetName val="Exca manu arcilla dura H&lt;3.5m"/>
      <sheetName val="Exca manu conglomerado H&lt;3.5m"/>
      <sheetName val="Entibado tabla vertical"/>
      <sheetName val="Traslado de material interno"/>
      <sheetName val="Traslado material a escombrera"/>
      <sheetName val="Sub-Base granular"/>
      <sheetName val="Afirmado en recebo para vias"/>
      <sheetName val="Base granular"/>
      <sheetName val="Base granular e=15cm"/>
      <sheetName val="Restitucion afirmado y cemento"/>
      <sheetName val="Compac. relleno con cilindro"/>
      <sheetName val="Relleno Compactado con cilindro"/>
      <sheetName val="Compac. relleno manualmente"/>
      <sheetName val="Compac. vibro manual"/>
      <sheetName val="Relleno con recebo"/>
      <sheetName val="Relleno con recebo rana"/>
      <sheetName val="Relleno grava rio "/>
      <sheetName val="Relleno grava triturada"/>
      <sheetName val="Geotextil NT 1600"/>
      <sheetName val="Filtro en Geotextil NT 1600"/>
      <sheetName val="Concreto de saneamiento"/>
      <sheetName val="Cimiento ciclopeo 21Mpa 60-40"/>
      <sheetName val="Cimiento ciclopeo 28Mpa 60-40"/>
      <sheetName val="Placa contrapiso 21Mpa e=10cm "/>
      <sheetName val="Placa contrapiso 21Mpa e=10 6mm"/>
      <sheetName val="Placa contrapiso 21Mpa e=12cm"/>
      <sheetName val="Placa contrapiso 21Mpa e=15cm"/>
      <sheetName val="Placa contrapiso 24.5 Mpa e=15"/>
      <sheetName val="Gradas sobre piso Cto 21Mpa"/>
      <sheetName val="Zapata Cto 21Mpa A&lt;2m2"/>
      <sheetName val="Zapata Cto 21Mpa 2m2&lt;A&lt;4m2"/>
      <sheetName val="Zapata Cto 21Mpa A&gt;4m2 "/>
      <sheetName val="Zapata Cto 24.5Mpa A&gt;4m2 "/>
      <sheetName val="Zapata Cto 28Mpa A&lt;2m2"/>
      <sheetName val="Zapata Cto 28Mpa 2m2&lt;A&lt;4m2"/>
      <sheetName val="Zapata Cto 28Mpa A&gt;4m2 "/>
      <sheetName val="Pedestal Cto 21Mpa"/>
      <sheetName val="Pedestal Cto 28Mpa"/>
      <sheetName val="Vigas amarre cimentacion 21Mpa"/>
      <sheetName val="Vigas amarre cimentacion 24.5MP"/>
      <sheetName val="Vigas amarre cimentacion 28Mpa"/>
      <sheetName val="Viga cimentacion 25x25 21Mpa"/>
      <sheetName val="Viga cimentacion 25x30 21Mpa"/>
      <sheetName val="Viga cimentacion 30x30 21Mpa"/>
      <sheetName val="Viga cimentacion 25x25 28Mpa"/>
      <sheetName val="Viga cimentacion 25x30 28Mpa"/>
      <sheetName val="Viga cimentacion 30x30 28Mpa"/>
      <sheetName val="Columna Rectan 28Mpa A&lt;1600cm2"/>
      <sheetName val="Col. Rect 28Mpa 1600&lt;A&lt;2500cm2"/>
      <sheetName val="Columna. Rect. 28Mpa A&gt;2500cm2"/>
      <sheetName val="Columna Rectan 21Mpa A&lt;1600cm2"/>
      <sheetName val="Col. Rect 21Mpa 1600&lt;A&lt;2500cm2"/>
      <sheetName val="Columna. Rect. 21Mpa A&gt;2500cm2"/>
      <sheetName val="Columna. Rect. 24.5Mpa A&gt;2500"/>
      <sheetName val="Columna confinami. 15x20 21Mpa"/>
      <sheetName val="Columna confinami. 15x25 21Mpa"/>
      <sheetName val="Columna confinami. 25x25 21Mpa"/>
      <sheetName val="Columna confinami. 15x30 21Mpa"/>
      <sheetName val="Columntea Reforzada 12x15 21Mpa"/>
      <sheetName val="Columna confinami. 12x25 21Mpa"/>
      <sheetName val="Columna confinami. 12x30 21Mpa"/>
      <sheetName val="Pantalla Cto e=15cm 21Mpa"/>
      <sheetName val="Pantalla Cto e=15cm 28Mpa"/>
      <sheetName val="Viga aerea Cto 21Mpa"/>
      <sheetName val="Viga aerea Cto 24.5Mpa"/>
      <sheetName val="Viga aerea Cto 28Mpa"/>
      <sheetName val="Viga aerea CtoPremezclado 28Mpa"/>
      <sheetName val="Viga canal aerea Cto 28Mpa"/>
      <sheetName val="Viga sobre muro 12x20 Cto 21Mpa"/>
      <sheetName val="Viga Ref sobremuro 12x10 Cto 21"/>
      <sheetName val="Viga sobre muro 12x25 Cto 21Mpa"/>
      <sheetName val="Viga sobre muro 12x30 Cto 21Mpa"/>
      <sheetName val="Viga sobre muro 15x25 Cto 21Mpa"/>
      <sheetName val="Viga sobre muro 15x30 Cto 21Mpa"/>
      <sheetName val="Viga sobre muro 25x25 Cto 21"/>
      <sheetName val="Placa Maciza H=12cm 21Mpa"/>
      <sheetName val="Placa caseton 1Dir H-25cm 21Mpa"/>
      <sheetName val="Placa caseton 1Dir H-30cm 21Mpa"/>
      <sheetName val="Placa caseton 1Dir H-35cm 21Mpa"/>
      <sheetName val="Placa caseton 1Dir H-35cm 28Mpa"/>
      <sheetName val="Placa caseton 1Dir H-40cm 21Mpa"/>
      <sheetName val="Placa caseton 1Dir H-45cm 21Mpa"/>
      <sheetName val="Placa Metaldeck 2&quot; 10cm 21Mpa"/>
      <sheetName val="Placa Metaldeck 3&quot; 12cm 21Mpa"/>
      <sheetName val="Placa Aligera Icopor 1Dir H35cm"/>
      <sheetName val="Placa Aligera Icopor 24.5MPa"/>
      <sheetName val="Muro de contencion "/>
      <sheetName val="Muro en gaviones"/>
      <sheetName val="Dintel en varilla "/>
      <sheetName val="Acero de refuerzo figurado "/>
      <sheetName val="Acero de refuerzo figurado 3-8"/>
      <sheetName val="Acero de refuerzo figurado 1-2"/>
      <sheetName val="Acero de refuerzo figurado 5-8 "/>
      <sheetName val="Acero de refuerzo figurado 7-8&quot;"/>
      <sheetName val="Recubrimiento para armadura 1&quot;"/>
      <sheetName val="Curado de concreto antisol"/>
      <sheetName val="Malla electrosoldada 5mm "/>
      <sheetName val="Malla electrosoldada 6mm  "/>
      <sheetName val="Tuberia agua presion 1-2&quot;"/>
      <sheetName val="Tuberia agua presion 3-4&quot;"/>
      <sheetName val="Tuberia agua presion 1&quot; "/>
      <sheetName val="Tuberia agua presion 1 1-2&quot;"/>
      <sheetName val="Tuberia agua presion 2&quot;"/>
      <sheetName val="Tuberia agua presion 2 1-2&quot;"/>
      <sheetName val="Punto de agua fria 1-2&quot;"/>
      <sheetName val="Registro de agua fria 1-2&quot; "/>
      <sheetName val="Punto de agua fria 3-4&quot;"/>
      <sheetName val="Punto de agua fria 1&quot;"/>
      <sheetName val="Tanque almacenamiento 500lt"/>
      <sheetName val="Tanque almacenamiento 1000lt"/>
      <sheetName val="Tanque almacenamiento 2000lt"/>
      <sheetName val="Tanque almacenamiento 5000lt"/>
      <sheetName val="Tuberia aguas servidas D=3&quot;"/>
      <sheetName val="Tuberia aguas servidas D=4&quot;"/>
      <sheetName val="Tuberia aguas servidas D=6&quot;"/>
      <sheetName val="Punto desague PVC 3&quot;- 4&quot;"/>
      <sheetName val="Punto desague PVC 2&quot;- 3&quot; "/>
      <sheetName val="Bajante agua negra PVC D=3&quot;"/>
      <sheetName val="Bajante agua negra PVC D=4&quot;"/>
      <sheetName val="Bajante agua negra PVC D=6&quot;"/>
      <sheetName val="Tuberia aguas lluvias D=3&quot;"/>
      <sheetName val="Tuberia aguas lluvias D=4&quot; "/>
      <sheetName val="Bajante aguas lluvias PVC D=3&quot;"/>
      <sheetName val="Bajante aguas lluvias PVC D=4&quot;"/>
      <sheetName val="Tuberia reventilacion PVC D=2&quot;"/>
      <sheetName val="Rejilla 2&quot;"/>
      <sheetName val="Rejilla 3&quot;"/>
      <sheetName val="Caja de inspeccion 60x60x60"/>
      <sheetName val="Caja de inspeccion 70x70x70"/>
      <sheetName val="Caja de inspeccion 80x80x80"/>
      <sheetName val="Caja de inspeccion 100x100x100"/>
      <sheetName val="Reja para cajas de inspeccion"/>
      <sheetName val="Sanitario color blanco"/>
      <sheetName val="Lavamanos de colgar"/>
      <sheetName val="Lavamanos de incrustar"/>
      <sheetName val="Lavamanos de pedestal"/>
      <sheetName val="Orinal con fluxometro"/>
      <sheetName val="Ducha sencilla"/>
      <sheetName val="Lavaplatos en granito 40x60"/>
      <sheetName val="Lavadero prefabricado en cto"/>
      <sheetName val="M. ladrillo de obra e=12cm"/>
      <sheetName val="M. ladrillo de obra e=12brechad"/>
      <sheetName val="M. ladrillo de obra e=25cm"/>
      <sheetName val="M. a la vista 1C vitr. e=12cm"/>
      <sheetName val="M. a la vista 2C vitr. e=12cm"/>
      <sheetName val="Muro en bloque N.5 o H-10"/>
      <sheetName val="Cerramiento en malla H=1.80m"/>
      <sheetName val="Alfagia b=0.20"/>
      <sheetName val="Gargolas 0.20x0.25x0.30"/>
      <sheetName val="Meson en concreto"/>
      <sheetName val="Muro en superboard 2 caras e=20"/>
      <sheetName val="Muro en Dry Wall 2 caras e=10cm"/>
      <sheetName val="Teja ondulada eternit 3.0x0.9"/>
      <sheetName val="Teja ondulada eternit 2.4x0.9 "/>
      <sheetName val="Caballete fijo en eternit"/>
      <sheetName val="Cubierta termoacustica"/>
      <sheetName val="Teja de arcilla 40x18"/>
      <sheetName val="Cielorasos en Drywall 1-2&quot;"/>
      <sheetName val="Antepiso e=5cm con malla elect."/>
      <sheetName val="Antepiso e=5cm"/>
      <sheetName val="Antepiso e=7cm"/>
      <sheetName val="Alistado de piso e=4cm"/>
      <sheetName val="Alistado piso impermeab. e=4cm"/>
      <sheetName val="Piso tablon gres vitrif. 33x33"/>
      <sheetName val="Piso tablon portal 15x30cm "/>
      <sheetName val="Guardaescoba en tableta gres"/>
      <sheetName val="Guardaescoba en ceramica"/>
      <sheetName val="Piso ceramica comercial 60x60"/>
      <sheetName val="Piso en granito pulido"/>
      <sheetName val="Piso en gravilla lavada"/>
      <sheetName val="Dilatacion plastica"/>
      <sheetName val="Granito pulido para mesones"/>
      <sheetName val="Guardaescoba en granito pulido"/>
      <sheetName val="Pañete liso muro 1-5"/>
      <sheetName val="Pañete liso muro 1-4"/>
      <sheetName val="Pañete rustico 1-4 fachada"/>
      <sheetName val="Pañete impermeable 1-2 "/>
      <sheetName val="Pañete liso placa 1-5"/>
      <sheetName val="Pañete malla venada 1-3"/>
      <sheetName val="Filos y dilataciones"/>
      <sheetName val="Estuco listo para interiores"/>
      <sheetName val="Estuco acrilico para exteriores"/>
      <sheetName val="Pintura sobre estuco interior"/>
      <sheetName val="Pintura sobre estuco exterior"/>
      <sheetName val="Pintura sobre muro exterior"/>
      <sheetName val="Pintura gris basalto"/>
      <sheetName val="Gris basalto sobre columnas"/>
      <sheetName val="Hoja de puerta"/>
      <sheetName val="Marco de puerta madera e=8cm"/>
      <sheetName val="Marco de puerta madera e=12cm"/>
      <sheetName val="Marco de puerta madera e=14cm"/>
      <sheetName val="Laca carpinteria en madera"/>
      <sheetName val="Cerradura en madera"/>
      <sheetName val="Puerta lam. doblada c18 e=15"/>
      <sheetName val="Puerta lam. doblada c18 e=12cm"/>
      <sheetName val="Reja metal tubo cuadrado 3-4&quot;"/>
      <sheetName val="Marco met puerta c20 e=12cm"/>
      <sheetName val="Marco met puerta c20 e=15cm"/>
      <sheetName val="Ventana Met. Hoja correr e=1cm"/>
      <sheetName val="Ventana Met. Vidrio fijo e=8cm"/>
      <sheetName val="Ventana en lamina C18 e=15cm"/>
      <sheetName val="Baranda metalica hubo HG 2&quot;"/>
      <sheetName val="Pasamanos en acero inoxi.1 1-2&quot;"/>
      <sheetName val="Ventana de aluminio corrediza"/>
      <sheetName val="Ventana de aluminio proyectante"/>
      <sheetName val="Vidrio 4mm"/>
      <sheetName val="Vidrio 5mm "/>
      <sheetName val="Vidrio 6mm "/>
      <sheetName val="Cerradura entrada principal"/>
      <sheetName val="Esmalte carpinteria metalica"/>
      <sheetName val="Pintura para cerchas metalicas"/>
      <sheetName val="Tuberia PVC Novafort D=110mm"/>
      <sheetName val="Tuberia PVC Novafort D=160mm"/>
      <sheetName val="Tuberia PVC Novafort D=200mm"/>
      <sheetName val="Tuberia PVC Novafort D=250mm"/>
      <sheetName val="Tuberia PVC Novafort D=315mm"/>
      <sheetName val="Tuberia PVC Novafort D=400mm"/>
      <sheetName val="Tuberia PVC Novafort D=450mm"/>
      <sheetName val="Tuberia PVC Novafort D=500mm"/>
      <sheetName val="Tuberia  concreto 14&quot;"/>
      <sheetName val="Tuberia  concreto  18&quot; "/>
      <sheetName val="Tuberia concreto 20&quot;"/>
      <sheetName val="Tuberia concreto 24&quot;"/>
      <sheetName val="Tuberia concreto 28&quot;"/>
      <sheetName val="Tuberia concreto 30&quot; "/>
      <sheetName val="Tuberia concreto 32&quot;"/>
      <sheetName val="Tuberia concreto 36&quot;"/>
      <sheetName val="Tuberia concreto 40&quot;"/>
      <sheetName val="Cilindro pozo de inspeccion"/>
      <sheetName val="Pozo de inspeccion h=1.4m"/>
      <sheetName val="Pozo de inspeccion h=1.8m"/>
      <sheetName val="Pozo de inspeccion h=2,4m"/>
      <sheetName val="Pozo de inspeccion h=2,9m"/>
      <sheetName val="Pozo de inspeccion h=3,4m"/>
      <sheetName val="Camara de caida h=4.9-2.0m"/>
      <sheetName val="Base para cunetas e=10cm"/>
      <sheetName val="Cuneta e=10cm h=30cm"/>
      <sheetName val="Conformacion calzada existente"/>
      <sheetName val="Afirmado con material de zona"/>
      <sheetName val="Subbase granular de CBR&gt;=40%"/>
      <sheetName val="Material granular filtrante"/>
      <sheetName val="Terraplen (Prestamo lateral)"/>
      <sheetName val="Terraplen (Prestamo 0 y 3km)"/>
      <sheetName val="Terraplen (Prestamo 3 y 7km)"/>
      <sheetName val="Terraplen (Prestamo 7 y 11km)"/>
      <sheetName val="Imprimacion lechada (emulsion)"/>
      <sheetName val="Mezcla densa caliente bacheo"/>
      <sheetName val="Mezcla densa caliente carpeta"/>
      <sheetName val="Carpeta rodadura asfaltica 5cm"/>
      <sheetName val="Carpeta rodadura asfaltic 7.5cm"/>
      <sheetName val="Pavimento concreto 15cm"/>
      <sheetName val="Pavimento concreto 16cm"/>
      <sheetName val="Pavimento concreto 17cm"/>
      <sheetName val="Pavimento concreto 18cm"/>
      <sheetName val="Adoquin peatonal"/>
      <sheetName val="Sendero Adoquin peatonal Tipo 1"/>
      <sheetName val="Sendero Adoquin peatonal Tipo 2"/>
      <sheetName val="Adoquin vehicular en obra"/>
      <sheetName val="Adoquin vehicular prefabricado"/>
      <sheetName val="Sardinel en concreto h=40cm"/>
      <sheetName val="Sardinel en concreto  h=50cm"/>
      <sheetName val="Canal Cto Aguas Lluvias"/>
      <sheetName val="Canal Cto Trapezoidal ALL"/>
      <sheetName val="Concreto andenes 10cm"/>
      <sheetName val="Erradicacion de arboles"/>
      <sheetName val="Empradizacion con tierra organi"/>
      <sheetName val="Cerramiento malla sobre muro"/>
      <sheetName val="Cerramiento malla eslabonada"/>
      <sheetName val="Cerramiento en tubo metalico"/>
      <sheetName val="Sendero Adoquin peatonal Ti (2"/>
    </sheetNames>
    <sheetDataSet>
      <sheetData sheetId="0">
        <row r="3">
          <cell r="B3" t="str">
            <v>PRELIMINARES</v>
          </cell>
        </row>
      </sheetData>
      <sheetData sheetId="1">
        <row r="5">
          <cell r="B5" t="str">
            <v>Camabaja</v>
          </cell>
        </row>
      </sheetData>
      <sheetData sheetId="2">
        <row r="3">
          <cell r="B3" t="str">
            <v>MATERIALES</v>
          </cell>
          <cell r="C3" t="str">
            <v xml:space="preserve"> </v>
          </cell>
          <cell r="D3" t="str">
            <v xml:space="preserve"> </v>
          </cell>
          <cell r="E3" t="str">
            <v>M</v>
          </cell>
        </row>
        <row r="4">
          <cell r="B4" t="str">
            <v>ACEROS DE CONSTRUCCION</v>
          </cell>
          <cell r="C4" t="str">
            <v xml:space="preserve"> </v>
          </cell>
          <cell r="D4" t="str">
            <v xml:space="preserve"> </v>
          </cell>
          <cell r="E4">
            <v>1</v>
          </cell>
        </row>
        <row r="5">
          <cell r="B5" t="str">
            <v>ACERO PARA REFUERZO</v>
          </cell>
          <cell r="C5" t="str">
            <v xml:space="preserve"> </v>
          </cell>
          <cell r="D5" t="str">
            <v xml:space="preserve"> </v>
          </cell>
          <cell r="E5">
            <v>1</v>
          </cell>
        </row>
        <row r="6">
          <cell r="B6" t="str">
            <v>Acero de refuerzo 1/4" a 3/8"</v>
          </cell>
          <cell r="C6" t="str">
            <v>kg</v>
          </cell>
          <cell r="D6">
            <v>2712</v>
          </cell>
          <cell r="E6" t="str">
            <v>1.0.01</v>
          </cell>
        </row>
        <row r="7">
          <cell r="B7" t="str">
            <v>Acero de refuerzo 1" a 1/2"</v>
          </cell>
          <cell r="C7" t="str">
            <v>kg</v>
          </cell>
          <cell r="D7">
            <v>2755</v>
          </cell>
          <cell r="E7" t="str">
            <v>1.0.02</v>
          </cell>
        </row>
        <row r="8">
          <cell r="B8" t="str">
            <v>Alambra negro No.18</v>
          </cell>
          <cell r="C8" t="str">
            <v>kg</v>
          </cell>
          <cell r="D8">
            <v>4480</v>
          </cell>
          <cell r="E8" t="str">
            <v>1.0.03</v>
          </cell>
        </row>
        <row r="9">
          <cell r="B9" t="str">
            <v>Alambre galvanizado Calb 18</v>
          </cell>
          <cell r="C9" t="str">
            <v>kg</v>
          </cell>
          <cell r="D9">
            <v>10380</v>
          </cell>
          <cell r="E9" t="str">
            <v>1.0.04</v>
          </cell>
        </row>
        <row r="10">
          <cell r="B10" t="str">
            <v>Malla gaviones cal 12 TT (2*1*1m)</v>
          </cell>
          <cell r="C10" t="str">
            <v>und</v>
          </cell>
          <cell r="D10">
            <v>86727.599999999991</v>
          </cell>
          <cell r="E10" t="str">
            <v>1.0.04</v>
          </cell>
        </row>
        <row r="11">
          <cell r="B11" t="str">
            <v>Varilla grafil 6mm l=6m</v>
          </cell>
          <cell r="C11" t="str">
            <v>und</v>
          </cell>
          <cell r="D11">
            <v>3716</v>
          </cell>
          <cell r="E11" t="str">
            <v>1.0.05</v>
          </cell>
        </row>
        <row r="12">
          <cell r="B12" t="str">
            <v>PERFILES TUBULARES</v>
          </cell>
          <cell r="C12">
            <v>0</v>
          </cell>
          <cell r="D12">
            <v>0</v>
          </cell>
          <cell r="E12">
            <v>1.1000000000000001</v>
          </cell>
        </row>
        <row r="13">
          <cell r="B13" t="str">
            <v>Tubería galvanizada 2" x 2.49mm</v>
          </cell>
          <cell r="C13" t="str">
            <v>m</v>
          </cell>
          <cell r="D13">
            <v>24320</v>
          </cell>
          <cell r="E13" t="str">
            <v>1.1.01</v>
          </cell>
        </row>
        <row r="14">
          <cell r="B14" t="str">
            <v>Tubo en acero inoxidable 1 1/2" Cal 18</v>
          </cell>
          <cell r="C14" t="str">
            <v>m</v>
          </cell>
          <cell r="D14">
            <v>40000</v>
          </cell>
          <cell r="E14" t="str">
            <v>1.1.02</v>
          </cell>
        </row>
        <row r="15">
          <cell r="B15" t="str">
            <v>Tubo metalico cuadrado 3/4"x3/4" Cal 18</v>
          </cell>
          <cell r="C15" t="str">
            <v>m</v>
          </cell>
          <cell r="D15">
            <v>2920</v>
          </cell>
          <cell r="E15" t="str">
            <v>1.1.03</v>
          </cell>
        </row>
        <row r="16">
          <cell r="B16" t="str">
            <v>Arandela  en acero inoxidable 2"</v>
          </cell>
          <cell r="C16" t="str">
            <v>und</v>
          </cell>
          <cell r="D16">
            <v>10000</v>
          </cell>
          <cell r="E16" t="str">
            <v>1.1.04</v>
          </cell>
        </row>
        <row r="17">
          <cell r="B17" t="str">
            <v>Amarre alambre teja Ac</v>
          </cell>
          <cell r="C17" t="str">
            <v>Und</v>
          </cell>
          <cell r="D17">
            <v>150</v>
          </cell>
          <cell r="E17" t="str">
            <v>1.1.05</v>
          </cell>
        </row>
        <row r="18">
          <cell r="B18" t="str">
            <v>Malla electro soldada 4mm 15*15 2.35x18</v>
          </cell>
          <cell r="C18" t="str">
            <v>m2</v>
          </cell>
          <cell r="D18">
            <v>5657</v>
          </cell>
          <cell r="E18" t="str">
            <v>1.1.06</v>
          </cell>
        </row>
        <row r="19">
          <cell r="B19" t="str">
            <v xml:space="preserve">Malla electro soldada 5mm 15*15 </v>
          </cell>
          <cell r="C19" t="str">
            <v>m2</v>
          </cell>
          <cell r="D19">
            <v>9650</v>
          </cell>
          <cell r="E19" t="str">
            <v>1.1.07</v>
          </cell>
        </row>
        <row r="20">
          <cell r="B20" t="str">
            <v xml:space="preserve">Malla electro soldada 6mm 15*15 </v>
          </cell>
          <cell r="C20" t="str">
            <v>m2</v>
          </cell>
          <cell r="D20">
            <v>10612.8</v>
          </cell>
          <cell r="E20" t="str">
            <v>1.1.07</v>
          </cell>
        </row>
        <row r="21">
          <cell r="B21" t="str">
            <v>Concertina 45cm diametro.</v>
          </cell>
          <cell r="C21" t="str">
            <v>m</v>
          </cell>
          <cell r="D21">
            <v>16500</v>
          </cell>
          <cell r="E21" t="str">
            <v>1.1.08</v>
          </cell>
        </row>
        <row r="22">
          <cell r="B22" t="str">
            <v>Varilla grafil 6mm</v>
          </cell>
          <cell r="C22" t="str">
            <v>und</v>
          </cell>
          <cell r="D22">
            <v>3850</v>
          </cell>
          <cell r="E22" t="str">
            <v>1.1.09</v>
          </cell>
        </row>
        <row r="23">
          <cell r="B23" t="str">
            <v>Toc Armadura 6037</v>
          </cell>
          <cell r="C23" t="str">
            <v>g</v>
          </cell>
          <cell r="D23">
            <v>11</v>
          </cell>
          <cell r="E23" t="str">
            <v>1.1.10</v>
          </cell>
        </row>
        <row r="24">
          <cell r="B24" t="str">
            <v xml:space="preserve">Antisol </v>
          </cell>
          <cell r="C24" t="str">
            <v>g</v>
          </cell>
          <cell r="D24">
            <v>15.11875</v>
          </cell>
          <cell r="E24" t="str">
            <v>1.1.11</v>
          </cell>
        </row>
        <row r="25">
          <cell r="B25" t="str">
            <v>Tubo cerramiento negro 2" x 2.5mm</v>
          </cell>
          <cell r="C25" t="str">
            <v>m</v>
          </cell>
          <cell r="D25">
            <v>16500</v>
          </cell>
          <cell r="E25" t="str">
            <v>1.1.12</v>
          </cell>
        </row>
        <row r="26">
          <cell r="B26" t="str">
            <v>MALLAS VARIAS</v>
          </cell>
          <cell r="C26">
            <v>0</v>
          </cell>
          <cell r="D26">
            <v>0</v>
          </cell>
          <cell r="E26">
            <v>1.2</v>
          </cell>
        </row>
        <row r="27">
          <cell r="B27" t="str">
            <v>Malla eslabonada cal. 12</v>
          </cell>
          <cell r="C27" t="str">
            <v>M2</v>
          </cell>
          <cell r="D27">
            <v>8400</v>
          </cell>
          <cell r="E27" t="str">
            <v>1.2.01</v>
          </cell>
        </row>
        <row r="28">
          <cell r="B28" t="str">
            <v>Malla con vena 0.60x2.00</v>
          </cell>
          <cell r="C28" t="str">
            <v>und</v>
          </cell>
          <cell r="D28">
            <v>4640</v>
          </cell>
          <cell r="E28" t="str">
            <v>1.2.03</v>
          </cell>
        </row>
        <row r="29">
          <cell r="B29" t="str">
            <v>ALIGERAMIENTO PARA PLACAS</v>
          </cell>
          <cell r="C29">
            <v>0</v>
          </cell>
          <cell r="D29">
            <v>0</v>
          </cell>
          <cell r="E29">
            <v>1.3</v>
          </cell>
        </row>
        <row r="30">
          <cell r="B30" t="str">
            <v>Lamina Metaldeck de 2" Cal 22</v>
          </cell>
          <cell r="C30" t="str">
            <v>ML</v>
          </cell>
          <cell r="D30">
            <v>37000</v>
          </cell>
          <cell r="E30" t="str">
            <v>1.3.01</v>
          </cell>
        </row>
        <row r="31">
          <cell r="B31" t="str">
            <v>Lamina Metaldeck de 3" Cal 22</v>
          </cell>
          <cell r="C31" t="str">
            <v>ML</v>
          </cell>
          <cell r="D31">
            <v>39300</v>
          </cell>
          <cell r="E31" t="str">
            <v>1.3.02</v>
          </cell>
        </row>
        <row r="32">
          <cell r="B32" t="str">
            <v>Casetón en madera ordinario h=0.20</v>
          </cell>
          <cell r="C32" t="str">
            <v>Und</v>
          </cell>
          <cell r="D32">
            <v>30000</v>
          </cell>
          <cell r="E32" t="str">
            <v>1.3.03</v>
          </cell>
        </row>
        <row r="33">
          <cell r="B33" t="str">
            <v>Casetón en madera ordinario h=0.25</v>
          </cell>
          <cell r="C33" t="str">
            <v>Und</v>
          </cell>
          <cell r="D33">
            <v>32000</v>
          </cell>
          <cell r="E33" t="str">
            <v>1.3.04</v>
          </cell>
        </row>
        <row r="34">
          <cell r="B34" t="str">
            <v>Casetón en madera ordinario h=0.30</v>
          </cell>
          <cell r="C34" t="str">
            <v>Und</v>
          </cell>
          <cell r="D34">
            <v>35000</v>
          </cell>
          <cell r="E34" t="str">
            <v>1.3.05</v>
          </cell>
        </row>
        <row r="35">
          <cell r="B35" t="str">
            <v>Casetón en madera ordinario h=0.35</v>
          </cell>
          <cell r="C35" t="str">
            <v>Und</v>
          </cell>
          <cell r="D35">
            <v>40000</v>
          </cell>
          <cell r="E35" t="str">
            <v>1.3.06</v>
          </cell>
        </row>
        <row r="36">
          <cell r="B36" t="str">
            <v>Casetón en madera ordinario h=0.40</v>
          </cell>
          <cell r="C36" t="str">
            <v>Und</v>
          </cell>
          <cell r="D36">
            <v>45000</v>
          </cell>
          <cell r="E36" t="str">
            <v>1.3.07</v>
          </cell>
        </row>
        <row r="37">
          <cell r="B37" t="str">
            <v>AGREGADOS PETREOS Y MATERIALES TERREOS</v>
          </cell>
          <cell r="C37">
            <v>0</v>
          </cell>
          <cell r="D37">
            <v>0</v>
          </cell>
          <cell r="E37">
            <v>2</v>
          </cell>
        </row>
        <row r="38">
          <cell r="B38" t="str">
            <v>AGREGADOS PARA CONCRETOS Y MORTEROS</v>
          </cell>
          <cell r="C38">
            <v>0</v>
          </cell>
          <cell r="D38">
            <v>0</v>
          </cell>
          <cell r="E38">
            <v>2</v>
          </cell>
        </row>
        <row r="39">
          <cell r="B39" t="str">
            <v xml:space="preserve">Arena </v>
          </cell>
          <cell r="C39" t="str">
            <v>M3</v>
          </cell>
          <cell r="D39">
            <v>55000</v>
          </cell>
          <cell r="E39" t="str">
            <v>2.0.01</v>
          </cell>
        </row>
        <row r="40">
          <cell r="B40" t="str">
            <v>Triturado lavado tamaño máximo 3/4"</v>
          </cell>
          <cell r="C40" t="str">
            <v>M3</v>
          </cell>
          <cell r="D40">
            <v>91667</v>
          </cell>
          <cell r="E40" t="str">
            <v>2.0.02</v>
          </cell>
        </row>
        <row r="41">
          <cell r="B41" t="str">
            <v>Arena amarilla</v>
          </cell>
          <cell r="C41" t="str">
            <v>M3</v>
          </cell>
          <cell r="D41">
            <v>55000</v>
          </cell>
          <cell r="E41" t="str">
            <v>2.0.03</v>
          </cell>
        </row>
        <row r="42">
          <cell r="B42" t="str">
            <v>Triturado lavado tamaño máximo 1 1/2"</v>
          </cell>
          <cell r="C42" t="str">
            <v>M3</v>
          </cell>
          <cell r="D42">
            <v>91667</v>
          </cell>
          <cell r="E42" t="str">
            <v>2.0.04</v>
          </cell>
        </row>
        <row r="43">
          <cell r="B43" t="str">
            <v>Grava sucia de rio</v>
          </cell>
          <cell r="C43" t="str">
            <v>M3</v>
          </cell>
          <cell r="D43">
            <v>18000</v>
          </cell>
          <cell r="E43" t="str">
            <v>2.0.05</v>
          </cell>
        </row>
        <row r="44">
          <cell r="B44" t="str">
            <v xml:space="preserve">Grava triturada </v>
          </cell>
          <cell r="C44" t="str">
            <v>M3</v>
          </cell>
          <cell r="D44">
            <v>91667</v>
          </cell>
          <cell r="E44" t="str">
            <v>2.0.06</v>
          </cell>
        </row>
        <row r="45">
          <cell r="B45" t="str">
            <v>Piedra rajoneada</v>
          </cell>
          <cell r="C45" t="str">
            <v>M3</v>
          </cell>
          <cell r="D45">
            <v>66300</v>
          </cell>
          <cell r="E45" t="str">
            <v>2.0.07</v>
          </cell>
        </row>
        <row r="46">
          <cell r="B46" t="str">
            <v>BASES, SUB-BASES, ASFALTOS Y PAVIMENTOS</v>
          </cell>
          <cell r="C46">
            <v>0</v>
          </cell>
          <cell r="D46">
            <v>0</v>
          </cell>
          <cell r="E46">
            <v>2.1</v>
          </cell>
        </row>
        <row r="47">
          <cell r="B47" t="str">
            <v>Material de afirmado CBR&gt;=10%</v>
          </cell>
          <cell r="C47" t="str">
            <v>M3</v>
          </cell>
          <cell r="D47">
            <v>3540</v>
          </cell>
          <cell r="E47" t="str">
            <v>2.1.01</v>
          </cell>
        </row>
        <row r="48">
          <cell r="B48" t="str">
            <v>Sub-base granular tamaño máximo 2"</v>
          </cell>
          <cell r="C48" t="str">
            <v>M3</v>
          </cell>
          <cell r="D48">
            <v>55000</v>
          </cell>
          <cell r="E48" t="str">
            <v>2.1.02</v>
          </cell>
        </row>
        <row r="49">
          <cell r="B49" t="str">
            <v>Base granular tamaño máximo 1 1/2"</v>
          </cell>
          <cell r="C49" t="str">
            <v>M3</v>
          </cell>
          <cell r="D49">
            <v>63000</v>
          </cell>
          <cell r="E49" t="str">
            <v>2.1.03</v>
          </cell>
        </row>
        <row r="50">
          <cell r="B50" t="str">
            <v xml:space="preserve">Recebo para rellenos </v>
          </cell>
          <cell r="C50" t="str">
            <v>M3</v>
          </cell>
          <cell r="D50">
            <v>18300</v>
          </cell>
          <cell r="E50" t="str">
            <v>2.1.04</v>
          </cell>
        </row>
        <row r="51">
          <cell r="B51" t="str">
            <v>Emulsión asfáltica CRL-0</v>
          </cell>
          <cell r="C51" t="str">
            <v>lt</v>
          </cell>
          <cell r="D51">
            <v>875</v>
          </cell>
          <cell r="E51" t="str">
            <v>2.1.05</v>
          </cell>
        </row>
        <row r="52">
          <cell r="B52" t="str">
            <v>Mezcla densa en caliente MDC-2</v>
          </cell>
          <cell r="C52" t="str">
            <v>m3</v>
          </cell>
          <cell r="D52">
            <v>330000</v>
          </cell>
          <cell r="E52" t="str">
            <v>2.1.06</v>
          </cell>
        </row>
        <row r="53">
          <cell r="B53" t="str">
            <v>Mezcla densa en caliente MDC-3</v>
          </cell>
          <cell r="C53" t="str">
            <v>m3</v>
          </cell>
          <cell r="D53">
            <v>350000</v>
          </cell>
          <cell r="E53" t="str">
            <v>2.1.07</v>
          </cell>
        </row>
        <row r="54">
          <cell r="B54" t="str">
            <v>Asfalto liquido (liga)</v>
          </cell>
          <cell r="C54" t="str">
            <v>kg</v>
          </cell>
          <cell r="D54">
            <v>2100</v>
          </cell>
          <cell r="E54" t="str">
            <v>2.1.08</v>
          </cell>
        </row>
        <row r="55">
          <cell r="B55" t="str">
            <v>Asfalto solido</v>
          </cell>
          <cell r="C55" t="str">
            <v>kg</v>
          </cell>
          <cell r="D55">
            <v>2360</v>
          </cell>
          <cell r="E55" t="str">
            <v>2.1.09</v>
          </cell>
        </row>
        <row r="56">
          <cell r="B56" t="str">
            <v xml:space="preserve">Pavimento rígido de 35Mpa </v>
          </cell>
          <cell r="C56" t="str">
            <v>m3</v>
          </cell>
          <cell r="D56">
            <v>380000</v>
          </cell>
          <cell r="E56" t="str">
            <v>2.1.10</v>
          </cell>
        </row>
        <row r="57">
          <cell r="B57" t="str">
            <v>CONCRETOS</v>
          </cell>
          <cell r="C57">
            <v>0</v>
          </cell>
          <cell r="D57">
            <v>0</v>
          </cell>
          <cell r="E57">
            <v>2.2000000000000002</v>
          </cell>
        </row>
        <row r="58">
          <cell r="B58" t="str">
            <v>Mortero 1:6</v>
          </cell>
          <cell r="C58" t="str">
            <v>m3</v>
          </cell>
          <cell r="D58">
            <v>280044.52</v>
          </cell>
          <cell r="E58" t="str">
            <v>2.2.01</v>
          </cell>
        </row>
        <row r="59">
          <cell r="B59" t="str">
            <v>Mortero 1:5</v>
          </cell>
          <cell r="C59" t="str">
            <v>m3</v>
          </cell>
          <cell r="D59">
            <v>307915</v>
          </cell>
          <cell r="E59" t="str">
            <v>2.2.01</v>
          </cell>
        </row>
        <row r="60">
          <cell r="B60" t="str">
            <v>Mortero 1:4</v>
          </cell>
          <cell r="C60" t="str">
            <v>m3</v>
          </cell>
          <cell r="D60">
            <v>333496.59999999998</v>
          </cell>
          <cell r="E60" t="str">
            <v>2.2.02</v>
          </cell>
        </row>
        <row r="61">
          <cell r="B61" t="str">
            <v>Mortero 1:3</v>
          </cell>
          <cell r="C61" t="str">
            <v>m3</v>
          </cell>
          <cell r="D61">
            <v>376438.60000000003</v>
          </cell>
          <cell r="E61" t="str">
            <v>2.2.03</v>
          </cell>
        </row>
        <row r="62">
          <cell r="B62" t="str">
            <v>Mortero 1:2</v>
          </cell>
          <cell r="C62" t="str">
            <v>m3</v>
          </cell>
          <cell r="D62">
            <v>472400.2</v>
          </cell>
          <cell r="E62" t="str">
            <v>2.2.04</v>
          </cell>
        </row>
        <row r="63">
          <cell r="B63" t="str">
            <v>Mortero 1:4 Impermeabilizado</v>
          </cell>
          <cell r="C63" t="str">
            <v>m3</v>
          </cell>
          <cell r="D63">
            <v>466096.60000000003</v>
          </cell>
          <cell r="E63" t="str">
            <v>2.2.05</v>
          </cell>
        </row>
        <row r="64">
          <cell r="B64" t="str">
            <v>Concreto 10.5Mpa</v>
          </cell>
          <cell r="C64" t="str">
            <v>m3</v>
          </cell>
          <cell r="D64">
            <v>332044.57400000002</v>
          </cell>
          <cell r="E64" t="str">
            <v>2.2.06</v>
          </cell>
        </row>
        <row r="65">
          <cell r="B65" t="str">
            <v>Concreto 14Mpa</v>
          </cell>
          <cell r="C65" t="str">
            <v>m3</v>
          </cell>
          <cell r="D65">
            <v>336345.45500000002</v>
          </cell>
          <cell r="E65" t="str">
            <v>2.2.07</v>
          </cell>
        </row>
        <row r="66">
          <cell r="B66" t="str">
            <v>Concreto 17.5Mpa</v>
          </cell>
          <cell r="C66" t="str">
            <v>m3</v>
          </cell>
          <cell r="D66">
            <v>369631.52300000004</v>
          </cell>
          <cell r="E66" t="str">
            <v>2.2.08</v>
          </cell>
        </row>
        <row r="67">
          <cell r="B67" t="str">
            <v>Concreto 21.0Mpa</v>
          </cell>
          <cell r="C67" t="str">
            <v>m3</v>
          </cell>
          <cell r="D67">
            <v>388377.35000000003</v>
          </cell>
          <cell r="E67" t="str">
            <v>2.2.09</v>
          </cell>
        </row>
        <row r="68">
          <cell r="B68" t="str">
            <v>Concreto 24.5Mpa</v>
          </cell>
          <cell r="C68" t="str">
            <v>m3</v>
          </cell>
          <cell r="D68">
            <v>414922.88900000002</v>
          </cell>
          <cell r="E68" t="str">
            <v>2.2.10</v>
          </cell>
        </row>
        <row r="69">
          <cell r="B69" t="str">
            <v>Concreto 28.0Mpa</v>
          </cell>
          <cell r="C69" t="str">
            <v>m3</v>
          </cell>
          <cell r="D69">
            <v>435567.68900000001</v>
          </cell>
          <cell r="E69" t="str">
            <v>2.2.11</v>
          </cell>
        </row>
        <row r="70">
          <cell r="B70" t="str">
            <v>Concreto 28.0Mpa Premezclado</v>
          </cell>
          <cell r="C70" t="str">
            <v>m3</v>
          </cell>
          <cell r="D70">
            <v>537600</v>
          </cell>
          <cell r="E70" t="str">
            <v>2.2.11</v>
          </cell>
        </row>
        <row r="71">
          <cell r="B71" t="str">
            <v>BLOQUES Y LADRILLOS Y PISOS</v>
          </cell>
          <cell r="C71">
            <v>0</v>
          </cell>
          <cell r="D71">
            <v>0</v>
          </cell>
          <cell r="E71">
            <v>3</v>
          </cell>
        </row>
        <row r="72">
          <cell r="B72" t="str">
            <v>BLOQUES Y LADRILLOS PARA MAMPOSTERIA</v>
          </cell>
          <cell r="C72">
            <v>0</v>
          </cell>
          <cell r="D72">
            <v>0</v>
          </cell>
          <cell r="E72">
            <v>3.1</v>
          </cell>
        </row>
        <row r="73">
          <cell r="B73" t="str">
            <v>Ladrillo de obra</v>
          </cell>
          <cell r="C73" t="str">
            <v>Und</v>
          </cell>
          <cell r="D73">
            <v>420</v>
          </cell>
          <cell r="E73" t="str">
            <v>3.0.01</v>
          </cell>
        </row>
        <row r="74">
          <cell r="B74" t="str">
            <v>Ladrillo colonial vitrificado</v>
          </cell>
          <cell r="C74" t="str">
            <v>Und</v>
          </cell>
          <cell r="D74">
            <v>700</v>
          </cell>
          <cell r="E74" t="str">
            <v>3.0.02</v>
          </cell>
        </row>
        <row r="75">
          <cell r="B75" t="str">
            <v>Bloque N.5 10*20*30</v>
          </cell>
          <cell r="C75" t="str">
            <v>Und</v>
          </cell>
          <cell r="D75">
            <v>900</v>
          </cell>
          <cell r="E75" t="str">
            <v>3.0.03</v>
          </cell>
        </row>
        <row r="76">
          <cell r="B76" t="str">
            <v>ADOQUINES</v>
          </cell>
          <cell r="C76">
            <v>0</v>
          </cell>
          <cell r="D76">
            <v>0</v>
          </cell>
          <cell r="E76">
            <v>3.1</v>
          </cell>
        </row>
        <row r="77">
          <cell r="B77" t="str">
            <v xml:space="preserve">Adoquín en mortero elaborado en obra 10cm*20cm*6cm </v>
          </cell>
          <cell r="C77" t="str">
            <v>und</v>
          </cell>
          <cell r="D77">
            <v>497</v>
          </cell>
          <cell r="E77" t="str">
            <v>3.1.01</v>
          </cell>
        </row>
        <row r="78">
          <cell r="B78" t="str">
            <v xml:space="preserve">Adoquín en mortero elaborado en obra 10cm*20cm*8cm </v>
          </cell>
          <cell r="C78" t="str">
            <v>und</v>
          </cell>
          <cell r="D78">
            <v>718</v>
          </cell>
          <cell r="E78" t="str">
            <v>3.1.01</v>
          </cell>
        </row>
        <row r="79">
          <cell r="B79" t="str">
            <v>Adoquín peatonal 10cm*20cm*6cm gris</v>
          </cell>
          <cell r="C79" t="str">
            <v>und</v>
          </cell>
          <cell r="D79">
            <v>1206.4000000000001</v>
          </cell>
          <cell r="E79" t="str">
            <v>3.1.01</v>
          </cell>
        </row>
        <row r="80">
          <cell r="B80" t="str">
            <v>Adoquín peatonal 10cm*20cm*6cm colores</v>
          </cell>
          <cell r="C80" t="str">
            <v>und</v>
          </cell>
          <cell r="D80">
            <v>1517.1000000000001</v>
          </cell>
          <cell r="E80" t="str">
            <v>3.1.01</v>
          </cell>
        </row>
        <row r="81">
          <cell r="B81" t="str">
            <v>Loseta Guía peatonal 40cm*40cm*6cm gris</v>
          </cell>
          <cell r="C81" t="str">
            <v>und</v>
          </cell>
          <cell r="D81">
            <v>9631.7000000000007</v>
          </cell>
          <cell r="E81" t="str">
            <v>3.1.01</v>
          </cell>
        </row>
        <row r="82">
          <cell r="B82" t="str">
            <v>Loseta Alerta peatonal 40cm*40cm*6cm gris</v>
          </cell>
          <cell r="C82" t="str">
            <v>und</v>
          </cell>
          <cell r="D82">
            <v>9631.7000000000007</v>
          </cell>
          <cell r="E82" t="str">
            <v>3.1.01</v>
          </cell>
        </row>
        <row r="83">
          <cell r="B83" t="str">
            <v>Adoquín vehicular rectangular gris 10cm*20cm*6cm</v>
          </cell>
          <cell r="C83" t="str">
            <v>und</v>
          </cell>
          <cell r="D83">
            <v>1120.9000000000001</v>
          </cell>
          <cell r="E83" t="str">
            <v>3.1.02</v>
          </cell>
        </row>
        <row r="84">
          <cell r="B84" t="str">
            <v>Adoquín vehicular hexagonal gris 21.5cm*8cm</v>
          </cell>
          <cell r="C84" t="str">
            <v>und</v>
          </cell>
          <cell r="D84">
            <v>2312.2000000000003</v>
          </cell>
          <cell r="E84" t="str">
            <v>3.1.02</v>
          </cell>
        </row>
        <row r="85">
          <cell r="B85" t="str">
            <v>PISOS</v>
          </cell>
          <cell r="C85">
            <v>0</v>
          </cell>
          <cell r="D85">
            <v>0</v>
          </cell>
          <cell r="E85">
            <v>3.2</v>
          </cell>
        </row>
        <row r="86">
          <cell r="B86" t="str">
            <v>Tablón gres vitrificado 33*33*4cm</v>
          </cell>
          <cell r="C86" t="str">
            <v>m2</v>
          </cell>
          <cell r="D86">
            <v>14000</v>
          </cell>
          <cell r="E86" t="str">
            <v>3.2.01</v>
          </cell>
        </row>
        <row r="87">
          <cell r="B87" t="str">
            <v>Tablón portal 15x30.5cm</v>
          </cell>
          <cell r="C87" t="str">
            <v>m2</v>
          </cell>
          <cell r="D87">
            <v>23000</v>
          </cell>
          <cell r="E87" t="str">
            <v>3.2.01</v>
          </cell>
        </row>
        <row r="88">
          <cell r="B88" t="str">
            <v>Dilatación plástica piso</v>
          </cell>
          <cell r="C88" t="str">
            <v>m</v>
          </cell>
          <cell r="D88">
            <v>1500</v>
          </cell>
          <cell r="E88" t="str">
            <v>3.2.02</v>
          </cell>
        </row>
        <row r="89">
          <cell r="B89" t="str">
            <v>Guarda escoba vitrificado 8*25</v>
          </cell>
          <cell r="C89" t="str">
            <v>m</v>
          </cell>
          <cell r="D89">
            <v>1600</v>
          </cell>
          <cell r="E89" t="str">
            <v>3.2.03</v>
          </cell>
        </row>
        <row r="90">
          <cell r="B90" t="str">
            <v>Cerámica comercial 60x60</v>
          </cell>
          <cell r="C90" t="str">
            <v>m2</v>
          </cell>
          <cell r="D90">
            <v>20000</v>
          </cell>
          <cell r="E90" t="str">
            <v>3.2.04</v>
          </cell>
        </row>
        <row r="91">
          <cell r="B91" t="str">
            <v>Granito blanco</v>
          </cell>
          <cell r="C91" t="str">
            <v>kg</v>
          </cell>
          <cell r="D91">
            <v>575</v>
          </cell>
          <cell r="E91" t="str">
            <v>3.2.05</v>
          </cell>
        </row>
        <row r="92">
          <cell r="B92" t="str">
            <v xml:space="preserve">Gravilla </v>
          </cell>
          <cell r="C92" t="str">
            <v>kg</v>
          </cell>
          <cell r="D92">
            <v>516</v>
          </cell>
          <cell r="E92" t="str">
            <v>3.2.05</v>
          </cell>
        </row>
        <row r="93">
          <cell r="B93" t="str">
            <v>Marmolina blanca</v>
          </cell>
          <cell r="C93" t="str">
            <v>kg</v>
          </cell>
          <cell r="D93">
            <v>575</v>
          </cell>
          <cell r="E93" t="str">
            <v>3.2.06</v>
          </cell>
        </row>
        <row r="94">
          <cell r="B94" t="str">
            <v>Dilatación en bronce</v>
          </cell>
          <cell r="C94" t="str">
            <v>m</v>
          </cell>
          <cell r="D94">
            <v>9200</v>
          </cell>
          <cell r="E94" t="str">
            <v>3.2.07</v>
          </cell>
        </row>
        <row r="95">
          <cell r="B95" t="str">
            <v>CEMENTOS, CALES Y YESO</v>
          </cell>
          <cell r="C95">
            <v>0</v>
          </cell>
          <cell r="D95">
            <v>0</v>
          </cell>
          <cell r="E95">
            <v>4</v>
          </cell>
        </row>
        <row r="96">
          <cell r="B96" t="str">
            <v xml:space="preserve">CEMENTOS </v>
          </cell>
          <cell r="C96">
            <v>0</v>
          </cell>
          <cell r="D96">
            <v>0</v>
          </cell>
          <cell r="E96">
            <v>4</v>
          </cell>
        </row>
        <row r="97">
          <cell r="B97" t="str">
            <v>Cemento gris</v>
          </cell>
          <cell r="C97" t="str">
            <v>kg</v>
          </cell>
          <cell r="D97">
            <v>506</v>
          </cell>
          <cell r="E97" t="str">
            <v>4.0.01</v>
          </cell>
        </row>
        <row r="98">
          <cell r="B98" t="str">
            <v>Cemento blanco tipo 1</v>
          </cell>
          <cell r="C98" t="str">
            <v>kg</v>
          </cell>
          <cell r="D98">
            <v>1600</v>
          </cell>
          <cell r="E98" t="str">
            <v>4.0.02</v>
          </cell>
        </row>
        <row r="99">
          <cell r="B99" t="str">
            <v>Cemento blanco tipo 3</v>
          </cell>
          <cell r="C99" t="str">
            <v>kg</v>
          </cell>
          <cell r="D99">
            <v>1300</v>
          </cell>
          <cell r="E99" t="str">
            <v>4.0.03</v>
          </cell>
        </row>
        <row r="100">
          <cell r="B100" t="str">
            <v>CALES Y YESO</v>
          </cell>
          <cell r="C100">
            <v>0</v>
          </cell>
          <cell r="D100">
            <v>0</v>
          </cell>
          <cell r="E100">
            <v>4.0999999999999996</v>
          </cell>
        </row>
        <row r="101">
          <cell r="B101" t="str">
            <v>Estuco para interiores (estuco listo)</v>
          </cell>
          <cell r="C101" t="str">
            <v>kg</v>
          </cell>
          <cell r="D101">
            <v>2000</v>
          </cell>
          <cell r="E101" t="str">
            <v>4.1.3</v>
          </cell>
        </row>
        <row r="102">
          <cell r="B102" t="str">
            <v>Estuco acrílico para exteriores</v>
          </cell>
          <cell r="C102" t="str">
            <v>kg</v>
          </cell>
          <cell r="D102">
            <v>4500</v>
          </cell>
          <cell r="E102" t="str">
            <v>4.1.3</v>
          </cell>
        </row>
        <row r="103">
          <cell r="B103" t="str">
            <v>PEGANTES PARA CERAMICA</v>
          </cell>
          <cell r="C103">
            <v>0</v>
          </cell>
          <cell r="D103">
            <v>0</v>
          </cell>
          <cell r="E103">
            <v>4.2</v>
          </cell>
        </row>
        <row r="104">
          <cell r="B104" t="str">
            <v xml:space="preserve">Pegacor gris </v>
          </cell>
          <cell r="C104" t="str">
            <v>kg</v>
          </cell>
          <cell r="D104">
            <v>520</v>
          </cell>
          <cell r="E104" t="str">
            <v>4.2.1</v>
          </cell>
        </row>
        <row r="105">
          <cell r="B105" t="str">
            <v>Boquilla para cerámica</v>
          </cell>
          <cell r="C105" t="str">
            <v>kg</v>
          </cell>
          <cell r="D105">
            <v>2350</v>
          </cell>
          <cell r="E105" t="str">
            <v>4.2.2</v>
          </cell>
        </row>
        <row r="106">
          <cell r="B106" t="str">
            <v>ADITIVOS</v>
          </cell>
          <cell r="C106">
            <v>0</v>
          </cell>
          <cell r="D106">
            <v>0</v>
          </cell>
          <cell r="E106">
            <v>4.3</v>
          </cell>
        </row>
        <row r="107">
          <cell r="B107" t="str">
            <v>Sika 1</v>
          </cell>
          <cell r="C107" t="str">
            <v>kg</v>
          </cell>
          <cell r="D107">
            <v>13000</v>
          </cell>
          <cell r="E107" t="str">
            <v>4.3.1</v>
          </cell>
        </row>
        <row r="108">
          <cell r="B108" t="str">
            <v>APARATOS SANITARIOS</v>
          </cell>
          <cell r="C108">
            <v>0</v>
          </cell>
          <cell r="D108">
            <v>0</v>
          </cell>
          <cell r="E108">
            <v>5</v>
          </cell>
        </row>
        <row r="109">
          <cell r="B109" t="str">
            <v>LAVAMANOS</v>
          </cell>
          <cell r="C109">
            <v>0</v>
          </cell>
          <cell r="D109">
            <v>0</v>
          </cell>
          <cell r="E109">
            <v>5.03</v>
          </cell>
        </row>
        <row r="110">
          <cell r="B110" t="str">
            <v>Lavamanos de pedestal</v>
          </cell>
          <cell r="C110" t="str">
            <v>Und</v>
          </cell>
          <cell r="D110">
            <v>100000</v>
          </cell>
          <cell r="E110" t="str">
            <v>5.0.01</v>
          </cell>
        </row>
        <row r="111">
          <cell r="B111" t="str">
            <v>Lavamanos de incrustar</v>
          </cell>
          <cell r="C111" t="str">
            <v>Und</v>
          </cell>
          <cell r="D111">
            <v>120000</v>
          </cell>
          <cell r="E111" t="str">
            <v>5.0.02</v>
          </cell>
        </row>
        <row r="112">
          <cell r="B112" t="str">
            <v>Lavamanos de colgar</v>
          </cell>
          <cell r="C112" t="str">
            <v>Und</v>
          </cell>
          <cell r="D112">
            <v>100000</v>
          </cell>
          <cell r="E112" t="str">
            <v>5.0.03</v>
          </cell>
        </row>
        <row r="113">
          <cell r="B113" t="str">
            <v>ORINALES</v>
          </cell>
          <cell r="C113">
            <v>0</v>
          </cell>
          <cell r="D113">
            <v>0</v>
          </cell>
          <cell r="E113">
            <v>5.0999999999999996</v>
          </cell>
        </row>
        <row r="114">
          <cell r="B114" t="str">
            <v>Orinal grande con fluxómetro</v>
          </cell>
          <cell r="C114" t="str">
            <v>Und</v>
          </cell>
          <cell r="D114">
            <v>300000</v>
          </cell>
          <cell r="E114" t="str">
            <v>5.1.01</v>
          </cell>
        </row>
        <row r="115">
          <cell r="B115" t="str">
            <v>SANITARIOS</v>
          </cell>
          <cell r="C115">
            <v>0</v>
          </cell>
          <cell r="D115">
            <v>0</v>
          </cell>
          <cell r="E115">
            <v>5.2</v>
          </cell>
        </row>
        <row r="116">
          <cell r="B116" t="str">
            <v>Sanitario avanti blanco</v>
          </cell>
          <cell r="C116" t="str">
            <v>Und</v>
          </cell>
          <cell r="D116">
            <v>120000</v>
          </cell>
          <cell r="E116" t="str">
            <v>5.2.01</v>
          </cell>
        </row>
        <row r="117">
          <cell r="B117" t="str">
            <v>DUCHAS</v>
          </cell>
          <cell r="C117">
            <v>0</v>
          </cell>
          <cell r="D117">
            <v>0</v>
          </cell>
          <cell r="E117">
            <v>5.3</v>
          </cell>
        </row>
        <row r="118">
          <cell r="B118" t="str">
            <v xml:space="preserve">Ducha sencilla </v>
          </cell>
          <cell r="C118" t="str">
            <v>Und</v>
          </cell>
          <cell r="D118">
            <v>10000</v>
          </cell>
          <cell r="E118" t="str">
            <v>5.3.01</v>
          </cell>
        </row>
        <row r="119">
          <cell r="B119" t="str">
            <v>LAVAPLATOS</v>
          </cell>
          <cell r="C119">
            <v>0</v>
          </cell>
          <cell r="D119">
            <v>0</v>
          </cell>
          <cell r="E119">
            <v>5.4</v>
          </cell>
        </row>
        <row r="120">
          <cell r="B120" t="str">
            <v>Lavaplatos en granito 40x60</v>
          </cell>
          <cell r="C120" t="str">
            <v>Und</v>
          </cell>
          <cell r="D120">
            <v>318203</v>
          </cell>
          <cell r="E120" t="str">
            <v>5.4.01</v>
          </cell>
        </row>
        <row r="121">
          <cell r="B121" t="str">
            <v>LAVADERO</v>
          </cell>
          <cell r="C121">
            <v>0</v>
          </cell>
          <cell r="D121">
            <v>0</v>
          </cell>
          <cell r="E121">
            <v>5.5</v>
          </cell>
        </row>
        <row r="122">
          <cell r="B122" t="str">
            <v>Lavadero prefabrico en concreto</v>
          </cell>
          <cell r="C122" t="str">
            <v>Und</v>
          </cell>
          <cell r="D122">
            <v>100000</v>
          </cell>
          <cell r="E122" t="str">
            <v>5.5.01</v>
          </cell>
        </row>
        <row r="123">
          <cell r="B123" t="str">
            <v>CARPINTERIA</v>
          </cell>
          <cell r="C123">
            <v>0</v>
          </cell>
          <cell r="D123">
            <v>0</v>
          </cell>
          <cell r="E123">
            <v>6</v>
          </cell>
        </row>
        <row r="124">
          <cell r="B124" t="str">
            <v>ALUMINIO</v>
          </cell>
          <cell r="C124">
            <v>0</v>
          </cell>
          <cell r="D124">
            <v>0</v>
          </cell>
          <cell r="E124">
            <v>6</v>
          </cell>
        </row>
        <row r="125">
          <cell r="B125" t="str">
            <v>Ventana corredera en aluminio</v>
          </cell>
          <cell r="C125" t="str">
            <v>M2</v>
          </cell>
          <cell r="D125">
            <v>150000</v>
          </cell>
          <cell r="E125" t="str">
            <v>6.0.01</v>
          </cell>
        </row>
        <row r="126">
          <cell r="B126" t="str">
            <v>Ventana proyectante fija natural</v>
          </cell>
          <cell r="C126" t="str">
            <v>M2</v>
          </cell>
          <cell r="D126">
            <v>110000</v>
          </cell>
          <cell r="E126" t="str">
            <v>6.0.02</v>
          </cell>
        </row>
        <row r="127">
          <cell r="B127" t="str">
            <v>METALICA</v>
          </cell>
          <cell r="C127">
            <v>0</v>
          </cell>
          <cell r="D127">
            <v>0</v>
          </cell>
          <cell r="E127">
            <v>6.1</v>
          </cell>
        </row>
        <row r="128">
          <cell r="B128" t="str">
            <v>Ventana en lamina cal. 18 e=0.15</v>
          </cell>
          <cell r="C128" t="str">
            <v>M2</v>
          </cell>
          <cell r="D128">
            <v>155000</v>
          </cell>
          <cell r="E128" t="str">
            <v>6.1.01</v>
          </cell>
        </row>
        <row r="129">
          <cell r="B129" t="str">
            <v>Ventana hoja de corredera e=0.10</v>
          </cell>
          <cell r="C129" t="str">
            <v>M2</v>
          </cell>
          <cell r="D129">
            <v>185000</v>
          </cell>
          <cell r="E129" t="str">
            <v>6.1.02</v>
          </cell>
        </row>
        <row r="130">
          <cell r="B130" t="str">
            <v>Ventana vidrio fijo e=0.08</v>
          </cell>
          <cell r="C130" t="str">
            <v>M2</v>
          </cell>
          <cell r="D130">
            <v>125000</v>
          </cell>
          <cell r="E130" t="str">
            <v>6.1.03</v>
          </cell>
        </row>
        <row r="131">
          <cell r="B131" t="str">
            <v>Marco met. De puerta Calb. 20 e=0.12</v>
          </cell>
          <cell r="C131" t="str">
            <v>Und</v>
          </cell>
          <cell r="D131">
            <v>70000</v>
          </cell>
          <cell r="E131" t="str">
            <v>6.1.04</v>
          </cell>
        </row>
        <row r="132">
          <cell r="B132" t="str">
            <v>Marco met. De puerta Calb. 20 e=0.15</v>
          </cell>
          <cell r="C132" t="str">
            <v>Und</v>
          </cell>
          <cell r="D132">
            <v>75000</v>
          </cell>
          <cell r="E132" t="str">
            <v>6.1.05</v>
          </cell>
        </row>
        <row r="133">
          <cell r="B133" t="str">
            <v>Marco metalicos para cajas de inpeccion en angulo 2"x1 1/2" y varilla de 3/8". Incluye marco y tapa.</v>
          </cell>
          <cell r="C133" t="str">
            <v>Und</v>
          </cell>
          <cell r="D133">
            <v>144000</v>
          </cell>
          <cell r="E133" t="str">
            <v>6.1.05</v>
          </cell>
        </row>
        <row r="134">
          <cell r="B134" t="str">
            <v>Puerta lam. Doblada Calb. 18 e=0.12</v>
          </cell>
          <cell r="C134" t="str">
            <v>M2</v>
          </cell>
          <cell r="D134">
            <v>350000</v>
          </cell>
          <cell r="E134" t="str">
            <v>6.1.06</v>
          </cell>
        </row>
        <row r="135">
          <cell r="B135" t="str">
            <v>Puerta lam. Doblada Calb. 18 e=0.15</v>
          </cell>
          <cell r="C135" t="str">
            <v>M2</v>
          </cell>
          <cell r="D135">
            <v>390000</v>
          </cell>
          <cell r="E135" t="str">
            <v>6.1.07</v>
          </cell>
        </row>
        <row r="136">
          <cell r="B136" t="str">
            <v>Tubo galvanizado D=2"</v>
          </cell>
          <cell r="C136" t="str">
            <v>ml</v>
          </cell>
          <cell r="D136">
            <v>49999.999999999993</v>
          </cell>
          <cell r="E136" t="str">
            <v>6.1.08</v>
          </cell>
        </row>
        <row r="137">
          <cell r="B137" t="str">
            <v>Curva galvanizado D=2"</v>
          </cell>
          <cell r="C137" t="str">
            <v>und</v>
          </cell>
          <cell r="D137">
            <v>7064</v>
          </cell>
          <cell r="E137" t="str">
            <v>6.1.09</v>
          </cell>
        </row>
        <row r="138">
          <cell r="B138" t="str">
            <v>Vidrio 4mm</v>
          </cell>
          <cell r="C138" t="str">
            <v>M2</v>
          </cell>
          <cell r="D138">
            <v>30000</v>
          </cell>
          <cell r="E138" t="str">
            <v>6.1.10</v>
          </cell>
        </row>
        <row r="139">
          <cell r="B139" t="str">
            <v>Vidrio 5mm</v>
          </cell>
          <cell r="C139" t="str">
            <v>M2</v>
          </cell>
          <cell r="D139">
            <v>35000</v>
          </cell>
          <cell r="E139" t="str">
            <v>6.1.11</v>
          </cell>
        </row>
        <row r="140">
          <cell r="B140" t="str">
            <v>Vidrio 6mm</v>
          </cell>
          <cell r="C140" t="str">
            <v>M2</v>
          </cell>
          <cell r="D140">
            <v>45000</v>
          </cell>
          <cell r="E140" t="str">
            <v>6.1.12</v>
          </cell>
        </row>
        <row r="141">
          <cell r="B141" t="str">
            <v>Cerradura entrada principal</v>
          </cell>
          <cell r="C141" t="str">
            <v>Und</v>
          </cell>
          <cell r="D141">
            <v>22000</v>
          </cell>
          <cell r="E141" t="str">
            <v>6.1.13</v>
          </cell>
        </row>
        <row r="142">
          <cell r="B142" t="str">
            <v>Esmalte carpintería metálica</v>
          </cell>
          <cell r="C142" t="str">
            <v>gal</v>
          </cell>
          <cell r="D142">
            <v>60000</v>
          </cell>
          <cell r="E142" t="str">
            <v>6.1.14</v>
          </cell>
        </row>
        <row r="143">
          <cell r="B143" t="str">
            <v>MADERA</v>
          </cell>
          <cell r="C143">
            <v>0</v>
          </cell>
          <cell r="D143">
            <v>0</v>
          </cell>
          <cell r="E143">
            <v>6.2</v>
          </cell>
        </row>
        <row r="144">
          <cell r="B144" t="str">
            <v xml:space="preserve">Hoja de puerta </v>
          </cell>
          <cell r="C144" t="str">
            <v>M2</v>
          </cell>
          <cell r="D144">
            <v>200000</v>
          </cell>
          <cell r="E144" t="str">
            <v>6.2.01</v>
          </cell>
        </row>
        <row r="145">
          <cell r="B145" t="str">
            <v>Marco de puerta en madera e=0.08</v>
          </cell>
          <cell r="C145" t="str">
            <v>Und</v>
          </cell>
          <cell r="D145">
            <v>50000</v>
          </cell>
          <cell r="E145" t="str">
            <v>6.2.02</v>
          </cell>
        </row>
        <row r="146">
          <cell r="B146" t="str">
            <v>Marco de puerta en madera e=0.12</v>
          </cell>
          <cell r="C146" t="str">
            <v>Und</v>
          </cell>
          <cell r="D146">
            <v>60000</v>
          </cell>
          <cell r="E146" t="str">
            <v>6.2.03</v>
          </cell>
        </row>
        <row r="147">
          <cell r="B147" t="str">
            <v>Marco de puerta en madera e=0.14</v>
          </cell>
          <cell r="C147" t="str">
            <v>Und</v>
          </cell>
          <cell r="D147">
            <v>70000</v>
          </cell>
          <cell r="E147" t="str">
            <v>6.2.04</v>
          </cell>
        </row>
        <row r="148">
          <cell r="B148" t="str">
            <v>Cerradura en madera</v>
          </cell>
          <cell r="C148" t="str">
            <v>Und</v>
          </cell>
          <cell r="D148">
            <v>15000</v>
          </cell>
          <cell r="E148" t="str">
            <v>6.2.05</v>
          </cell>
        </row>
        <row r="149">
          <cell r="B149" t="str">
            <v>Laca carpintería en madera</v>
          </cell>
          <cell r="C149" t="str">
            <v>gal</v>
          </cell>
          <cell r="D149">
            <v>35000</v>
          </cell>
          <cell r="E149" t="str">
            <v>6.2.06</v>
          </cell>
        </row>
        <row r="150">
          <cell r="B150" t="str">
            <v>Bisagra D=4"</v>
          </cell>
          <cell r="C150" t="str">
            <v>und</v>
          </cell>
          <cell r="D150">
            <v>1700</v>
          </cell>
          <cell r="E150" t="str">
            <v>6.2.07</v>
          </cell>
        </row>
        <row r="151">
          <cell r="B151" t="str">
            <v>Chazo para madera</v>
          </cell>
          <cell r="C151" t="str">
            <v>und</v>
          </cell>
          <cell r="D151">
            <v>75</v>
          </cell>
          <cell r="E151" t="str">
            <v>6.2.08</v>
          </cell>
        </row>
        <row r="152">
          <cell r="B152" t="str">
            <v>Tornillo para madera 2*8</v>
          </cell>
          <cell r="C152" t="str">
            <v>und</v>
          </cell>
          <cell r="D152">
            <v>75</v>
          </cell>
          <cell r="E152" t="str">
            <v>6.2.09</v>
          </cell>
        </row>
        <row r="153">
          <cell r="B153" t="str">
            <v>Disolvente</v>
          </cell>
          <cell r="C153" t="str">
            <v>gal</v>
          </cell>
          <cell r="D153">
            <v>18000</v>
          </cell>
          <cell r="E153" t="str">
            <v>6.2.10</v>
          </cell>
        </row>
        <row r="154">
          <cell r="B154" t="str">
            <v>Sellador lijante</v>
          </cell>
          <cell r="C154" t="str">
            <v>gal</v>
          </cell>
          <cell r="D154">
            <v>35000</v>
          </cell>
          <cell r="E154" t="str">
            <v>6.2.11</v>
          </cell>
        </row>
        <row r="155">
          <cell r="B155" t="str">
            <v>Tapaporos incoloro</v>
          </cell>
          <cell r="C155" t="str">
            <v>gal</v>
          </cell>
          <cell r="D155">
            <v>35000</v>
          </cell>
          <cell r="E155" t="str">
            <v>6.2.12</v>
          </cell>
        </row>
        <row r="156">
          <cell r="B156" t="str">
            <v>ELEMENTOS PARA CIELO RASO</v>
          </cell>
          <cell r="C156">
            <v>0</v>
          </cell>
          <cell r="D156">
            <v>0</v>
          </cell>
          <cell r="E156">
            <v>7</v>
          </cell>
        </row>
        <row r="157">
          <cell r="B157" t="str">
            <v>LAMINAS PARA CIELO RASO</v>
          </cell>
          <cell r="C157">
            <v>0</v>
          </cell>
          <cell r="D157">
            <v>0</v>
          </cell>
          <cell r="E157">
            <v>7</v>
          </cell>
        </row>
        <row r="158">
          <cell r="B158" t="str">
            <v>Lamina Dry-wall 1/2" 1.22x2.44m</v>
          </cell>
          <cell r="C158" t="str">
            <v>Und</v>
          </cell>
          <cell r="D158">
            <v>17000</v>
          </cell>
          <cell r="E158" t="str">
            <v>7.0.01</v>
          </cell>
        </row>
        <row r="159">
          <cell r="B159" t="str">
            <v>Lamina de icopor e=18mm</v>
          </cell>
          <cell r="C159" t="str">
            <v>Und</v>
          </cell>
          <cell r="D159">
            <v>0</v>
          </cell>
          <cell r="E159" t="str">
            <v>7.0.03</v>
          </cell>
        </row>
        <row r="160">
          <cell r="B160" t="str">
            <v>Lamina PVC 25x595 1.45m2</v>
          </cell>
          <cell r="C160" t="str">
            <v>Und</v>
          </cell>
          <cell r="D160">
            <v>38000</v>
          </cell>
          <cell r="E160" t="str">
            <v>7.0.05</v>
          </cell>
        </row>
        <row r="161">
          <cell r="B161" t="str">
            <v>Súper board 6mm 1.20x2.40m</v>
          </cell>
          <cell r="C161" t="str">
            <v>Und</v>
          </cell>
          <cell r="D161">
            <v>37000</v>
          </cell>
          <cell r="E161" t="str">
            <v>7.0.06</v>
          </cell>
        </row>
        <row r="162">
          <cell r="B162" t="str">
            <v>Masilla para Drywall</v>
          </cell>
          <cell r="C162" t="str">
            <v>Und</v>
          </cell>
          <cell r="D162">
            <v>37000</v>
          </cell>
          <cell r="E162" t="str">
            <v>7.0.07</v>
          </cell>
        </row>
        <row r="163">
          <cell r="B163" t="str">
            <v>Esquinero plástico USG</v>
          </cell>
          <cell r="C163" t="str">
            <v>Ml</v>
          </cell>
          <cell r="D163">
            <v>1000</v>
          </cell>
          <cell r="E163" t="str">
            <v>7.0.08</v>
          </cell>
        </row>
        <row r="164">
          <cell r="B164" t="str">
            <v>Cinta tapajuntas fibra de vidrio USG</v>
          </cell>
          <cell r="C164" t="str">
            <v>Rollo</v>
          </cell>
          <cell r="D164">
            <v>13000</v>
          </cell>
          <cell r="E164" t="str">
            <v>7.0.09</v>
          </cell>
        </row>
        <row r="165">
          <cell r="B165" t="str">
            <v xml:space="preserve">Vinilo </v>
          </cell>
          <cell r="C165" t="str">
            <v>gal</v>
          </cell>
          <cell r="D165">
            <v>53500</v>
          </cell>
          <cell r="E165" t="str">
            <v>7.0.10</v>
          </cell>
        </row>
        <row r="166">
          <cell r="B166" t="str">
            <v>PERFILES PARA CIELO RASO</v>
          </cell>
          <cell r="C166">
            <v>0</v>
          </cell>
          <cell r="D166">
            <v>0</v>
          </cell>
          <cell r="E166">
            <v>7.1</v>
          </cell>
        </row>
        <row r="167">
          <cell r="B167" t="str">
            <v>Tee aluminio 1.8x2.3cm L=6m</v>
          </cell>
          <cell r="C167" t="str">
            <v>Und</v>
          </cell>
          <cell r="D167">
            <v>11000</v>
          </cell>
          <cell r="E167" t="str">
            <v>7.1.01</v>
          </cell>
        </row>
        <row r="168">
          <cell r="B168" t="str">
            <v>Angulo de aluminio 0.66x0.39cm L=2.44m</v>
          </cell>
          <cell r="C168" t="str">
            <v>Und</v>
          </cell>
          <cell r="D168">
            <v>1600</v>
          </cell>
          <cell r="E168" t="str">
            <v>7.1.02</v>
          </cell>
        </row>
        <row r="169">
          <cell r="B169" t="str">
            <v>Paral galvanizado para drywall 60mm</v>
          </cell>
          <cell r="C169" t="str">
            <v>Und</v>
          </cell>
          <cell r="D169">
            <v>4800</v>
          </cell>
          <cell r="E169" t="str">
            <v>7.1.03</v>
          </cell>
        </row>
        <row r="170">
          <cell r="B170" t="str">
            <v>Canal galvanizado para dry wall 60mm</v>
          </cell>
          <cell r="C170" t="str">
            <v>Und</v>
          </cell>
          <cell r="D170">
            <v>2800</v>
          </cell>
          <cell r="E170" t="str">
            <v>7.1.04</v>
          </cell>
        </row>
        <row r="171">
          <cell r="B171" t="str">
            <v>Omega 63mm</v>
          </cell>
          <cell r="C171" t="str">
            <v>Und</v>
          </cell>
          <cell r="D171">
            <v>2800</v>
          </cell>
          <cell r="E171" t="str">
            <v>7.1.05</v>
          </cell>
        </row>
        <row r="172">
          <cell r="B172" t="str">
            <v>Tornillos autoperforantes</v>
          </cell>
          <cell r="C172" t="str">
            <v>Und</v>
          </cell>
          <cell r="D172">
            <v>100</v>
          </cell>
          <cell r="E172" t="str">
            <v>7.1.06</v>
          </cell>
        </row>
        <row r="173">
          <cell r="B173" t="str">
            <v>Tornillo extraplano</v>
          </cell>
          <cell r="C173" t="str">
            <v>Und</v>
          </cell>
          <cell r="D173">
            <v>200</v>
          </cell>
          <cell r="E173" t="str">
            <v>7.1.07</v>
          </cell>
        </row>
        <row r="174">
          <cell r="B174" t="str">
            <v>Tornillo 1"</v>
          </cell>
          <cell r="C174" t="str">
            <v>Und</v>
          </cell>
          <cell r="D174">
            <v>100</v>
          </cell>
          <cell r="E174" t="str">
            <v>7.1.08</v>
          </cell>
        </row>
        <row r="175">
          <cell r="B175" t="str">
            <v>PRELIMINARES</v>
          </cell>
          <cell r="C175">
            <v>0</v>
          </cell>
          <cell r="D175">
            <v>0</v>
          </cell>
          <cell r="E175">
            <v>8</v>
          </cell>
        </row>
        <row r="176">
          <cell r="B176" t="str">
            <v>MATERIALES PRELIMINARES</v>
          </cell>
          <cell r="C176">
            <v>0</v>
          </cell>
          <cell r="D176">
            <v>0</v>
          </cell>
          <cell r="E176">
            <v>8</v>
          </cell>
        </row>
        <row r="177">
          <cell r="B177" t="str">
            <v>Agua</v>
          </cell>
          <cell r="C177" t="str">
            <v>lt</v>
          </cell>
          <cell r="D177">
            <v>11</v>
          </cell>
          <cell r="E177" t="str">
            <v>8.0.01</v>
          </cell>
        </row>
        <row r="178">
          <cell r="B178" t="str">
            <v>Lija de agua</v>
          </cell>
          <cell r="C178" t="str">
            <v>Und</v>
          </cell>
          <cell r="D178">
            <v>1300</v>
          </cell>
          <cell r="E178" t="str">
            <v>8.0.02</v>
          </cell>
        </row>
        <row r="179">
          <cell r="B179" t="str">
            <v>Lija no.80</v>
          </cell>
          <cell r="C179" t="str">
            <v>Und</v>
          </cell>
          <cell r="D179">
            <v>1300</v>
          </cell>
          <cell r="E179" t="str">
            <v>8.0.03</v>
          </cell>
        </row>
        <row r="180">
          <cell r="B180" t="str">
            <v>Puntillas 1x400grs</v>
          </cell>
          <cell r="C180" t="str">
            <v>kg</v>
          </cell>
          <cell r="D180">
            <v>7800</v>
          </cell>
          <cell r="E180" t="str">
            <v>8.0.04</v>
          </cell>
        </row>
        <row r="181">
          <cell r="B181" t="str">
            <v>Vara común 4m</v>
          </cell>
          <cell r="C181" t="str">
            <v>und</v>
          </cell>
          <cell r="D181">
            <v>15000</v>
          </cell>
          <cell r="E181" t="str">
            <v>8.0.05</v>
          </cell>
        </row>
        <row r="182">
          <cell r="B182" t="str">
            <v>Tabla pegachento 2x20x300</v>
          </cell>
          <cell r="C182" t="str">
            <v>und</v>
          </cell>
          <cell r="D182">
            <v>15000</v>
          </cell>
          <cell r="E182" t="str">
            <v>8.0.06</v>
          </cell>
        </row>
        <row r="183">
          <cell r="B183" t="str">
            <v>Tabla caracoli 2x30x300</v>
          </cell>
          <cell r="C183" t="str">
            <v>und</v>
          </cell>
          <cell r="D183">
            <v>40000</v>
          </cell>
          <cell r="E183" t="str">
            <v>8.0.06</v>
          </cell>
        </row>
        <row r="184">
          <cell r="B184" t="str">
            <v>Tela verde cerramiento</v>
          </cell>
          <cell r="C184" t="str">
            <v>m</v>
          </cell>
          <cell r="D184">
            <v>2000</v>
          </cell>
          <cell r="E184" t="str">
            <v>8.0.07</v>
          </cell>
        </row>
        <row r="185">
          <cell r="B185" t="str">
            <v>Grapa de 1"</v>
          </cell>
          <cell r="C185" t="str">
            <v>kg</v>
          </cell>
          <cell r="D185">
            <v>5500</v>
          </cell>
          <cell r="E185" t="str">
            <v>8.0.08</v>
          </cell>
        </row>
        <row r="186">
          <cell r="B186" t="str">
            <v>Grapa de 3/4"</v>
          </cell>
          <cell r="C186" t="str">
            <v>kg</v>
          </cell>
          <cell r="D186">
            <v>3500</v>
          </cell>
          <cell r="E186" t="str">
            <v>8.0.09</v>
          </cell>
        </row>
        <row r="187">
          <cell r="B187" t="str">
            <v>Angulo de 2"x1/4"</v>
          </cell>
          <cell r="C187" t="str">
            <v>m</v>
          </cell>
          <cell r="D187">
            <v>12594</v>
          </cell>
          <cell r="E187" t="str">
            <v>8.0.10</v>
          </cell>
        </row>
        <row r="188">
          <cell r="B188" t="str">
            <v>Platina 1"x1/8"</v>
          </cell>
          <cell r="C188" t="str">
            <v>m</v>
          </cell>
          <cell r="D188">
            <v>1400</v>
          </cell>
          <cell r="E188" t="str">
            <v>8.0.11</v>
          </cell>
        </row>
        <row r="189">
          <cell r="B189" t="str">
            <v>Soldadura 3/32</v>
          </cell>
          <cell r="C189" t="str">
            <v>kg</v>
          </cell>
          <cell r="D189">
            <v>6800</v>
          </cell>
          <cell r="E189" t="str">
            <v>8.0.12</v>
          </cell>
        </row>
        <row r="190">
          <cell r="B190" t="str">
            <v>Alambre de púa 16x400</v>
          </cell>
          <cell r="C190" t="str">
            <v>kg</v>
          </cell>
          <cell r="D190">
            <v>4700</v>
          </cell>
          <cell r="E190" t="str">
            <v>8.0.13</v>
          </cell>
        </row>
        <row r="191">
          <cell r="B191" t="str">
            <v>Alambre de púa puma 12.5x350</v>
          </cell>
          <cell r="C191" t="str">
            <v>kg</v>
          </cell>
          <cell r="D191">
            <v>4700</v>
          </cell>
          <cell r="E191" t="str">
            <v>8.0.14</v>
          </cell>
        </row>
        <row r="192">
          <cell r="B192" t="str">
            <v>Puerta de campamento</v>
          </cell>
          <cell r="C192" t="str">
            <v>und</v>
          </cell>
          <cell r="D192">
            <v>110000</v>
          </cell>
          <cell r="E192" t="str">
            <v>8.0.15</v>
          </cell>
        </row>
        <row r="193">
          <cell r="B193" t="str">
            <v>Listón 9*6*300 sapan</v>
          </cell>
          <cell r="C193" t="str">
            <v>und</v>
          </cell>
          <cell r="D193">
            <v>3222</v>
          </cell>
          <cell r="E193" t="str">
            <v>8.0.16</v>
          </cell>
        </row>
        <row r="194">
          <cell r="B194" t="str">
            <v>Geotextil NT 1600 (3.50*1.60*6.08)</v>
          </cell>
          <cell r="C194" t="str">
            <v>m2</v>
          </cell>
          <cell r="D194">
            <v>2000</v>
          </cell>
          <cell r="E194" t="str">
            <v>8.0.17</v>
          </cell>
        </row>
        <row r="195">
          <cell r="B195" t="str">
            <v>Chazo plástico 1/4"</v>
          </cell>
          <cell r="C195" t="str">
            <v>und</v>
          </cell>
          <cell r="D195">
            <v>100</v>
          </cell>
          <cell r="E195" t="str">
            <v>8.0.18</v>
          </cell>
        </row>
        <row r="196">
          <cell r="B196" t="str">
            <v>Silicona 500ml</v>
          </cell>
          <cell r="C196" t="str">
            <v>und</v>
          </cell>
          <cell r="D196">
            <v>4000</v>
          </cell>
          <cell r="E196" t="str">
            <v>8.0.19</v>
          </cell>
        </row>
        <row r="197">
          <cell r="B197" t="str">
            <v>Pintura gris basalto</v>
          </cell>
          <cell r="C197" t="str">
            <v>gal</v>
          </cell>
          <cell r="D197">
            <v>52800</v>
          </cell>
          <cell r="E197" t="str">
            <v>8.0.20</v>
          </cell>
        </row>
        <row r="198">
          <cell r="B198" t="str">
            <v>Pintura Koraza blanco pintuco</v>
          </cell>
          <cell r="C198" t="str">
            <v>gal</v>
          </cell>
          <cell r="D198">
            <v>68900</v>
          </cell>
          <cell r="E198" t="str">
            <v>8.0.20</v>
          </cell>
        </row>
        <row r="199">
          <cell r="B199" t="str">
            <v>Bisagra D=4"</v>
          </cell>
          <cell r="C199" t="str">
            <v>und</v>
          </cell>
          <cell r="D199">
            <v>1700</v>
          </cell>
          <cell r="E199" t="str">
            <v>8.0.21</v>
          </cell>
        </row>
        <row r="200">
          <cell r="B200" t="str">
            <v>CUBIERTA</v>
          </cell>
          <cell r="C200">
            <v>0</v>
          </cell>
          <cell r="D200">
            <v>0</v>
          </cell>
          <cell r="E200">
            <v>9</v>
          </cell>
        </row>
        <row r="201">
          <cell r="B201" t="str">
            <v>TEJAS Y CABALLETES</v>
          </cell>
          <cell r="C201">
            <v>0</v>
          </cell>
          <cell r="D201">
            <v>0</v>
          </cell>
          <cell r="E201">
            <v>9</v>
          </cell>
        </row>
        <row r="202">
          <cell r="B202" t="str">
            <v>Teja ondulada eternit 2.44x0.9</v>
          </cell>
          <cell r="C202" t="str">
            <v>und</v>
          </cell>
          <cell r="D202">
            <v>29000</v>
          </cell>
          <cell r="E202" t="str">
            <v>9.0.01</v>
          </cell>
        </row>
        <row r="203">
          <cell r="B203" t="str">
            <v>Teja ondulada eternit 3.05x0.9</v>
          </cell>
          <cell r="C203" t="str">
            <v>und</v>
          </cell>
          <cell r="D203">
            <v>36500</v>
          </cell>
          <cell r="E203" t="str">
            <v>9.0.02</v>
          </cell>
        </row>
        <row r="204">
          <cell r="B204" t="str">
            <v>Caballete fijo 15/G15</v>
          </cell>
          <cell r="C204" t="str">
            <v>ml</v>
          </cell>
          <cell r="D204">
            <v>27000</v>
          </cell>
          <cell r="E204" t="str">
            <v>9.0.03</v>
          </cell>
        </row>
        <row r="205">
          <cell r="B205" t="str">
            <v>Teja thermo 82cmx3mt</v>
          </cell>
          <cell r="C205" t="str">
            <v>und</v>
          </cell>
          <cell r="D205">
            <v>83000</v>
          </cell>
          <cell r="E205" t="str">
            <v>9.0.04</v>
          </cell>
        </row>
        <row r="206">
          <cell r="B206" t="str">
            <v>Teja de arcilla 40cmx18cm</v>
          </cell>
          <cell r="C206" t="str">
            <v>und</v>
          </cell>
          <cell r="D206">
            <v>550</v>
          </cell>
          <cell r="E206" t="str">
            <v>9.0.05</v>
          </cell>
        </row>
        <row r="207">
          <cell r="B207" t="str">
            <v>Gancho para teja AC</v>
          </cell>
          <cell r="C207" t="str">
            <v>und</v>
          </cell>
          <cell r="D207">
            <v>1200</v>
          </cell>
          <cell r="E207" t="str">
            <v>9.0.06</v>
          </cell>
        </row>
        <row r="208">
          <cell r="B208" t="str">
            <v>TUBERIA Y ACCESORIOS PVC</v>
          </cell>
          <cell r="C208">
            <v>0</v>
          </cell>
          <cell r="D208">
            <v>0</v>
          </cell>
          <cell r="E208">
            <v>10</v>
          </cell>
        </row>
        <row r="209">
          <cell r="B209" t="str">
            <v>ACCESORIOS PVCP</v>
          </cell>
          <cell r="C209">
            <v>0</v>
          </cell>
          <cell r="D209">
            <v>0</v>
          </cell>
          <cell r="E209">
            <v>10</v>
          </cell>
        </row>
        <row r="210">
          <cell r="B210" t="str">
            <v>Llave jardín no cromada liviana</v>
          </cell>
          <cell r="C210" t="str">
            <v>und</v>
          </cell>
          <cell r="D210">
            <v>15000</v>
          </cell>
          <cell r="E210" t="str">
            <v>10.0.1</v>
          </cell>
        </row>
        <row r="211">
          <cell r="B211" t="str">
            <v>Codo 90 PVC presión D=1/2"</v>
          </cell>
          <cell r="C211" t="str">
            <v>und</v>
          </cell>
          <cell r="D211">
            <v>595</v>
          </cell>
          <cell r="E211" t="str">
            <v>10.0.2</v>
          </cell>
        </row>
        <row r="212">
          <cell r="B212" t="str">
            <v>Tee PVC presión D=1/2"</v>
          </cell>
          <cell r="C212" t="str">
            <v>und</v>
          </cell>
          <cell r="D212">
            <v>784</v>
          </cell>
          <cell r="E212" t="str">
            <v>10.0.3</v>
          </cell>
        </row>
        <row r="213">
          <cell r="B213" t="str">
            <v>Codo 90 PVC presión D=3/4"</v>
          </cell>
          <cell r="C213" t="str">
            <v>und</v>
          </cell>
          <cell r="D213">
            <v>952</v>
          </cell>
          <cell r="E213" t="str">
            <v>10.0.4</v>
          </cell>
        </row>
        <row r="214">
          <cell r="B214" t="str">
            <v>Tee PVC presión D=3/4"</v>
          </cell>
          <cell r="C214" t="str">
            <v>und</v>
          </cell>
          <cell r="D214">
            <v>1324</v>
          </cell>
          <cell r="E214" t="str">
            <v>10.0.5</v>
          </cell>
        </row>
        <row r="215">
          <cell r="B215" t="str">
            <v>Codo 90 PVC presión D=1"</v>
          </cell>
          <cell r="C215" t="str">
            <v>und</v>
          </cell>
          <cell r="D215">
            <v>1860</v>
          </cell>
          <cell r="E215" t="str">
            <v>10.0.6</v>
          </cell>
        </row>
        <row r="216">
          <cell r="B216" t="str">
            <v>Tee PVC presión D=1"</v>
          </cell>
          <cell r="C216" t="str">
            <v>und</v>
          </cell>
          <cell r="D216">
            <v>2589</v>
          </cell>
          <cell r="E216" t="str">
            <v>10.0.7</v>
          </cell>
        </row>
        <row r="217">
          <cell r="B217" t="str">
            <v>Codo 90 PVC presión D=1 1/2"</v>
          </cell>
          <cell r="C217" t="str">
            <v>und</v>
          </cell>
          <cell r="D217">
            <v>6674</v>
          </cell>
          <cell r="E217" t="str">
            <v>10.0.8</v>
          </cell>
        </row>
        <row r="218">
          <cell r="B218" t="str">
            <v>Tee PVC presión D=1 1/2"</v>
          </cell>
          <cell r="C218" t="str">
            <v>und</v>
          </cell>
          <cell r="D218">
            <v>8776</v>
          </cell>
          <cell r="E218" t="str">
            <v>10.0.9</v>
          </cell>
        </row>
        <row r="219">
          <cell r="B219" t="str">
            <v>Codo 90 PVC presión D=2"</v>
          </cell>
          <cell r="C219" t="str">
            <v>und</v>
          </cell>
          <cell r="D219">
            <v>10937</v>
          </cell>
          <cell r="E219" t="str">
            <v>10.0.10</v>
          </cell>
        </row>
        <row r="220">
          <cell r="B220" t="str">
            <v>Tee PVC presión D=2"</v>
          </cell>
          <cell r="C220" t="str">
            <v>und</v>
          </cell>
          <cell r="D220">
            <v>13974</v>
          </cell>
          <cell r="E220" t="str">
            <v>10.0.11</v>
          </cell>
        </row>
        <row r="221">
          <cell r="B221" t="str">
            <v>Codo 90 PVC presión D=2 1/2"</v>
          </cell>
          <cell r="C221" t="str">
            <v>und</v>
          </cell>
          <cell r="D221">
            <v>31497</v>
          </cell>
          <cell r="E221" t="str">
            <v>10.0.12</v>
          </cell>
        </row>
        <row r="222">
          <cell r="B222" t="str">
            <v>Tee PVC presión D=2 1/2"</v>
          </cell>
          <cell r="C222" t="str">
            <v>und</v>
          </cell>
          <cell r="D222">
            <v>33146</v>
          </cell>
          <cell r="E222" t="str">
            <v>10.0.13</v>
          </cell>
        </row>
        <row r="223">
          <cell r="B223" t="str">
            <v>Registro de bola de 1/2" metálico</v>
          </cell>
          <cell r="C223" t="str">
            <v>und</v>
          </cell>
          <cell r="D223">
            <v>25000</v>
          </cell>
          <cell r="E223" t="str">
            <v>10.0.14</v>
          </cell>
        </row>
        <row r="224">
          <cell r="B224" t="str">
            <v>Soldadura liquida 1/4 gal</v>
          </cell>
          <cell r="C224" t="str">
            <v>und</v>
          </cell>
          <cell r="D224">
            <v>94254</v>
          </cell>
          <cell r="E224" t="str">
            <v>10.0.15</v>
          </cell>
        </row>
        <row r="225">
          <cell r="B225" t="str">
            <v>limpiador removedor 112gr. (1/32)</v>
          </cell>
          <cell r="C225" t="str">
            <v>und</v>
          </cell>
          <cell r="D225">
            <v>7928</v>
          </cell>
          <cell r="E225" t="str">
            <v>10.0.16</v>
          </cell>
        </row>
        <row r="226">
          <cell r="B226" t="str">
            <v>Cinta teflón 1/2*10mts</v>
          </cell>
          <cell r="C226" t="str">
            <v>und</v>
          </cell>
          <cell r="D226">
            <v>500</v>
          </cell>
          <cell r="E226" t="str">
            <v>10.0.17</v>
          </cell>
        </row>
        <row r="227">
          <cell r="B227" t="str">
            <v>Llave terminal cocina liviana cromo</v>
          </cell>
          <cell r="C227" t="str">
            <v>und</v>
          </cell>
          <cell r="D227">
            <v>17000</v>
          </cell>
          <cell r="E227" t="str">
            <v>10.0.18</v>
          </cell>
        </row>
        <row r="228">
          <cell r="B228" t="str">
            <v>Canastilla 2" lavaplatos</v>
          </cell>
          <cell r="C228" t="str">
            <v>und</v>
          </cell>
          <cell r="D228">
            <v>5000</v>
          </cell>
          <cell r="E228" t="str">
            <v>10.0.19</v>
          </cell>
        </row>
        <row r="229">
          <cell r="B229" t="str">
            <v>Lave terminal lavadora cromo</v>
          </cell>
          <cell r="C229" t="str">
            <v>und</v>
          </cell>
          <cell r="D229">
            <v>11000</v>
          </cell>
          <cell r="E229" t="str">
            <v>10.0.20</v>
          </cell>
        </row>
        <row r="230">
          <cell r="B230" t="str">
            <v>Registro PVC 1/2"</v>
          </cell>
          <cell r="C230" t="str">
            <v>und</v>
          </cell>
          <cell r="D230">
            <v>4000</v>
          </cell>
          <cell r="E230" t="str">
            <v>10.0.20</v>
          </cell>
        </row>
        <row r="231">
          <cell r="B231" t="str">
            <v>Registro PVC 1/2"</v>
          </cell>
          <cell r="C231" t="str">
            <v>und</v>
          </cell>
          <cell r="D231">
            <v>4000</v>
          </cell>
          <cell r="E231" t="str">
            <v>10.0.20</v>
          </cell>
        </row>
        <row r="232">
          <cell r="B232" t="str">
            <v>Collar de derivacion PVC  de 2" a 1/2"</v>
          </cell>
          <cell r="C232" t="str">
            <v>und</v>
          </cell>
          <cell r="D232">
            <v>12500</v>
          </cell>
          <cell r="E232" t="str">
            <v>10.0.20</v>
          </cell>
        </row>
        <row r="233">
          <cell r="B233" t="str">
            <v>TUBERIA PVCP</v>
          </cell>
          <cell r="C233">
            <v>0</v>
          </cell>
          <cell r="D233">
            <v>0</v>
          </cell>
          <cell r="E233">
            <v>10.1</v>
          </cell>
        </row>
        <row r="234">
          <cell r="B234" t="str">
            <v>Tubo PVC presión RDE 13.5 D=1/2"</v>
          </cell>
          <cell r="C234" t="str">
            <v>m</v>
          </cell>
          <cell r="D234">
            <v>2560.8333333333335</v>
          </cell>
          <cell r="E234" t="str">
            <v>10.1.1</v>
          </cell>
        </row>
        <row r="235">
          <cell r="B235" t="str">
            <v>Tubo PVC presión RDE 21 D=3/4"</v>
          </cell>
          <cell r="C235" t="str">
            <v>m</v>
          </cell>
          <cell r="D235">
            <v>3173</v>
          </cell>
          <cell r="E235" t="str">
            <v>10.1.2</v>
          </cell>
        </row>
        <row r="236">
          <cell r="B236" t="str">
            <v>Tubo PVC presión RDE 21 D=1"</v>
          </cell>
          <cell r="C236" t="str">
            <v>m</v>
          </cell>
          <cell r="D236">
            <v>4452.666666666667</v>
          </cell>
          <cell r="E236" t="str">
            <v>10.1.3</v>
          </cell>
        </row>
        <row r="237">
          <cell r="B237" t="str">
            <v>Tubo PVC presión RDE 21 D=1 1/2"</v>
          </cell>
          <cell r="C237" t="str">
            <v>m</v>
          </cell>
          <cell r="D237">
            <v>10472.166666666666</v>
          </cell>
          <cell r="E237" t="str">
            <v>10.1.4</v>
          </cell>
        </row>
        <row r="238">
          <cell r="B238" t="str">
            <v>Tubo PVC presión RDE 21 D=2"</v>
          </cell>
          <cell r="C238" t="str">
            <v>m</v>
          </cell>
          <cell r="D238">
            <v>16058.5</v>
          </cell>
          <cell r="E238" t="str">
            <v>10.1.5</v>
          </cell>
        </row>
        <row r="239">
          <cell r="B239" t="str">
            <v>Tubo PVC presión RDE 21 D=2 1/2"</v>
          </cell>
          <cell r="C239" t="str">
            <v>m</v>
          </cell>
          <cell r="D239">
            <v>26025.5</v>
          </cell>
          <cell r="E239" t="str">
            <v>10.1.6</v>
          </cell>
        </row>
        <row r="240">
          <cell r="B240" t="str">
            <v>TANQUES DE ALMACENAMIENTO</v>
          </cell>
          <cell r="C240">
            <v>0</v>
          </cell>
          <cell r="D240">
            <v>0</v>
          </cell>
          <cell r="E240">
            <v>10.199999999999999</v>
          </cell>
        </row>
        <row r="241">
          <cell r="B241" t="str">
            <v>Tanque de almacenamiento 500lts</v>
          </cell>
          <cell r="C241" t="str">
            <v>Und</v>
          </cell>
          <cell r="D241">
            <v>160000</v>
          </cell>
          <cell r="E241" t="str">
            <v>10.2.01</v>
          </cell>
        </row>
        <row r="242">
          <cell r="B242" t="str">
            <v>Tanque de almacenamiento 1000lts</v>
          </cell>
          <cell r="C242" t="str">
            <v>Und</v>
          </cell>
          <cell r="D242">
            <v>295000</v>
          </cell>
          <cell r="E242" t="str">
            <v>10.2.02</v>
          </cell>
        </row>
        <row r="243">
          <cell r="B243" t="str">
            <v>Tanque de almacenamiento 2000lts</v>
          </cell>
          <cell r="C243" t="str">
            <v>Und</v>
          </cell>
          <cell r="D243">
            <v>470000</v>
          </cell>
          <cell r="E243" t="str">
            <v>10.2.03</v>
          </cell>
        </row>
        <row r="244">
          <cell r="B244" t="str">
            <v>Tanque de almacenamiento 5000lts</v>
          </cell>
          <cell r="C244" t="str">
            <v>Und</v>
          </cell>
          <cell r="D244">
            <v>2165000</v>
          </cell>
          <cell r="E244" t="str">
            <v>10.2.04</v>
          </cell>
        </row>
        <row r="245">
          <cell r="B245" t="str">
            <v>ACCESORIOS PVCS</v>
          </cell>
          <cell r="C245">
            <v>0</v>
          </cell>
          <cell r="D245">
            <v>0</v>
          </cell>
          <cell r="E245">
            <v>10.3</v>
          </cell>
        </row>
        <row r="246">
          <cell r="B246" t="str">
            <v>Codo 45 PVC sanitario cxc D=3"</v>
          </cell>
          <cell r="C246" t="str">
            <v>und</v>
          </cell>
          <cell r="D246">
            <v>3500</v>
          </cell>
          <cell r="E246" t="str">
            <v>10.3.01</v>
          </cell>
        </row>
        <row r="247">
          <cell r="B247" t="str">
            <v>Codo 45 PVC sanitario cxc D=4"</v>
          </cell>
          <cell r="C247" t="str">
            <v>und</v>
          </cell>
          <cell r="D247">
            <v>5500</v>
          </cell>
          <cell r="E247" t="str">
            <v>10.3.02</v>
          </cell>
        </row>
        <row r="248">
          <cell r="B248" t="str">
            <v>Codo 45 PVC sanitario cxc D=6"</v>
          </cell>
          <cell r="C248" t="str">
            <v>und</v>
          </cell>
          <cell r="D248">
            <v>36000</v>
          </cell>
          <cell r="E248" t="str">
            <v>10.3.03</v>
          </cell>
        </row>
        <row r="249">
          <cell r="B249" t="str">
            <v>Codo 22 PVC sanitario cxc D=2"</v>
          </cell>
          <cell r="C249" t="str">
            <v>und</v>
          </cell>
          <cell r="D249">
            <v>3200</v>
          </cell>
          <cell r="E249" t="str">
            <v>10.3.04</v>
          </cell>
        </row>
        <row r="250">
          <cell r="B250" t="str">
            <v>Codo reventilado D=4"X2"</v>
          </cell>
          <cell r="C250" t="str">
            <v>und</v>
          </cell>
          <cell r="D250">
            <v>21500</v>
          </cell>
          <cell r="E250" t="str">
            <v>10.3.05</v>
          </cell>
        </row>
        <row r="251">
          <cell r="B251" t="str">
            <v>Unión PVC sanitario D=3"</v>
          </cell>
          <cell r="C251" t="str">
            <v>und</v>
          </cell>
          <cell r="D251">
            <v>1700</v>
          </cell>
          <cell r="E251" t="str">
            <v>10.3.06</v>
          </cell>
        </row>
        <row r="252">
          <cell r="B252" t="str">
            <v>Tee PVC sanitario doble D=3"</v>
          </cell>
          <cell r="C252" t="str">
            <v>und</v>
          </cell>
          <cell r="D252">
            <v>19500</v>
          </cell>
          <cell r="E252" t="str">
            <v>10.3.07</v>
          </cell>
        </row>
        <row r="253">
          <cell r="B253" t="str">
            <v>Unión PVC sanitario D=4"</v>
          </cell>
          <cell r="C253" t="str">
            <v>und</v>
          </cell>
          <cell r="D253">
            <v>3000</v>
          </cell>
          <cell r="E253" t="str">
            <v>10.3.08</v>
          </cell>
        </row>
        <row r="254">
          <cell r="B254" t="str">
            <v>Tee PVC sanitario doble D=4"</v>
          </cell>
          <cell r="C254" t="str">
            <v>und</v>
          </cell>
          <cell r="D254">
            <v>30000</v>
          </cell>
          <cell r="E254" t="str">
            <v>10.3.09</v>
          </cell>
        </row>
        <row r="255">
          <cell r="B255" t="str">
            <v>Yee PVC sanitaria red. D=6"x4"</v>
          </cell>
          <cell r="C255" t="str">
            <v>und</v>
          </cell>
          <cell r="D255">
            <v>82000</v>
          </cell>
          <cell r="E255" t="str">
            <v>10.3.10</v>
          </cell>
        </row>
        <row r="256">
          <cell r="B256" t="str">
            <v>Tee PVC UP D=2"x2"</v>
          </cell>
          <cell r="C256" t="str">
            <v>und</v>
          </cell>
          <cell r="D256">
            <v>28000</v>
          </cell>
          <cell r="E256" t="str">
            <v>10.3.11</v>
          </cell>
        </row>
        <row r="257">
          <cell r="B257" t="str">
            <v>Rejilla 2"</v>
          </cell>
          <cell r="C257" t="str">
            <v>und</v>
          </cell>
          <cell r="D257">
            <v>3500</v>
          </cell>
          <cell r="E257" t="str">
            <v>10.3.12</v>
          </cell>
        </row>
        <row r="258">
          <cell r="B258" t="str">
            <v>Rejilla 3"</v>
          </cell>
          <cell r="C258" t="str">
            <v>und</v>
          </cell>
          <cell r="D258">
            <v>4500</v>
          </cell>
          <cell r="E258" t="str">
            <v>10.3.13</v>
          </cell>
        </row>
        <row r="259">
          <cell r="B259" t="str">
            <v>Sifón en P. lavaplatos cromo</v>
          </cell>
          <cell r="C259" t="str">
            <v>und</v>
          </cell>
          <cell r="D259">
            <v>17500</v>
          </cell>
          <cell r="E259" t="str">
            <v>10.3.14</v>
          </cell>
        </row>
        <row r="260">
          <cell r="B260" t="str">
            <v>TUBERIA PVCS</v>
          </cell>
          <cell r="C260">
            <v>0</v>
          </cell>
          <cell r="D260">
            <v>0</v>
          </cell>
          <cell r="E260">
            <v>10.4</v>
          </cell>
        </row>
        <row r="261">
          <cell r="B261" t="str">
            <v>Tubo PVC sanitario D=2"</v>
          </cell>
          <cell r="C261" t="str">
            <v>m</v>
          </cell>
          <cell r="D261">
            <v>4850</v>
          </cell>
          <cell r="E261" t="str">
            <v>10.4.01</v>
          </cell>
        </row>
        <row r="262">
          <cell r="B262" t="str">
            <v>Tubo PVC sanitario D=3"</v>
          </cell>
          <cell r="C262" t="str">
            <v>m</v>
          </cell>
          <cell r="D262">
            <v>7650</v>
          </cell>
          <cell r="E262" t="str">
            <v>10.4.02</v>
          </cell>
        </row>
        <row r="263">
          <cell r="B263" t="str">
            <v>Tubo PVC sanitario D=4"</v>
          </cell>
          <cell r="C263" t="str">
            <v>m</v>
          </cell>
          <cell r="D263">
            <v>10650</v>
          </cell>
          <cell r="E263" t="str">
            <v>10.4.03</v>
          </cell>
        </row>
        <row r="264">
          <cell r="B264" t="str">
            <v>Tubo PVC sanitario D=6"</v>
          </cell>
          <cell r="C264" t="str">
            <v>m</v>
          </cell>
          <cell r="D264">
            <v>31380</v>
          </cell>
          <cell r="E264" t="str">
            <v>10.4.04</v>
          </cell>
        </row>
        <row r="265">
          <cell r="B265" t="str">
            <v>URBANISMO SERVICIOS Y VIAS</v>
          </cell>
          <cell r="C265">
            <v>0</v>
          </cell>
          <cell r="D265">
            <v>0</v>
          </cell>
          <cell r="E265">
            <v>11</v>
          </cell>
        </row>
        <row r="266">
          <cell r="B266" t="str">
            <v>TUBERIA ALCANTARILLADO PVC</v>
          </cell>
          <cell r="C266">
            <v>0</v>
          </cell>
          <cell r="D266">
            <v>0</v>
          </cell>
          <cell r="E266">
            <v>11</v>
          </cell>
        </row>
        <row r="267">
          <cell r="B267" t="str">
            <v>Tubería PVC Novafort D=110mm (4")</v>
          </cell>
          <cell r="C267" t="str">
            <v>m</v>
          </cell>
          <cell r="D267">
            <v>18000</v>
          </cell>
          <cell r="E267" t="str">
            <v>11.0.01</v>
          </cell>
        </row>
        <row r="268">
          <cell r="B268" t="str">
            <v>Tubería PVC Novafort D=160mm (6")</v>
          </cell>
          <cell r="C268" t="str">
            <v>m</v>
          </cell>
          <cell r="D268">
            <v>36000</v>
          </cell>
          <cell r="E268" t="str">
            <v>11.0.02</v>
          </cell>
        </row>
        <row r="269">
          <cell r="B269" t="str">
            <v>Tubería PVC Novafort D=200mm (8")</v>
          </cell>
          <cell r="C269" t="str">
            <v>m</v>
          </cell>
          <cell r="D269">
            <v>48000</v>
          </cell>
          <cell r="E269" t="str">
            <v>11.0.03</v>
          </cell>
        </row>
        <row r="270">
          <cell r="B270" t="str">
            <v>Tubería PVC Novafort D=250mm (10")</v>
          </cell>
          <cell r="C270" t="str">
            <v>m</v>
          </cell>
          <cell r="D270">
            <v>70000</v>
          </cell>
          <cell r="E270" t="str">
            <v>11.0.04</v>
          </cell>
        </row>
        <row r="271">
          <cell r="B271" t="str">
            <v>Tubería PVC Novafort D=315mm (12")</v>
          </cell>
          <cell r="C271" t="str">
            <v>m</v>
          </cell>
          <cell r="D271">
            <v>104000</v>
          </cell>
          <cell r="E271" t="str">
            <v>11.0.05</v>
          </cell>
        </row>
        <row r="272">
          <cell r="B272" t="str">
            <v>Tubería PVC Novafort D=355mm (14")</v>
          </cell>
          <cell r="C272" t="str">
            <v>m</v>
          </cell>
          <cell r="D272">
            <v>148000</v>
          </cell>
          <cell r="E272" t="str">
            <v>11.0.06</v>
          </cell>
        </row>
        <row r="273">
          <cell r="B273" t="str">
            <v>Tubería PVC Novafort D=400mm (16")</v>
          </cell>
          <cell r="C273" t="str">
            <v>m</v>
          </cell>
          <cell r="D273">
            <v>181200</v>
          </cell>
          <cell r="E273" t="str">
            <v>11.0.06</v>
          </cell>
        </row>
        <row r="274">
          <cell r="B274" t="str">
            <v>Tubería PVC Novafort D=450mm (18")</v>
          </cell>
          <cell r="C274" t="str">
            <v>m</v>
          </cell>
          <cell r="D274">
            <v>234000</v>
          </cell>
          <cell r="E274" t="str">
            <v>11.0.07</v>
          </cell>
        </row>
        <row r="275">
          <cell r="B275" t="str">
            <v>Tubería PVC Novafort D=500mm (20")</v>
          </cell>
          <cell r="C275" t="str">
            <v>m</v>
          </cell>
          <cell r="D275">
            <v>305000</v>
          </cell>
          <cell r="E275" t="str">
            <v>11.0.08</v>
          </cell>
        </row>
        <row r="276">
          <cell r="B276" t="str">
            <v>ACCESORIOS ALCANTARILLADO PVC</v>
          </cell>
          <cell r="C276">
            <v>0</v>
          </cell>
          <cell r="D276">
            <v>0</v>
          </cell>
          <cell r="E276">
            <v>11.1</v>
          </cell>
        </row>
        <row r="277">
          <cell r="B277" t="str">
            <v>Unión PVC Novafort D=110mm</v>
          </cell>
          <cell r="C277" t="str">
            <v>und</v>
          </cell>
          <cell r="D277">
            <v>12180</v>
          </cell>
          <cell r="E277" t="str">
            <v>11.1.01</v>
          </cell>
        </row>
        <row r="278">
          <cell r="B278" t="str">
            <v>Unión PVC Novafort D=160mm</v>
          </cell>
          <cell r="C278" t="str">
            <v>und</v>
          </cell>
          <cell r="D278">
            <v>29580</v>
          </cell>
          <cell r="E278" t="str">
            <v>11.1.02</v>
          </cell>
        </row>
        <row r="279">
          <cell r="B279" t="str">
            <v>Unión PVC Novafort D=200mm</v>
          </cell>
          <cell r="C279" t="str">
            <v>und</v>
          </cell>
          <cell r="D279">
            <v>33000</v>
          </cell>
          <cell r="E279" t="str">
            <v>11.1.03</v>
          </cell>
        </row>
        <row r="280">
          <cell r="B280" t="str">
            <v>Unión PVC Novafort D=250mm</v>
          </cell>
          <cell r="C280" t="str">
            <v>und</v>
          </cell>
          <cell r="D280">
            <v>95000</v>
          </cell>
          <cell r="E280" t="str">
            <v>11.1.04</v>
          </cell>
        </row>
        <row r="281">
          <cell r="B281" t="str">
            <v>Unión PVC Novafort D=315mm</v>
          </cell>
          <cell r="C281" t="str">
            <v>und</v>
          </cell>
          <cell r="D281">
            <v>162000</v>
          </cell>
          <cell r="E281" t="str">
            <v>11.1.05</v>
          </cell>
        </row>
        <row r="282">
          <cell r="B282" t="str">
            <v>Unión PVC Novafort D=400mm</v>
          </cell>
          <cell r="C282" t="str">
            <v>und</v>
          </cell>
          <cell r="D282">
            <v>248000</v>
          </cell>
          <cell r="E282" t="str">
            <v>11.1.06</v>
          </cell>
        </row>
        <row r="283">
          <cell r="B283" t="str">
            <v>Unión PVC Novafort D=450mm</v>
          </cell>
          <cell r="C283" t="str">
            <v>und</v>
          </cell>
          <cell r="D283">
            <v>260000</v>
          </cell>
          <cell r="E283" t="str">
            <v>11.1.07</v>
          </cell>
        </row>
        <row r="284">
          <cell r="B284" t="str">
            <v>Unión PVC Novafort D=500mm</v>
          </cell>
          <cell r="C284" t="str">
            <v>und</v>
          </cell>
          <cell r="D284">
            <v>434400</v>
          </cell>
          <cell r="E284" t="str">
            <v>11.1.08</v>
          </cell>
        </row>
        <row r="285">
          <cell r="B285" t="str">
            <v>Silla yee PVC Novafort D=200x160</v>
          </cell>
          <cell r="C285" t="str">
            <v>und</v>
          </cell>
          <cell r="D285">
            <v>95000</v>
          </cell>
          <cell r="E285" t="str">
            <v>11.1.16</v>
          </cell>
        </row>
        <row r="286">
          <cell r="B286" t="str">
            <v>Silla yee PVC Novafort D=250x160</v>
          </cell>
          <cell r="C286" t="str">
            <v>und</v>
          </cell>
          <cell r="D286">
            <v>108000</v>
          </cell>
          <cell r="E286" t="str">
            <v>11.1.17</v>
          </cell>
        </row>
        <row r="287">
          <cell r="B287" t="str">
            <v>Silla yee PVC Novafort D=315x160</v>
          </cell>
          <cell r="C287" t="str">
            <v>und</v>
          </cell>
          <cell r="D287">
            <v>160000</v>
          </cell>
          <cell r="E287" t="str">
            <v>11.1.18</v>
          </cell>
        </row>
        <row r="288">
          <cell r="B288" t="str">
            <v>Silla yee PVC Novafort D=400x160</v>
          </cell>
          <cell r="C288" t="str">
            <v>und</v>
          </cell>
          <cell r="D288">
            <v>210000</v>
          </cell>
          <cell r="E288" t="str">
            <v>11.1.19</v>
          </cell>
        </row>
        <row r="289">
          <cell r="B289" t="str">
            <v>Silla yee PVC Novafort D=450x160</v>
          </cell>
          <cell r="C289" t="str">
            <v>und</v>
          </cell>
          <cell r="D289">
            <v>250000</v>
          </cell>
          <cell r="E289" t="str">
            <v>11.1.20</v>
          </cell>
        </row>
        <row r="290">
          <cell r="B290" t="str">
            <v>Silla yee PVC Novafort D=500x160</v>
          </cell>
          <cell r="C290" t="str">
            <v>und</v>
          </cell>
          <cell r="D290">
            <v>433200</v>
          </cell>
          <cell r="E290" t="str">
            <v>11.1.21</v>
          </cell>
        </row>
        <row r="291">
          <cell r="B291" t="str">
            <v>Lubricante</v>
          </cell>
          <cell r="C291" t="str">
            <v>kg</v>
          </cell>
          <cell r="D291">
            <v>30000</v>
          </cell>
          <cell r="E291" t="str">
            <v>11.1.22</v>
          </cell>
        </row>
        <row r="292">
          <cell r="B292" t="str">
            <v>TUBERIA CONCRETO</v>
          </cell>
          <cell r="C292">
            <v>0</v>
          </cell>
          <cell r="D292">
            <v>0</v>
          </cell>
          <cell r="E292">
            <v>11.2</v>
          </cell>
        </row>
        <row r="293">
          <cell r="B293" t="str">
            <v>Tubo de concreto D=14"</v>
          </cell>
          <cell r="C293" t="str">
            <v>m</v>
          </cell>
          <cell r="D293">
            <v>79661</v>
          </cell>
          <cell r="E293" t="str">
            <v>11.2.01</v>
          </cell>
        </row>
        <row r="294">
          <cell r="B294" t="str">
            <v>Tubo de concreto D=18"</v>
          </cell>
          <cell r="C294" t="str">
            <v>m</v>
          </cell>
          <cell r="D294">
            <v>88929</v>
          </cell>
          <cell r="E294" t="str">
            <v>11.2.02</v>
          </cell>
        </row>
        <row r="295">
          <cell r="B295" t="str">
            <v>Tubo de concreto D=20"</v>
          </cell>
          <cell r="C295" t="str">
            <v>m</v>
          </cell>
          <cell r="D295">
            <v>93592</v>
          </cell>
          <cell r="E295" t="str">
            <v>11.2.03</v>
          </cell>
        </row>
        <row r="296">
          <cell r="B296" t="str">
            <v>Tubo de concreto D=24"</v>
          </cell>
          <cell r="C296" t="str">
            <v>m</v>
          </cell>
          <cell r="D296">
            <v>131000</v>
          </cell>
          <cell r="E296" t="str">
            <v>11.2.04</v>
          </cell>
        </row>
        <row r="297">
          <cell r="B297" t="str">
            <v>Tubo de concreto D=28"</v>
          </cell>
          <cell r="C297" t="str">
            <v>m</v>
          </cell>
          <cell r="D297">
            <v>172033</v>
          </cell>
          <cell r="E297" t="str">
            <v>11.2.05</v>
          </cell>
        </row>
        <row r="298">
          <cell r="B298" t="str">
            <v>Tubo de concreto D=30"</v>
          </cell>
          <cell r="C298" t="str">
            <v>m</v>
          </cell>
          <cell r="D298">
            <v>198726</v>
          </cell>
          <cell r="E298" t="str">
            <v>11.2.06</v>
          </cell>
        </row>
        <row r="299">
          <cell r="B299" t="str">
            <v>Tubo de concreto D=32"</v>
          </cell>
          <cell r="C299" t="str">
            <v>m</v>
          </cell>
          <cell r="D299">
            <v>200804</v>
          </cell>
          <cell r="E299" t="str">
            <v>11.2.07</v>
          </cell>
        </row>
        <row r="300">
          <cell r="B300" t="str">
            <v>Tubo de concreto D=36"</v>
          </cell>
          <cell r="C300" t="str">
            <v>m</v>
          </cell>
          <cell r="D300">
            <v>250600</v>
          </cell>
          <cell r="E300" t="str">
            <v>11.2.08</v>
          </cell>
        </row>
        <row r="301">
          <cell r="B301" t="str">
            <v>Tubo de concreto D=40"</v>
          </cell>
          <cell r="C301" t="str">
            <v>m</v>
          </cell>
          <cell r="D301">
            <v>283800</v>
          </cell>
          <cell r="E301" t="str">
            <v>11.2.09</v>
          </cell>
        </row>
        <row r="302">
          <cell r="B302" t="str">
            <v>ELECTRICIDAD</v>
          </cell>
          <cell r="C302">
            <v>0</v>
          </cell>
          <cell r="D302">
            <v>0</v>
          </cell>
          <cell r="E302">
            <v>11.3</v>
          </cell>
        </row>
        <row r="303">
          <cell r="B303" t="str">
            <v>Tuberia Conduit PVC 1/2"</v>
          </cell>
          <cell r="C303" t="str">
            <v>m</v>
          </cell>
          <cell r="D303">
            <v>1500</v>
          </cell>
          <cell r="E303" t="str">
            <v>11.2.01</v>
          </cell>
        </row>
        <row r="304">
          <cell r="B304" t="str">
            <v>Tuberia Conduit PVC 3/4"</v>
          </cell>
          <cell r="C304" t="str">
            <v>m</v>
          </cell>
          <cell r="D304">
            <v>2400</v>
          </cell>
          <cell r="E304" t="str">
            <v>11.2.01</v>
          </cell>
        </row>
        <row r="305">
          <cell r="B305" t="str">
            <v>Tuberia Conduit PVC 1"</v>
          </cell>
          <cell r="C305" t="str">
            <v>m</v>
          </cell>
          <cell r="D305">
            <v>3000</v>
          </cell>
          <cell r="E305" t="str">
            <v>11.2.02</v>
          </cell>
        </row>
        <row r="306">
          <cell r="B306" t="str">
            <v>Tuberia Conduit PVC 4" Tipo pesado</v>
          </cell>
          <cell r="C306" t="str">
            <v>m</v>
          </cell>
          <cell r="D306">
            <v>15000</v>
          </cell>
          <cell r="E306" t="str">
            <v>11.2.02</v>
          </cell>
        </row>
        <row r="307">
          <cell r="B307" t="str">
            <v>Tubo galvanizado D=2"x 6m.</v>
          </cell>
          <cell r="C307" t="str">
            <v>und</v>
          </cell>
          <cell r="D307">
            <v>198000.00000000003</v>
          </cell>
          <cell r="E307" t="str">
            <v>6.1.08</v>
          </cell>
        </row>
        <row r="308">
          <cell r="B308" t="str">
            <v>Tubo galvanizado D=4"x 6m.</v>
          </cell>
          <cell r="C308" t="str">
            <v>und</v>
          </cell>
          <cell r="D308">
            <v>440000.00000000006</v>
          </cell>
          <cell r="E308" t="str">
            <v>6.1.08</v>
          </cell>
        </row>
        <row r="309">
          <cell r="B309" t="str">
            <v>Curva galvanizado D=4"</v>
          </cell>
          <cell r="C309" t="str">
            <v>und</v>
          </cell>
          <cell r="D309">
            <v>85000</v>
          </cell>
          <cell r="E309" t="str">
            <v>6.1.09</v>
          </cell>
        </row>
        <row r="310">
          <cell r="B310" t="str">
            <v>Capacete galvanizado D=4"</v>
          </cell>
          <cell r="C310" t="str">
            <v>und</v>
          </cell>
          <cell r="D310">
            <v>65000</v>
          </cell>
          <cell r="E310" t="str">
            <v>6.1.09</v>
          </cell>
        </row>
        <row r="311">
          <cell r="B311" t="str">
            <v>Cinta bandith 3/4"</v>
          </cell>
          <cell r="C311" t="str">
            <v>m</v>
          </cell>
          <cell r="D311">
            <v>3000</v>
          </cell>
          <cell r="E311" t="str">
            <v>6.1.09</v>
          </cell>
        </row>
        <row r="312">
          <cell r="B312" t="str">
            <v>Hebilla 3/4"</v>
          </cell>
          <cell r="C312" t="str">
            <v>und</v>
          </cell>
          <cell r="D312">
            <v>1000</v>
          </cell>
          <cell r="E312" t="str">
            <v>6.1.09</v>
          </cell>
        </row>
        <row r="313">
          <cell r="B313" t="str">
            <v>Cortacircuito de 15KVA con corta fuego</v>
          </cell>
          <cell r="C313" t="str">
            <v>und</v>
          </cell>
          <cell r="D313">
            <v>400000</v>
          </cell>
          <cell r="E313" t="str">
            <v>6.1.09</v>
          </cell>
        </row>
        <row r="314">
          <cell r="B314" t="str">
            <v>Barraje  XLP</v>
          </cell>
          <cell r="C314" t="str">
            <v>und</v>
          </cell>
          <cell r="D314">
            <v>1200000</v>
          </cell>
          <cell r="E314" t="str">
            <v>6.1.09</v>
          </cell>
        </row>
        <row r="315">
          <cell r="B315" t="str">
            <v>Union tipo codo empalme XLP</v>
          </cell>
          <cell r="C315" t="str">
            <v>und</v>
          </cell>
          <cell r="D315">
            <v>430000</v>
          </cell>
          <cell r="E315" t="str">
            <v>6.1.09</v>
          </cell>
        </row>
        <row r="316">
          <cell r="B316" t="str">
            <v xml:space="preserve">Cruceta metalica de 2m </v>
          </cell>
          <cell r="C316" t="str">
            <v>und</v>
          </cell>
          <cell r="D316">
            <v>160000</v>
          </cell>
          <cell r="E316" t="str">
            <v>6.1.09</v>
          </cell>
        </row>
        <row r="317">
          <cell r="B317" t="str">
            <v>Mufas</v>
          </cell>
          <cell r="C317" t="str">
            <v>und</v>
          </cell>
          <cell r="D317">
            <v>460000</v>
          </cell>
          <cell r="E317" t="str">
            <v>6.1.09</v>
          </cell>
        </row>
        <row r="318">
          <cell r="B318" t="str">
            <v>Conectores XLP media tension. Tipo codo</v>
          </cell>
          <cell r="C318" t="str">
            <v>und</v>
          </cell>
          <cell r="D318">
            <v>415000</v>
          </cell>
          <cell r="E318" t="str">
            <v>6.1.09</v>
          </cell>
        </row>
        <row r="319">
          <cell r="B319" t="str">
            <v>Cable de cobre aislado XLP 15KVA</v>
          </cell>
          <cell r="C319" t="str">
            <v>m</v>
          </cell>
          <cell r="D319">
            <v>56000</v>
          </cell>
          <cell r="E319" t="str">
            <v>6.1.09</v>
          </cell>
        </row>
        <row r="320">
          <cell r="B320" t="str">
            <v>Cable de cobre desnudo No. 2 AWG.</v>
          </cell>
          <cell r="C320" t="str">
            <v>m</v>
          </cell>
          <cell r="D320">
            <v>14000</v>
          </cell>
          <cell r="E320" t="str">
            <v>6.1.09</v>
          </cell>
        </row>
        <row r="321">
          <cell r="B321" t="str">
            <v>PAISAJISMO</v>
          </cell>
          <cell r="C321">
            <v>0</v>
          </cell>
          <cell r="D321">
            <v>0</v>
          </cell>
          <cell r="E321">
            <v>11.3</v>
          </cell>
        </row>
        <row r="322">
          <cell r="B322" t="str">
            <v>Tierra abonada</v>
          </cell>
          <cell r="C322" t="str">
            <v>m3</v>
          </cell>
          <cell r="D322">
            <v>55000.000000000007</v>
          </cell>
          <cell r="E322" t="str">
            <v>11.3.02</v>
          </cell>
        </row>
        <row r="323">
          <cell r="B323" t="str">
            <v>Piedra de color para jardines</v>
          </cell>
          <cell r="C323" t="str">
            <v>bulto</v>
          </cell>
          <cell r="D323">
            <v>60500.000000000007</v>
          </cell>
          <cell r="E323" t="str">
            <v>11.3.02</v>
          </cell>
        </row>
        <row r="324">
          <cell r="B324" t="str">
            <v>Semilla para empradizar</v>
          </cell>
          <cell r="C324" t="str">
            <v>lb</v>
          </cell>
          <cell r="D324">
            <v>33600</v>
          </cell>
          <cell r="E324" t="str">
            <v>11.3.01</v>
          </cell>
        </row>
        <row r="325">
          <cell r="B325" t="str">
            <v xml:space="preserve">PINTURAS </v>
          </cell>
          <cell r="C325">
            <v>0</v>
          </cell>
          <cell r="D325">
            <v>0</v>
          </cell>
          <cell r="E325">
            <v>11.4</v>
          </cell>
        </row>
        <row r="326">
          <cell r="B326" t="str">
            <v>Esmalte domestico</v>
          </cell>
          <cell r="C326" t="str">
            <v>gal</v>
          </cell>
          <cell r="D326">
            <v>55600</v>
          </cell>
          <cell r="E326" t="str">
            <v>11.4.1</v>
          </cell>
        </row>
        <row r="327">
          <cell r="B327" t="str">
            <v>Anticorrosivo</v>
          </cell>
          <cell r="C327" t="str">
            <v>gal</v>
          </cell>
          <cell r="D327">
            <v>39600</v>
          </cell>
          <cell r="E327" t="str">
            <v>11.4.2</v>
          </cell>
        </row>
        <row r="328">
          <cell r="B328" t="str">
            <v>Anticorrosivo</v>
          </cell>
          <cell r="C328" t="str">
            <v>gal</v>
          </cell>
          <cell r="D328">
            <v>39600</v>
          </cell>
          <cell r="E328" t="str">
            <v>11.4.2</v>
          </cell>
        </row>
      </sheetData>
      <sheetData sheetId="3">
        <row r="102">
          <cell r="A102" t="str">
            <v>Topógrafo auxiliar</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ow r="44">
          <cell r="J44">
            <v>5509</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
    </sheetNames>
    <sheetDataSet>
      <sheetData sheetId="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PU's"/>
      <sheetName val="Cronograma y Flujo"/>
      <sheetName val="Lista"/>
      <sheetName val="Cantidades"/>
      <sheetName val="Concr"/>
      <sheetName val="Salarios"/>
      <sheetName val="Gavion "/>
    </sheetNames>
    <sheetDataSet>
      <sheetData sheetId="0">
        <row r="5">
          <cell r="D5" t="str">
            <v>MUNICIPIO DE RIONEGRO - SANTANDER</v>
          </cell>
        </row>
      </sheetData>
      <sheetData sheetId="1"/>
      <sheetData sheetId="2"/>
      <sheetData sheetId="3">
        <row r="12">
          <cell r="A12">
            <v>0</v>
          </cell>
        </row>
        <row r="13">
          <cell r="A13">
            <v>1</v>
          </cell>
          <cell r="B13" t="str">
            <v>FORMALETA (VARA)</v>
          </cell>
          <cell r="C13">
            <v>0</v>
          </cell>
          <cell r="D13" t="str">
            <v>DIA</v>
          </cell>
          <cell r="E13">
            <v>1</v>
          </cell>
          <cell r="F13">
            <v>1</v>
          </cell>
          <cell r="G13">
            <v>1</v>
          </cell>
          <cell r="H13">
            <v>15000</v>
          </cell>
        </row>
        <row r="14">
          <cell r="A14">
            <v>2</v>
          </cell>
          <cell r="B14" t="str">
            <v>HERRAMIENTA MENOR</v>
          </cell>
          <cell r="C14">
            <v>0</v>
          </cell>
          <cell r="D14" t="str">
            <v>DIA</v>
          </cell>
          <cell r="E14">
            <v>1</v>
          </cell>
          <cell r="F14">
            <v>2</v>
          </cell>
          <cell r="G14">
            <v>1</v>
          </cell>
          <cell r="H14">
            <v>2500</v>
          </cell>
        </row>
        <row r="15">
          <cell r="A15">
            <v>3</v>
          </cell>
          <cell r="B15" t="str">
            <v>MEZCLADORA DE CONCRETO</v>
          </cell>
          <cell r="C15">
            <v>0</v>
          </cell>
          <cell r="D15" t="str">
            <v>DIA</v>
          </cell>
          <cell r="E15">
            <v>1</v>
          </cell>
          <cell r="F15">
            <v>3</v>
          </cell>
          <cell r="G15">
            <v>1</v>
          </cell>
          <cell r="H15">
            <v>54000</v>
          </cell>
        </row>
        <row r="16">
          <cell r="A16">
            <v>4</v>
          </cell>
          <cell r="B16" t="str">
            <v>NIVEL DE PRECISION</v>
          </cell>
          <cell r="C16">
            <v>0</v>
          </cell>
          <cell r="D16" t="str">
            <v>DIA</v>
          </cell>
          <cell r="E16">
            <v>1</v>
          </cell>
          <cell r="F16">
            <v>4</v>
          </cell>
          <cell r="G16">
            <v>1</v>
          </cell>
          <cell r="H16">
            <v>12000</v>
          </cell>
        </row>
        <row r="17">
          <cell r="A17">
            <v>5</v>
          </cell>
          <cell r="B17" t="str">
            <v>PARALES 0-5 METROS / TABLERO</v>
          </cell>
          <cell r="C17">
            <v>0</v>
          </cell>
          <cell r="D17" t="str">
            <v>DIA</v>
          </cell>
          <cell r="E17">
            <v>1</v>
          </cell>
          <cell r="F17">
            <v>5</v>
          </cell>
          <cell r="G17">
            <v>3</v>
          </cell>
          <cell r="H17">
            <v>450</v>
          </cell>
        </row>
        <row r="18">
          <cell r="A18">
            <v>6</v>
          </cell>
          <cell r="B18" t="str">
            <v>PLANOS/CARTERA</v>
          </cell>
          <cell r="C18">
            <v>0</v>
          </cell>
          <cell r="D18" t="str">
            <v>GLB</v>
          </cell>
          <cell r="E18">
            <v>1</v>
          </cell>
          <cell r="F18">
            <v>6</v>
          </cell>
          <cell r="G18">
            <v>1</v>
          </cell>
          <cell r="H18">
            <v>10000</v>
          </cell>
        </row>
        <row r="19">
          <cell r="A19">
            <v>7</v>
          </cell>
          <cell r="B19" t="str">
            <v>EQUIPO PARA UNION MECANICA</v>
          </cell>
          <cell r="C19">
            <v>0</v>
          </cell>
          <cell r="D19" t="str">
            <v>DIA</v>
          </cell>
          <cell r="E19">
            <v>1</v>
          </cell>
          <cell r="F19">
            <v>7</v>
          </cell>
          <cell r="G19">
            <v>1</v>
          </cell>
          <cell r="H19">
            <v>18500</v>
          </cell>
        </row>
        <row r="20">
          <cell r="A20">
            <v>8</v>
          </cell>
          <cell r="B20" t="str">
            <v>TEODOLITO</v>
          </cell>
          <cell r="C20">
            <v>0</v>
          </cell>
          <cell r="D20" t="str">
            <v>DIA</v>
          </cell>
          <cell r="E20">
            <v>1</v>
          </cell>
          <cell r="F20">
            <v>8</v>
          </cell>
          <cell r="G20">
            <v>1</v>
          </cell>
          <cell r="H20">
            <v>18000</v>
          </cell>
        </row>
        <row r="21">
          <cell r="A21">
            <v>9</v>
          </cell>
          <cell r="B21" t="str">
            <v>VIBRADOR COMPACTADOR TIPO RANA</v>
          </cell>
          <cell r="C21">
            <v>0</v>
          </cell>
          <cell r="D21" t="str">
            <v>DIA</v>
          </cell>
          <cell r="E21">
            <v>1</v>
          </cell>
          <cell r="F21">
            <v>9</v>
          </cell>
          <cell r="G21">
            <v>1</v>
          </cell>
          <cell r="H21">
            <v>70000</v>
          </cell>
        </row>
        <row r="22">
          <cell r="A22">
            <v>10</v>
          </cell>
          <cell r="B22" t="str">
            <v>CARGADOR</v>
          </cell>
          <cell r="C22">
            <v>0</v>
          </cell>
          <cell r="D22" t="str">
            <v>DIA</v>
          </cell>
          <cell r="E22">
            <v>1</v>
          </cell>
          <cell r="F22">
            <v>10</v>
          </cell>
          <cell r="G22">
            <v>1</v>
          </cell>
          <cell r="H22">
            <v>250000</v>
          </cell>
        </row>
        <row r="23">
          <cell r="A23">
            <v>11</v>
          </cell>
          <cell r="B23" t="str">
            <v>MOTOSIERRA</v>
          </cell>
          <cell r="C23">
            <v>0</v>
          </cell>
          <cell r="D23" t="str">
            <v>DIA</v>
          </cell>
          <cell r="E23">
            <v>1</v>
          </cell>
          <cell r="F23">
            <v>11</v>
          </cell>
          <cell r="G23">
            <v>1</v>
          </cell>
          <cell r="H23">
            <v>25000</v>
          </cell>
        </row>
        <row r="24">
          <cell r="A24">
            <v>12</v>
          </cell>
          <cell r="B24" t="str">
            <v>VIBRADOR DE CONCRETO</v>
          </cell>
          <cell r="C24">
            <v>0</v>
          </cell>
          <cell r="D24" t="str">
            <v>DIA</v>
          </cell>
          <cell r="E24">
            <v>1</v>
          </cell>
          <cell r="F24">
            <v>12</v>
          </cell>
          <cell r="G24">
            <v>1</v>
          </cell>
          <cell r="H24">
            <v>70000</v>
          </cell>
        </row>
        <row r="25">
          <cell r="A25">
            <v>13</v>
          </cell>
          <cell r="B25" t="str">
            <v>BULLDOZER</v>
          </cell>
          <cell r="C25">
            <v>0</v>
          </cell>
          <cell r="D25" t="str">
            <v>DIA</v>
          </cell>
          <cell r="E25">
            <v>1</v>
          </cell>
          <cell r="F25">
            <v>13</v>
          </cell>
          <cell r="G25">
            <v>1</v>
          </cell>
          <cell r="H25">
            <v>250000</v>
          </cell>
        </row>
        <row r="26">
          <cell r="A26">
            <v>14</v>
          </cell>
          <cell r="B26" t="str">
            <v>ENSAYOS DE LABORATORIO PARA SUELOS</v>
          </cell>
          <cell r="C26">
            <v>0</v>
          </cell>
          <cell r="D26" t="str">
            <v>UND</v>
          </cell>
          <cell r="E26">
            <v>1</v>
          </cell>
          <cell r="F26">
            <v>14</v>
          </cell>
          <cell r="G26">
            <v>1</v>
          </cell>
          <cell r="H26">
            <v>150</v>
          </cell>
        </row>
        <row r="27">
          <cell r="A27">
            <v>15</v>
          </cell>
          <cell r="B27" t="str">
            <v>VIBRADOR COMPACTADOR DE RODILLO LISO</v>
          </cell>
          <cell r="C27">
            <v>0</v>
          </cell>
          <cell r="D27" t="str">
            <v>DIA</v>
          </cell>
          <cell r="E27">
            <v>1</v>
          </cell>
          <cell r="F27">
            <v>15</v>
          </cell>
          <cell r="G27">
            <v>1</v>
          </cell>
          <cell r="H27">
            <v>200000</v>
          </cell>
        </row>
        <row r="28">
          <cell r="A28">
            <v>16</v>
          </cell>
          <cell r="B28" t="str">
            <v>VOLQUETA</v>
          </cell>
          <cell r="C28">
            <v>0</v>
          </cell>
          <cell r="D28" t="str">
            <v>HH</v>
          </cell>
          <cell r="E28">
            <v>1</v>
          </cell>
          <cell r="F28">
            <v>16</v>
          </cell>
          <cell r="G28">
            <v>3</v>
          </cell>
          <cell r="H28">
            <v>40000</v>
          </cell>
        </row>
        <row r="29">
          <cell r="A29">
            <v>17</v>
          </cell>
          <cell r="B29" t="str">
            <v>RETROEXCAVADORA</v>
          </cell>
          <cell r="C29">
            <v>0</v>
          </cell>
          <cell r="D29" t="str">
            <v>HH</v>
          </cell>
          <cell r="E29">
            <v>1</v>
          </cell>
          <cell r="F29">
            <v>17</v>
          </cell>
          <cell r="G29">
            <v>3</v>
          </cell>
          <cell r="H29">
            <v>75000</v>
          </cell>
        </row>
        <row r="30">
          <cell r="A30">
            <v>18</v>
          </cell>
          <cell r="B30" t="str">
            <v>ANDAMIOS</v>
          </cell>
          <cell r="C30">
            <v>0</v>
          </cell>
          <cell r="D30" t="str">
            <v>DIA</v>
          </cell>
          <cell r="E30">
            <v>1</v>
          </cell>
          <cell r="F30">
            <v>18</v>
          </cell>
          <cell r="G30">
            <v>3</v>
          </cell>
          <cell r="H30">
            <v>5000</v>
          </cell>
        </row>
        <row r="31">
          <cell r="A31">
            <v>19</v>
          </cell>
          <cell r="B31" t="str">
            <v>EQUIPO DE SOLDADURA</v>
          </cell>
          <cell r="C31">
            <v>0</v>
          </cell>
          <cell r="D31" t="str">
            <v>DIA</v>
          </cell>
          <cell r="E31">
            <v>1</v>
          </cell>
          <cell r="F31">
            <v>19</v>
          </cell>
          <cell r="G31">
            <v>3</v>
          </cell>
          <cell r="H31">
            <v>350000</v>
          </cell>
        </row>
        <row r="32">
          <cell r="A32">
            <v>0</v>
          </cell>
          <cell r="B32">
            <v>0</v>
          </cell>
          <cell r="C32">
            <v>0</v>
          </cell>
          <cell r="D32">
            <v>0</v>
          </cell>
          <cell r="E32">
            <v>0</v>
          </cell>
          <cell r="F32">
            <v>0</v>
          </cell>
          <cell r="G32">
            <v>0</v>
          </cell>
          <cell r="H32">
            <v>0</v>
          </cell>
        </row>
        <row r="33">
          <cell r="A33">
            <v>0</v>
          </cell>
          <cell r="B33">
            <v>0</v>
          </cell>
          <cell r="C33">
            <v>0</v>
          </cell>
          <cell r="D33">
            <v>0</v>
          </cell>
          <cell r="E33">
            <v>0</v>
          </cell>
          <cell r="F33">
            <v>0</v>
          </cell>
          <cell r="G33">
            <v>0</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v>0</v>
          </cell>
          <cell r="B36">
            <v>0</v>
          </cell>
          <cell r="C36">
            <v>0</v>
          </cell>
          <cell r="D36">
            <v>0</v>
          </cell>
          <cell r="E36">
            <v>0</v>
          </cell>
          <cell r="F36">
            <v>0</v>
          </cell>
          <cell r="G36">
            <v>0</v>
          </cell>
          <cell r="H36">
            <v>0</v>
          </cell>
        </row>
        <row r="37">
          <cell r="A37">
            <v>0</v>
          </cell>
          <cell r="B37">
            <v>0</v>
          </cell>
          <cell r="C37">
            <v>0</v>
          </cell>
          <cell r="D37">
            <v>0</v>
          </cell>
          <cell r="E37">
            <v>0</v>
          </cell>
          <cell r="F37">
            <v>0</v>
          </cell>
          <cell r="G37">
            <v>0</v>
          </cell>
          <cell r="H37">
            <v>0</v>
          </cell>
        </row>
        <row r="38">
          <cell r="A38">
            <v>0</v>
          </cell>
          <cell r="B38">
            <v>0</v>
          </cell>
          <cell r="C38">
            <v>0</v>
          </cell>
          <cell r="D38">
            <v>0</v>
          </cell>
          <cell r="E38">
            <v>0</v>
          </cell>
          <cell r="F38">
            <v>0</v>
          </cell>
          <cell r="G38">
            <v>0</v>
          </cell>
          <cell r="H38">
            <v>0</v>
          </cell>
        </row>
        <row r="39">
          <cell r="A39">
            <v>0</v>
          </cell>
          <cell r="B39">
            <v>0</v>
          </cell>
          <cell r="C39">
            <v>0</v>
          </cell>
          <cell r="D39">
            <v>0</v>
          </cell>
          <cell r="E39">
            <v>0</v>
          </cell>
          <cell r="F39">
            <v>0</v>
          </cell>
          <cell r="G39">
            <v>0</v>
          </cell>
          <cell r="H39">
            <v>0</v>
          </cell>
        </row>
        <row r="40">
          <cell r="A40">
            <v>0</v>
          </cell>
          <cell r="B40">
            <v>0</v>
          </cell>
          <cell r="C40">
            <v>0</v>
          </cell>
          <cell r="D40">
            <v>0</v>
          </cell>
          <cell r="E40">
            <v>0</v>
          </cell>
          <cell r="F40">
            <v>0</v>
          </cell>
          <cell r="G40">
            <v>0</v>
          </cell>
          <cell r="H40">
            <v>0</v>
          </cell>
        </row>
        <row r="41">
          <cell r="A41">
            <v>0</v>
          </cell>
          <cell r="B41">
            <v>0</v>
          </cell>
          <cell r="C41">
            <v>0</v>
          </cell>
          <cell r="D41">
            <v>0</v>
          </cell>
          <cell r="E41">
            <v>0</v>
          </cell>
          <cell r="F41">
            <v>0</v>
          </cell>
          <cell r="G41">
            <v>0</v>
          </cell>
          <cell r="H41">
            <v>0</v>
          </cell>
        </row>
        <row r="42">
          <cell r="A42">
            <v>0</v>
          </cell>
          <cell r="B42">
            <v>0</v>
          </cell>
          <cell r="C42">
            <v>0</v>
          </cell>
          <cell r="D42">
            <v>0</v>
          </cell>
          <cell r="E42">
            <v>0</v>
          </cell>
          <cell r="F42">
            <v>0</v>
          </cell>
          <cell r="G42">
            <v>0</v>
          </cell>
          <cell r="H42">
            <v>0</v>
          </cell>
        </row>
        <row r="43">
          <cell r="A43">
            <v>0</v>
          </cell>
          <cell r="B43">
            <v>0</v>
          </cell>
          <cell r="C43">
            <v>0</v>
          </cell>
          <cell r="D43">
            <v>0</v>
          </cell>
          <cell r="E43">
            <v>0</v>
          </cell>
          <cell r="F43">
            <v>0</v>
          </cell>
          <cell r="G43">
            <v>0</v>
          </cell>
          <cell r="H43">
            <v>0</v>
          </cell>
        </row>
        <row r="44">
          <cell r="A44">
            <v>0</v>
          </cell>
          <cell r="B44">
            <v>0</v>
          </cell>
          <cell r="C44">
            <v>0</v>
          </cell>
          <cell r="D44">
            <v>0</v>
          </cell>
          <cell r="E44">
            <v>0</v>
          </cell>
          <cell r="F44">
            <v>0</v>
          </cell>
          <cell r="G44">
            <v>0</v>
          </cell>
          <cell r="H44">
            <v>0</v>
          </cell>
        </row>
        <row r="45">
          <cell r="A45">
            <v>0</v>
          </cell>
          <cell r="B45">
            <v>0</v>
          </cell>
          <cell r="C45">
            <v>0</v>
          </cell>
          <cell r="D45">
            <v>0</v>
          </cell>
          <cell r="E45">
            <v>0</v>
          </cell>
          <cell r="F45">
            <v>0</v>
          </cell>
          <cell r="G45">
            <v>0</v>
          </cell>
          <cell r="H45">
            <v>0</v>
          </cell>
        </row>
        <row r="46">
          <cell r="A46">
            <v>0</v>
          </cell>
          <cell r="B46">
            <v>0</v>
          </cell>
          <cell r="C46">
            <v>0</v>
          </cell>
          <cell r="D46">
            <v>0</v>
          </cell>
          <cell r="E46">
            <v>0</v>
          </cell>
          <cell r="F46">
            <v>0</v>
          </cell>
          <cell r="G46">
            <v>0</v>
          </cell>
          <cell r="H46">
            <v>0</v>
          </cell>
        </row>
        <row r="47">
          <cell r="A47">
            <v>0</v>
          </cell>
          <cell r="B47">
            <v>0</v>
          </cell>
          <cell r="C47">
            <v>0</v>
          </cell>
          <cell r="D47">
            <v>0</v>
          </cell>
          <cell r="E47">
            <v>0</v>
          </cell>
          <cell r="F47">
            <v>0</v>
          </cell>
          <cell r="G47">
            <v>0</v>
          </cell>
          <cell r="H47">
            <v>0</v>
          </cell>
        </row>
        <row r="48">
          <cell r="A48">
            <v>0</v>
          </cell>
          <cell r="B48">
            <v>0</v>
          </cell>
          <cell r="C48">
            <v>0</v>
          </cell>
          <cell r="D48">
            <v>0</v>
          </cell>
          <cell r="E48">
            <v>0</v>
          </cell>
          <cell r="F48">
            <v>0</v>
          </cell>
          <cell r="G48">
            <v>0</v>
          </cell>
          <cell r="H48">
            <v>0</v>
          </cell>
        </row>
        <row r="49">
          <cell r="A49">
            <v>0</v>
          </cell>
          <cell r="B49">
            <v>0</v>
          </cell>
          <cell r="C49">
            <v>0</v>
          </cell>
          <cell r="D49">
            <v>0</v>
          </cell>
          <cell r="E49">
            <v>0</v>
          </cell>
          <cell r="F49">
            <v>0</v>
          </cell>
          <cell r="G49">
            <v>0</v>
          </cell>
          <cell r="H49">
            <v>0</v>
          </cell>
        </row>
        <row r="50">
          <cell r="A50">
            <v>0</v>
          </cell>
          <cell r="B50">
            <v>0</v>
          </cell>
          <cell r="C50">
            <v>0</v>
          </cell>
          <cell r="D50">
            <v>0</v>
          </cell>
          <cell r="E50">
            <v>0</v>
          </cell>
          <cell r="F50">
            <v>0</v>
          </cell>
          <cell r="G50">
            <v>0</v>
          </cell>
          <cell r="H50">
            <v>0</v>
          </cell>
        </row>
        <row r="51">
          <cell r="A51">
            <v>0</v>
          </cell>
          <cell r="B51">
            <v>0</v>
          </cell>
          <cell r="C51">
            <v>0</v>
          </cell>
          <cell r="D51">
            <v>0</v>
          </cell>
          <cell r="E51">
            <v>0</v>
          </cell>
          <cell r="F51">
            <v>0</v>
          </cell>
          <cell r="G51">
            <v>0</v>
          </cell>
          <cell r="H51">
            <v>0</v>
          </cell>
        </row>
        <row r="52">
          <cell r="A52">
            <v>0</v>
          </cell>
          <cell r="B52">
            <v>0</v>
          </cell>
          <cell r="C52">
            <v>0</v>
          </cell>
          <cell r="D52">
            <v>0</v>
          </cell>
          <cell r="E52">
            <v>0</v>
          </cell>
          <cell r="F52">
            <v>0</v>
          </cell>
          <cell r="G52" t="str">
            <v>PAGINA:  2  de  3</v>
          </cell>
          <cell r="H52">
            <v>0</v>
          </cell>
        </row>
        <row r="53">
          <cell r="A53">
            <v>0</v>
          </cell>
          <cell r="B53">
            <v>0</v>
          </cell>
          <cell r="C53">
            <v>0</v>
          </cell>
          <cell r="D53">
            <v>0</v>
          </cell>
          <cell r="E53">
            <v>0</v>
          </cell>
          <cell r="F53">
            <v>0</v>
          </cell>
          <cell r="G53">
            <v>0</v>
          </cell>
          <cell r="H53">
            <v>0</v>
          </cell>
        </row>
        <row r="54">
          <cell r="A54" t="str">
            <v>No.</v>
          </cell>
          <cell r="B54" t="str">
            <v>DESCRIPCION</v>
          </cell>
          <cell r="C54">
            <v>0</v>
          </cell>
          <cell r="D54" t="str">
            <v>UNIDAD</v>
          </cell>
          <cell r="E54" t="str">
            <v xml:space="preserve">    COD. PRODUCTO</v>
          </cell>
          <cell r="F54">
            <v>0</v>
          </cell>
          <cell r="G54">
            <v>0</v>
          </cell>
          <cell r="H54" t="str">
            <v>VALOR</v>
          </cell>
        </row>
      </sheetData>
      <sheetData sheetId="4"/>
      <sheetData sheetId="5"/>
      <sheetData sheetId="6"/>
      <sheetData sheetId="7"/>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2,2,6,1 Pilotes 0,30"/>
    </sheetNames>
    <sheetDataSet>
      <sheetData sheetId="0" refreshError="1"/>
      <sheetData sheetId="1"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3)"/>
      <sheetName val="GALAN"/>
    </sheetNames>
    <sheetDataSet>
      <sheetData sheetId="0">
        <row r="4">
          <cell r="B4" t="str">
            <v>PRELIMINARES</v>
          </cell>
          <cell r="C4">
            <v>0</v>
          </cell>
          <cell r="D4">
            <v>0</v>
          </cell>
          <cell r="E4">
            <v>0</v>
          </cell>
        </row>
        <row r="5">
          <cell r="B5" t="str">
            <v>DESMONTE DE APARATO SANITARIO</v>
          </cell>
          <cell r="C5" t="str">
            <v>UND</v>
          </cell>
          <cell r="D5">
            <v>25692</v>
          </cell>
          <cell r="E5">
            <v>1.01</v>
          </cell>
        </row>
        <row r="6">
          <cell r="B6" t="str">
            <v>DEMOLICION DE  MURO EN BLOQUE</v>
          </cell>
          <cell r="C6" t="str">
            <v>M2</v>
          </cell>
          <cell r="D6">
            <v>24688</v>
          </cell>
          <cell r="E6">
            <v>1.02</v>
          </cell>
        </row>
        <row r="7">
          <cell r="B7" t="str">
            <v>DESMONTE DE PUERTAS</v>
          </cell>
          <cell r="C7" t="str">
            <v>UND</v>
          </cell>
          <cell r="D7">
            <v>32294</v>
          </cell>
          <cell r="E7">
            <v>1.03</v>
          </cell>
        </row>
        <row r="8">
          <cell r="B8" t="str">
            <v>DESMONTE DE VENTANAS</v>
          </cell>
          <cell r="C8" t="str">
            <v>UND</v>
          </cell>
          <cell r="D8">
            <v>32294</v>
          </cell>
          <cell r="E8">
            <v>1.04</v>
          </cell>
        </row>
        <row r="9">
          <cell r="B9" t="str">
            <v xml:space="preserve">DESMONTE DE CUBIERTA </v>
          </cell>
          <cell r="C9" t="str">
            <v>M2</v>
          </cell>
          <cell r="D9">
            <v>21296</v>
          </cell>
          <cell r="E9">
            <v>1.05</v>
          </cell>
        </row>
        <row r="10">
          <cell r="B10" t="str">
            <v xml:space="preserve">DESMONTE DE CIELO RASO </v>
          </cell>
          <cell r="C10" t="str">
            <v>M2</v>
          </cell>
          <cell r="D10">
            <v>20263</v>
          </cell>
          <cell r="E10">
            <v>1.06</v>
          </cell>
        </row>
        <row r="11">
          <cell r="B11" t="str">
            <v>DEMOLICION DE  PISOS Y ANDENES</v>
          </cell>
          <cell r="C11" t="str">
            <v>M2</v>
          </cell>
          <cell r="D11">
            <v>25230</v>
          </cell>
          <cell r="E11">
            <v>1.07</v>
          </cell>
        </row>
        <row r="12">
          <cell r="B12" t="str">
            <v>DEMOLICION DE  PISOS Y ANDENES</v>
          </cell>
          <cell r="C12" t="str">
            <v>ML</v>
          </cell>
          <cell r="D12">
            <v>9464</v>
          </cell>
          <cell r="E12">
            <v>1.08</v>
          </cell>
        </row>
        <row r="13">
          <cell r="B13" t="str">
            <v>DEMOLICION DE MESON EN CONCRETO</v>
          </cell>
          <cell r="C13" t="str">
            <v>UND</v>
          </cell>
          <cell r="D13">
            <v>133241</v>
          </cell>
          <cell r="E13">
            <v>1.0900000000000001</v>
          </cell>
        </row>
        <row r="14">
          <cell r="B14" t="str">
            <v>DEMOLICION DE PLACAS EN CONCRETO E=0,20 M</v>
          </cell>
          <cell r="C14" t="str">
            <v>M2</v>
          </cell>
          <cell r="D14">
            <v>168914</v>
          </cell>
          <cell r="E14">
            <v>1.1000000000000001</v>
          </cell>
        </row>
        <row r="15">
          <cell r="B15" t="str">
            <v>DEMOLICION DE PLACAS EN CONCRETO E=0,20 M</v>
          </cell>
          <cell r="C15" t="str">
            <v>ML</v>
          </cell>
          <cell r="D15">
            <v>79287</v>
          </cell>
          <cell r="E15">
            <v>1.1100000000000001</v>
          </cell>
        </row>
        <row r="16">
          <cell r="B16" t="str">
            <v xml:space="preserve">DEMOLICION DE COLUMNAS 0.3x0.3x2.80 EN CONCRETO </v>
          </cell>
          <cell r="C16" t="str">
            <v>UND</v>
          </cell>
          <cell r="D16">
            <v>208500</v>
          </cell>
          <cell r="E16">
            <v>1.1200000000000001</v>
          </cell>
        </row>
        <row r="17">
          <cell r="B17" t="str">
            <v>DEMOLICION DE  VIGAS DE CIMENTACION</v>
          </cell>
          <cell r="C17" t="str">
            <v>ML</v>
          </cell>
          <cell r="D17">
            <v>86813</v>
          </cell>
          <cell r="E17">
            <v>1.1300000000000001</v>
          </cell>
        </row>
        <row r="18">
          <cell r="B18" t="str">
            <v>DEMOLICION DE  JARDINERAS</v>
          </cell>
          <cell r="C18" t="str">
            <v>ML</v>
          </cell>
          <cell r="D18">
            <v>24688</v>
          </cell>
          <cell r="E18">
            <v>1.1400000000000001</v>
          </cell>
        </row>
        <row r="19">
          <cell r="B19" t="str">
            <v>DESMONTE DE SISTEMA ELECTRICO</v>
          </cell>
          <cell r="C19" t="str">
            <v>GL</v>
          </cell>
          <cell r="D19">
            <v>8682363</v>
          </cell>
          <cell r="E19">
            <v>1.1500000000000001</v>
          </cell>
        </row>
        <row r="20">
          <cell r="B20" t="str">
            <v>TALA DE ARBOLES MEDIANOS</v>
          </cell>
          <cell r="C20" t="str">
            <v>UND</v>
          </cell>
          <cell r="D20">
            <v>313602</v>
          </cell>
          <cell r="E20">
            <v>1.1600000000000001</v>
          </cell>
        </row>
        <row r="21">
          <cell r="B21" t="str">
            <v>CERRAMIENTO PROVISIONAL TELA VERDE</v>
          </cell>
          <cell r="C21" t="str">
            <v>ML</v>
          </cell>
          <cell r="D21">
            <v>20620</v>
          </cell>
          <cell r="E21">
            <v>1.1700000000000002</v>
          </cell>
        </row>
        <row r="22">
          <cell r="B22" t="str">
            <v xml:space="preserve">CERRAMIENTO PROVISIONAL EN ZINC </v>
          </cell>
          <cell r="C22" t="str">
            <v>M2</v>
          </cell>
          <cell r="D22">
            <v>51142</v>
          </cell>
          <cell r="E22">
            <v>1.1800000000000002</v>
          </cell>
        </row>
        <row r="23">
          <cell r="B23" t="str">
            <v>DEMOLICION DE PLANTILLA EN CONCRETO E=0,10 M</v>
          </cell>
          <cell r="C23" t="str">
            <v>M2</v>
          </cell>
          <cell r="D23">
            <v>21275</v>
          </cell>
          <cell r="E23">
            <v>1.1900000000000002</v>
          </cell>
        </row>
        <row r="24">
          <cell r="B24" t="str">
            <v>CAMPAMENTO PROVISIONAL EN BLOQUE Y TEJA DE ASBESTO CEMENTO</v>
          </cell>
          <cell r="C24" t="str">
            <v>M2</v>
          </cell>
          <cell r="D24">
            <v>215722</v>
          </cell>
          <cell r="E24">
            <v>1.2000000000000002</v>
          </cell>
        </row>
        <row r="25">
          <cell r="B25" t="str">
            <v>DEMOLICION DE PLACAS EN CONCRETO E=0,10 M</v>
          </cell>
          <cell r="C25" t="str">
            <v>M2</v>
          </cell>
          <cell r="D25">
            <v>168914</v>
          </cell>
          <cell r="E25">
            <v>1.2100000000000002</v>
          </cell>
        </row>
        <row r="26">
          <cell r="B26" t="str">
            <v>TRAZADOS</v>
          </cell>
          <cell r="C26">
            <v>0</v>
          </cell>
          <cell r="D26">
            <v>0</v>
          </cell>
          <cell r="E26">
            <v>2</v>
          </cell>
        </row>
        <row r="27">
          <cell r="B27" t="str">
            <v>TRAZADO Y REPLANTEO SOBRE TERRENO CON TOPOGRAFIA</v>
          </cell>
          <cell r="C27" t="str">
            <v>M2</v>
          </cell>
          <cell r="D27">
            <v>5775</v>
          </cell>
          <cell r="E27">
            <v>2.0099999999999998</v>
          </cell>
        </row>
        <row r="28">
          <cell r="B28" t="str">
            <v>TRAZADO SOBRE PLACA</v>
          </cell>
          <cell r="C28" t="str">
            <v>M2</v>
          </cell>
          <cell r="D28">
            <v>1904</v>
          </cell>
          <cell r="E28">
            <v>2.0199999999999996</v>
          </cell>
        </row>
        <row r="29">
          <cell r="B29" t="str">
            <v>EXCAVACIONES Y CIMENTACIONES</v>
          </cell>
          <cell r="C29">
            <v>0</v>
          </cell>
          <cell r="D29">
            <v>0</v>
          </cell>
          <cell r="E29">
            <v>3</v>
          </cell>
        </row>
        <row r="30">
          <cell r="B30" t="str">
            <v>EXCAVACIONES PARA CIMIENTOS Y VIGAS DE AMARRE</v>
          </cell>
          <cell r="C30" t="str">
            <v>ML</v>
          </cell>
          <cell r="D30">
            <v>13612</v>
          </cell>
          <cell r="E30">
            <v>3.01</v>
          </cell>
        </row>
        <row r="31">
          <cell r="B31" t="str">
            <v xml:space="preserve">EXCAVACIONES REDES SANITARIAS Y PLUVIALES </v>
          </cell>
          <cell r="C31" t="str">
            <v>ML</v>
          </cell>
          <cell r="D31">
            <v>16526</v>
          </cell>
          <cell r="E31">
            <v>3.0199999999999996</v>
          </cell>
        </row>
        <row r="32">
          <cell r="B32" t="str">
            <v>CORTE DE TERRENO</v>
          </cell>
          <cell r="C32" t="str">
            <v>M3</v>
          </cell>
          <cell r="D32">
            <v>37075</v>
          </cell>
          <cell r="E32">
            <v>3.0299999999999994</v>
          </cell>
        </row>
        <row r="33">
          <cell r="B33" t="str">
            <v>RELLENO EN MATERIAL SELECCIONADO (CALICHE)</v>
          </cell>
          <cell r="C33" t="str">
            <v>M3</v>
          </cell>
          <cell r="D33">
            <v>72966</v>
          </cell>
          <cell r="E33">
            <v>3.0399999999999991</v>
          </cell>
        </row>
        <row r="34">
          <cell r="B34" t="str">
            <v>RELLENO EN MATERIAL SELECCIONADO (TRITURADO)</v>
          </cell>
          <cell r="C34" t="str">
            <v>M3</v>
          </cell>
          <cell r="D34">
            <v>120716</v>
          </cell>
          <cell r="E34">
            <v>3.0499999999999989</v>
          </cell>
        </row>
        <row r="35">
          <cell r="B35" t="str">
            <v>RELLENO ARENA NEGRA ABONADA</v>
          </cell>
          <cell r="C35" t="str">
            <v>M3</v>
          </cell>
          <cell r="D35">
            <v>43195</v>
          </cell>
          <cell r="E35">
            <v>3.0599999999999987</v>
          </cell>
        </row>
        <row r="36">
          <cell r="B36" t="str">
            <v>RELLENO CON ARENA HASTA 30 CM SOBRE TUBERIAS HIDROSANITARIAS</v>
          </cell>
          <cell r="C36" t="str">
            <v>M3</v>
          </cell>
          <cell r="D36">
            <v>48631</v>
          </cell>
          <cell r="E36">
            <v>3.0699999999999985</v>
          </cell>
        </row>
        <row r="37">
          <cell r="B37" t="str">
            <v>SUELO CEMENTO 1:20</v>
          </cell>
          <cell r="C37" t="str">
            <v>M3</v>
          </cell>
          <cell r="D37">
            <v>129206</v>
          </cell>
          <cell r="E37">
            <v>3.0799999999999983</v>
          </cell>
        </row>
        <row r="38">
          <cell r="B38" t="str">
            <v xml:space="preserve">EXCAVACION PARA ZAPATAS </v>
          </cell>
          <cell r="C38" t="str">
            <v>M3</v>
          </cell>
          <cell r="D38">
            <v>28894</v>
          </cell>
          <cell r="E38">
            <v>3.0899999999999981</v>
          </cell>
        </row>
        <row r="39">
          <cell r="B39" t="str">
            <v>RETIRO DE MATERIAL SOBRANTE DE EXCAVACION</v>
          </cell>
          <cell r="C39" t="str">
            <v>M3</v>
          </cell>
          <cell r="D39">
            <v>23396</v>
          </cell>
          <cell r="E39">
            <v>3.0999999999999979</v>
          </cell>
        </row>
        <row r="40">
          <cell r="B40" t="str">
            <v>SOLADO EN CONCRETO DE 2000 PSI</v>
          </cell>
          <cell r="C40" t="str">
            <v>M3</v>
          </cell>
          <cell r="D40">
            <v>600193</v>
          </cell>
          <cell r="E40">
            <v>3.1099999999999977</v>
          </cell>
        </row>
        <row r="41">
          <cell r="B41" t="str">
            <v>VIGA DE AMARRE DE EN CONCRETO DE 3500 PSI 0.30*0.30</v>
          </cell>
          <cell r="C41" t="str">
            <v>ML</v>
          </cell>
          <cell r="D41">
            <v>89322</v>
          </cell>
          <cell r="E41">
            <v>3.1199999999999974</v>
          </cell>
        </row>
        <row r="42">
          <cell r="B42" t="str">
            <v>VIGA DE AMARRE DE EN CONCRETO DE 3500 PSI 0.25*0.25</v>
          </cell>
          <cell r="C42" t="str">
            <v>ML</v>
          </cell>
          <cell r="D42">
            <v>71880</v>
          </cell>
          <cell r="E42">
            <v>3.1299999999999972</v>
          </cell>
        </row>
        <row r="43">
          <cell r="B43" t="str">
            <v>VIGA DE AMARRE SUPERIOR DE MURO EN CONCRETO DE 3000 PSI 0.20*0.15</v>
          </cell>
          <cell r="C43" t="str">
            <v>ML</v>
          </cell>
          <cell r="D43">
            <v>53098</v>
          </cell>
          <cell r="E43">
            <v>3.139999999999997</v>
          </cell>
        </row>
        <row r="44">
          <cell r="B44" t="str">
            <v>VIGA DE AMARRE DE EN CONCRETO DE 3000 PSI 0.20*0.30</v>
          </cell>
          <cell r="C44" t="str">
            <v>ML</v>
          </cell>
          <cell r="D44">
            <v>70083</v>
          </cell>
          <cell r="E44">
            <v>3.1499999999999968</v>
          </cell>
        </row>
        <row r="45">
          <cell r="B45" t="str">
            <v>VIGA DE AMARRE DE EN CONCRETO DE 3000 PSI 0.25*0.30</v>
          </cell>
          <cell r="C45" t="str">
            <v>ML</v>
          </cell>
          <cell r="D45">
            <v>78228</v>
          </cell>
          <cell r="E45">
            <v>3.1599999999999966</v>
          </cell>
        </row>
        <row r="46">
          <cell r="B46" t="str">
            <v>VIGA DE AMARRE DE EN CONCRETO DE 3000 PSI 0.30*0.40</v>
          </cell>
          <cell r="C46" t="str">
            <v>ML</v>
          </cell>
          <cell r="D46">
            <v>99888</v>
          </cell>
          <cell r="E46">
            <v>3.1699999999999964</v>
          </cell>
        </row>
        <row r="47">
          <cell r="B47" t="str">
            <v>VIGA DE AMARRE DE EN CONCRETO DE 3000 PSI 0.40*0.60</v>
          </cell>
          <cell r="C47" t="str">
            <v>ML</v>
          </cell>
          <cell r="D47">
            <v>162276</v>
          </cell>
          <cell r="E47">
            <v>3.1799999999999962</v>
          </cell>
        </row>
        <row r="48">
          <cell r="B48" t="str">
            <v>VIGA DE AMARRE DE EN CONCRETO DE 3000 PSI 0.35*0.60</v>
          </cell>
          <cell r="C48" t="str">
            <v>ML</v>
          </cell>
          <cell r="D48">
            <v>146210</v>
          </cell>
          <cell r="E48">
            <v>3.1899999999999959</v>
          </cell>
        </row>
        <row r="49">
          <cell r="B49" t="str">
            <v>VIGA DE AMARRE DE EN CONCRETO DE 3000 PSI 0.30*0.60</v>
          </cell>
          <cell r="C49" t="str">
            <v>ML</v>
          </cell>
          <cell r="D49">
            <v>131082</v>
          </cell>
          <cell r="E49">
            <v>3.1999999999999957</v>
          </cell>
        </row>
        <row r="50">
          <cell r="B50" t="str">
            <v>VIGA DE AMARRE DE EN CONCRETO DE 3000 PSI 0.25*0.60</v>
          </cell>
          <cell r="C50" t="str">
            <v>ML</v>
          </cell>
          <cell r="D50">
            <v>112050</v>
          </cell>
          <cell r="E50">
            <v>3.2099999999999955</v>
          </cell>
        </row>
        <row r="51">
          <cell r="B51" t="str">
            <v>VIGA DE AMARRE DE EN CONCRETO DE 3000 PSI 0.15*0.60</v>
          </cell>
          <cell r="C51" t="str">
            <v>ML</v>
          </cell>
          <cell r="D51">
            <v>82547</v>
          </cell>
          <cell r="E51">
            <v>3.2199999999999953</v>
          </cell>
        </row>
        <row r="52">
          <cell r="B52" t="str">
            <v>VIGA DE AMARRE DE EN CONCRETO DE 3000 PSI 0.25*1,0</v>
          </cell>
          <cell r="C52" t="str">
            <v>ML</v>
          </cell>
          <cell r="D52">
            <v>160377</v>
          </cell>
          <cell r="E52">
            <v>3.2299999999999951</v>
          </cell>
        </row>
        <row r="53">
          <cell r="B53" t="str">
            <v>VIGA DE AMARRE DE EN CONCRETO DE 3000 PSI 0.5 X 0,24</v>
          </cell>
          <cell r="C53" t="str">
            <v>ML</v>
          </cell>
          <cell r="D53">
            <v>102664</v>
          </cell>
          <cell r="E53">
            <v>3.2399999999999949</v>
          </cell>
        </row>
        <row r="54">
          <cell r="B54" t="str">
            <v>COLUMNETAS DE 02X0,2 M EN CONCRETO DE 3000 PSI</v>
          </cell>
          <cell r="C54" t="str">
            <v>ML</v>
          </cell>
          <cell r="D54">
            <v>54996</v>
          </cell>
          <cell r="E54">
            <v>3.2499999999999947</v>
          </cell>
        </row>
        <row r="55">
          <cell r="B55" t="str">
            <v>COLUMNETAS DE 0,15X0,25 M EN CONCRETO DE 3000 PSI</v>
          </cell>
          <cell r="C55" t="str">
            <v>ML</v>
          </cell>
          <cell r="D55">
            <v>56118</v>
          </cell>
          <cell r="E55">
            <v>3.2599999999999945</v>
          </cell>
        </row>
        <row r="56">
          <cell r="B56" t="str">
            <v>ZAPATA EN CONCRETO</v>
          </cell>
          <cell r="C56" t="str">
            <v>M3</v>
          </cell>
          <cell r="D56">
            <v>728186</v>
          </cell>
          <cell r="E56">
            <v>3.2699999999999942</v>
          </cell>
        </row>
        <row r="57">
          <cell r="B57" t="str">
            <v>PEDESTAL EN CONCRETO</v>
          </cell>
          <cell r="C57" t="str">
            <v>M3</v>
          </cell>
          <cell r="D57">
            <v>1054600</v>
          </cell>
          <cell r="E57">
            <v>3.279999999999994</v>
          </cell>
        </row>
        <row r="58">
          <cell r="B58" t="str">
            <v>LOSA DE CIMENTACION EN CONCRETO DE 3500 PSI</v>
          </cell>
          <cell r="C58" t="str">
            <v>M3</v>
          </cell>
          <cell r="D58">
            <v>1074913</v>
          </cell>
          <cell r="E58">
            <v>3.2899999999999938</v>
          </cell>
        </row>
        <row r="59">
          <cell r="B59" t="str">
            <v>GEOTEXTIL NT 1600</v>
          </cell>
          <cell r="C59" t="str">
            <v>M2</v>
          </cell>
          <cell r="D59">
            <v>9013</v>
          </cell>
          <cell r="E59">
            <v>3.2999999999999936</v>
          </cell>
        </row>
        <row r="60">
          <cell r="B60" t="str">
            <v>FILTROS EN ZANJA 30 X 30</v>
          </cell>
          <cell r="C60" t="str">
            <v>M2</v>
          </cell>
          <cell r="D60">
            <v>42970</v>
          </cell>
          <cell r="E60">
            <v>3.3099999999999934</v>
          </cell>
        </row>
        <row r="61">
          <cell r="B61" t="str">
            <v>CONCRETO CICLOPEO 2500 PSI</v>
          </cell>
          <cell r="C61" t="str">
            <v>M3</v>
          </cell>
          <cell r="D61">
            <v>433110</v>
          </cell>
          <cell r="E61">
            <v>3.3199999999999932</v>
          </cell>
        </row>
        <row r="62">
          <cell r="B62" t="str">
            <v>CONCRETO CICLOPEO 3000 PSI</v>
          </cell>
          <cell r="C62" t="str">
            <v>M3</v>
          </cell>
          <cell r="D62">
            <v>624724</v>
          </cell>
          <cell r="E62">
            <v>3.329999999999993</v>
          </cell>
        </row>
        <row r="63">
          <cell r="B63" t="str">
            <v>SOBRENIVELES</v>
          </cell>
          <cell r="C63">
            <v>0</v>
          </cell>
          <cell r="D63">
            <v>0</v>
          </cell>
          <cell r="E63">
            <v>4</v>
          </cell>
        </row>
        <row r="64">
          <cell r="B64" t="str">
            <v>SOBRE NIVEL DOBLE EN LADRILLO COMUN  H 0.40</v>
          </cell>
          <cell r="C64" t="str">
            <v>ML</v>
          </cell>
          <cell r="D64">
            <v>55123</v>
          </cell>
          <cell r="E64">
            <v>4.01</v>
          </cell>
        </row>
        <row r="65">
          <cell r="B65" t="str">
            <v>INSTALACION SUBTERRANEA</v>
          </cell>
          <cell r="C65">
            <v>0</v>
          </cell>
          <cell r="D65">
            <v>0</v>
          </cell>
          <cell r="E65">
            <v>5</v>
          </cell>
        </row>
        <row r="66">
          <cell r="B66" t="str">
            <v>REGISTRO SANITARIO DE 0,50X0,50X0,50</v>
          </cell>
          <cell r="C66" t="str">
            <v>UND</v>
          </cell>
          <cell r="D66">
            <v>294337</v>
          </cell>
          <cell r="E66">
            <v>5.01</v>
          </cell>
        </row>
        <row r="67">
          <cell r="B67" t="str">
            <v>REGISTRO SANITARIO DE 0,80X0,80X1</v>
          </cell>
          <cell r="C67" t="str">
            <v>UND</v>
          </cell>
          <cell r="D67">
            <v>495226</v>
          </cell>
          <cell r="E67">
            <v>5.0199999999999996</v>
          </cell>
        </row>
        <row r="68">
          <cell r="B68" t="str">
            <v>MAMPOSTERIA</v>
          </cell>
          <cell r="C68">
            <v>0</v>
          </cell>
          <cell r="D68">
            <v>0</v>
          </cell>
          <cell r="E68">
            <v>6</v>
          </cell>
        </row>
        <row r="69">
          <cell r="B69" t="str">
            <v>LEVANTE EN BLOQUE DE ARCILLA E=0.10 M</v>
          </cell>
          <cell r="C69" t="str">
            <v>M2</v>
          </cell>
          <cell r="D69">
            <v>49006</v>
          </cell>
          <cell r="E69">
            <v>6.01</v>
          </cell>
        </row>
        <row r="70">
          <cell r="B70" t="str">
            <v>LEVANTE EN BLOQUE DE CEMENTO E=0.10 M</v>
          </cell>
          <cell r="C70" t="str">
            <v>M2</v>
          </cell>
          <cell r="D70">
            <v>52871</v>
          </cell>
          <cell r="E70">
            <v>6.02</v>
          </cell>
        </row>
        <row r="71">
          <cell r="B71" t="str">
            <v>LEVANTE EN BLOQUE DE CEMENTO VIBROPRENSADO DE 
15X20X40 CON CELDAS RELLENAS EN CONCRETO Y ACERO 
SEGÚN DISEÑO</v>
          </cell>
          <cell r="C71" t="str">
            <v>M2</v>
          </cell>
          <cell r="D71">
            <v>99164</v>
          </cell>
          <cell r="E71">
            <v>6.0299999999999994</v>
          </cell>
        </row>
        <row r="72">
          <cell r="B72" t="str">
            <v>LEVANTE EN BLOQUE DE CEMENTO VIBROPRENSADO DE 
15X20X40 CON CELDAS RELLENAS EN CONCRETO Y ACERO 
SEGÚN DISEÑO</v>
          </cell>
          <cell r="C72" t="str">
            <v>M2</v>
          </cell>
          <cell r="D72">
            <v>72887</v>
          </cell>
          <cell r="E72">
            <v>6.0399999999999991</v>
          </cell>
        </row>
        <row r="73">
          <cell r="B73" t="str">
            <v>DINTELES EN CONCRETO DE 0,10X0,20</v>
          </cell>
          <cell r="C73" t="str">
            <v>ML</v>
          </cell>
          <cell r="D73">
            <v>37689</v>
          </cell>
          <cell r="E73">
            <v>6.0499999999999989</v>
          </cell>
        </row>
        <row r="74">
          <cell r="B74" t="str">
            <v>ELEMENTOS VERTICALES EN CONCRETO DE 3000 PSI</v>
          </cell>
          <cell r="C74" t="str">
            <v>ML</v>
          </cell>
          <cell r="D74">
            <v>72162</v>
          </cell>
          <cell r="E74">
            <v>6.0599999999999987</v>
          </cell>
        </row>
        <row r="75">
          <cell r="B75" t="str">
            <v>ALFAJIAS EN CONCRETO 0.20*0.08</v>
          </cell>
          <cell r="C75" t="str">
            <v>ML</v>
          </cell>
          <cell r="D75">
            <v>31789</v>
          </cell>
          <cell r="E75">
            <v>6.0699999999999985</v>
          </cell>
        </row>
        <row r="76">
          <cell r="B76" t="str">
            <v>JARDINERAS EN LADRILLO COMUN  H 0.40</v>
          </cell>
          <cell r="C76" t="str">
            <v>ML</v>
          </cell>
          <cell r="D76">
            <v>98959</v>
          </cell>
          <cell r="E76">
            <v>6.0799999999999983</v>
          </cell>
        </row>
        <row r="77">
          <cell r="B77" t="str">
            <v>LEVANTE EN LADRILLO CHAPETON</v>
          </cell>
          <cell r="C77" t="str">
            <v>M2</v>
          </cell>
          <cell r="D77">
            <v>61207</v>
          </cell>
          <cell r="E77">
            <v>6.0899999999999981</v>
          </cell>
        </row>
        <row r="78">
          <cell r="B78" t="str">
            <v>PAÑETES</v>
          </cell>
          <cell r="C78">
            <v>0</v>
          </cell>
          <cell r="D78">
            <v>0</v>
          </cell>
          <cell r="E78">
            <v>7</v>
          </cell>
        </row>
        <row r="79">
          <cell r="B79" t="str">
            <v>PAÑETE INTERIOR PULIDO CON CAL</v>
          </cell>
          <cell r="C79" t="str">
            <v>M2</v>
          </cell>
          <cell r="D79">
            <v>17428</v>
          </cell>
          <cell r="E79">
            <v>7.01</v>
          </cell>
        </row>
        <row r="80">
          <cell r="B80" t="str">
            <v>PAÑETE INTERIOR IMPERMEABILIZADO</v>
          </cell>
          <cell r="C80" t="str">
            <v>M2</v>
          </cell>
          <cell r="D80">
            <v>22417</v>
          </cell>
          <cell r="E80">
            <v>7.02</v>
          </cell>
        </row>
        <row r="81">
          <cell r="B81" t="str">
            <v>PAÑETE ´EXTERIOR ALLANADO IMPERMEABILIZADO</v>
          </cell>
          <cell r="C81" t="str">
            <v>M2</v>
          </cell>
          <cell r="D81">
            <v>23075</v>
          </cell>
          <cell r="E81">
            <v>7.0299999999999994</v>
          </cell>
        </row>
        <row r="82">
          <cell r="B82" t="str">
            <v>PAÑETE LINEAL EXTERIOR</v>
          </cell>
          <cell r="C82" t="str">
            <v>ML</v>
          </cell>
          <cell r="D82">
            <v>8944</v>
          </cell>
          <cell r="E82">
            <v>7.0399999999999991</v>
          </cell>
        </row>
        <row r="83">
          <cell r="B83" t="str">
            <v>PAÑETE LINEAL EXTERIOR IMPERMEABILIZADO</v>
          </cell>
          <cell r="C83" t="str">
            <v>ML</v>
          </cell>
          <cell r="D83">
            <v>12004</v>
          </cell>
          <cell r="E83">
            <v>7.0499999999999989</v>
          </cell>
        </row>
        <row r="84">
          <cell r="B84" t="str">
            <v>PAÑETE CIELO RASO LOSA CON MALLA VENA</v>
          </cell>
          <cell r="C84" t="str">
            <v>M2</v>
          </cell>
          <cell r="D84">
            <v>31470</v>
          </cell>
          <cell r="E84">
            <v>7.0599999999999987</v>
          </cell>
        </row>
        <row r="85">
          <cell r="B85" t="str">
            <v>PAÑETE INTERIOR ALLANADO</v>
          </cell>
          <cell r="C85" t="str">
            <v>M2</v>
          </cell>
          <cell r="D85">
            <v>15957</v>
          </cell>
          <cell r="E85">
            <v>7.0699999999999985</v>
          </cell>
        </row>
        <row r="86">
          <cell r="B86" t="str">
            <v>GOTEROS</v>
          </cell>
          <cell r="C86" t="str">
            <v>ML</v>
          </cell>
          <cell r="D86">
            <v>20684</v>
          </cell>
          <cell r="E86">
            <v>7.0799999999999983</v>
          </cell>
        </row>
        <row r="87">
          <cell r="B87" t="str">
            <v>JUNTAS INTERIORES</v>
          </cell>
          <cell r="C87" t="str">
            <v>ML</v>
          </cell>
          <cell r="D87">
            <v>7765</v>
          </cell>
          <cell r="E87">
            <v>7.0899999999999981</v>
          </cell>
        </row>
        <row r="88">
          <cell r="B88" t="str">
            <v>DILATACIONES EXTERIORES</v>
          </cell>
          <cell r="C88" t="str">
            <v>ML</v>
          </cell>
          <cell r="D88">
            <v>8378</v>
          </cell>
          <cell r="E88">
            <v>7.0999999999999979</v>
          </cell>
        </row>
        <row r="89">
          <cell r="B89" t="str">
            <v>ESTRUCTURAS</v>
          </cell>
          <cell r="C89">
            <v>0</v>
          </cell>
          <cell r="D89">
            <v>0</v>
          </cell>
          <cell r="E89">
            <v>8</v>
          </cell>
        </row>
        <row r="90">
          <cell r="B90" t="str">
            <v>LOSA ALIGERADA EN CONCRETO DE 3000 PSI e=0,30</v>
          </cell>
          <cell r="C90" t="str">
            <v>M2</v>
          </cell>
          <cell r="D90">
            <v>233234</v>
          </cell>
          <cell r="E90">
            <v>8.01</v>
          </cell>
        </row>
        <row r="91">
          <cell r="B91" t="str">
            <v>PLACA AEREA MACIZA EN CONCRETO DE 3000 PSI E=0.15 M</v>
          </cell>
          <cell r="C91" t="str">
            <v>M2</v>
          </cell>
          <cell r="D91">
            <v>160742</v>
          </cell>
          <cell r="E91">
            <v>8.02</v>
          </cell>
        </row>
        <row r="92">
          <cell r="B92" t="str">
            <v>PLACA AEREA MACIZA EN CONCRETO DE 3000 PSI E=0.12 M</v>
          </cell>
          <cell r="C92" t="str">
            <v>M2</v>
          </cell>
          <cell r="D92">
            <v>146818</v>
          </cell>
          <cell r="E92">
            <v>8.0299999999999994</v>
          </cell>
        </row>
        <row r="93">
          <cell r="B93" t="str">
            <v>PLACA AEREA MACIZA EN CONCRETO DE 3000 PSI E=0.10 M</v>
          </cell>
          <cell r="C93" t="str">
            <v>M2</v>
          </cell>
          <cell r="D93">
            <v>137536</v>
          </cell>
          <cell r="E93">
            <v>8.0399999999999991</v>
          </cell>
        </row>
        <row r="94">
          <cell r="B94" t="str">
            <v>VIGA DE AEREA DE AMARRE 0,25 x 0,30</v>
          </cell>
          <cell r="C94" t="str">
            <v>ML</v>
          </cell>
          <cell r="D94">
            <v>88111</v>
          </cell>
          <cell r="E94">
            <v>8.0499999999999989</v>
          </cell>
        </row>
        <row r="95">
          <cell r="B95" t="str">
            <v>VIGA DE AEREA DE AMARRE 0,25 x 0,40</v>
          </cell>
          <cell r="C95" t="str">
            <v>ML</v>
          </cell>
          <cell r="D95">
            <v>105277</v>
          </cell>
          <cell r="E95">
            <v>8.0599999999999987</v>
          </cell>
        </row>
        <row r="96">
          <cell r="B96" t="str">
            <v>VIGA DE AEREA DE AMARRE 0,20 x 0,40</v>
          </cell>
          <cell r="C96" t="str">
            <v>ML</v>
          </cell>
          <cell r="D96">
            <v>94893</v>
          </cell>
          <cell r="E96">
            <v>8.0699999999999985</v>
          </cell>
        </row>
        <row r="97">
          <cell r="B97" t="str">
            <v>VIGA DE AEREA DE AMARRE 0,12 x 0,40</v>
          </cell>
          <cell r="C97" t="str">
            <v>ML</v>
          </cell>
          <cell r="D97">
            <v>77785</v>
          </cell>
          <cell r="E97">
            <v>8.0799999999999983</v>
          </cell>
        </row>
        <row r="98">
          <cell r="B98" t="str">
            <v>VIGA DE AEREA DE AMARRE 0,10 x 0,40</v>
          </cell>
          <cell r="C98" t="str">
            <v>ML</v>
          </cell>
          <cell r="D98">
            <v>73508</v>
          </cell>
          <cell r="E98">
            <v>8.0899999999999981</v>
          </cell>
        </row>
        <row r="99">
          <cell r="B99" t="str">
            <v>VIGA DE AEREA DE AMARRE 0,40 x 0,35</v>
          </cell>
          <cell r="C99" t="str">
            <v>ML</v>
          </cell>
          <cell r="D99">
            <v>123297</v>
          </cell>
          <cell r="E99">
            <v>8.0999999999999979</v>
          </cell>
        </row>
        <row r="100">
          <cell r="B100" t="str">
            <v>VIGA DE AEREA DE AMARRE 0,40 x 0,45</v>
          </cell>
          <cell r="C100" t="str">
            <v>ML</v>
          </cell>
          <cell r="D100">
            <v>148356</v>
          </cell>
          <cell r="E100">
            <v>8.1099999999999977</v>
          </cell>
        </row>
        <row r="101">
          <cell r="B101" t="str">
            <v>VIGA DE AEREA DE AMARRE 0,30 x 0,45</v>
          </cell>
          <cell r="C101" t="str">
            <v>ML</v>
          </cell>
          <cell r="D101">
            <v>124298</v>
          </cell>
          <cell r="E101">
            <v>8.1199999999999974</v>
          </cell>
        </row>
        <row r="102">
          <cell r="B102" t="str">
            <v>VIGA DE AEREA DE AMARRE 0,25 x 0,45</v>
          </cell>
          <cell r="C102" t="str">
            <v>ML</v>
          </cell>
          <cell r="D102">
            <v>112269</v>
          </cell>
          <cell r="E102">
            <v>8.1299999999999972</v>
          </cell>
        </row>
        <row r="103">
          <cell r="B103" t="str">
            <v>VIGA DE AEREA DE AMARRE 0,15 x 0,45</v>
          </cell>
          <cell r="C103" t="str">
            <v>ML</v>
          </cell>
          <cell r="D103">
            <v>88211</v>
          </cell>
          <cell r="E103">
            <v>8.139999999999997</v>
          </cell>
        </row>
        <row r="104">
          <cell r="B104" t="str">
            <v>VIGA DE AEREA DE AMARRE 0,40 x 0,30</v>
          </cell>
          <cell r="C104" t="str">
            <v>ML</v>
          </cell>
          <cell r="D104">
            <v>116278</v>
          </cell>
          <cell r="E104">
            <v>8.1499999999999968</v>
          </cell>
        </row>
        <row r="105">
          <cell r="B105" t="str">
            <v>VIGA DE AEREA DE AMARRE 0,25 x 0,25</v>
          </cell>
          <cell r="C105" t="str">
            <v>ML</v>
          </cell>
          <cell r="D105">
            <v>86244</v>
          </cell>
          <cell r="E105">
            <v>8.1599999999999966</v>
          </cell>
        </row>
        <row r="106">
          <cell r="B106" t="str">
            <v>VIGA DE AEREA DE AMARRE 0,15 x 0,25</v>
          </cell>
          <cell r="C106" t="str">
            <v>ML</v>
          </cell>
          <cell r="D106">
            <v>74291</v>
          </cell>
          <cell r="E106">
            <v>8.1699999999999964</v>
          </cell>
        </row>
        <row r="107">
          <cell r="B107" t="str">
            <v>VIGA DE AEREA DE AMARRE 0,60 x 0,30</v>
          </cell>
          <cell r="C107" t="str">
            <v>ML</v>
          </cell>
          <cell r="D107">
            <v>141905</v>
          </cell>
          <cell r="E107">
            <v>8.1799999999999962</v>
          </cell>
        </row>
        <row r="108">
          <cell r="B108" t="str">
            <v>COLUMNA EN CONCRETO DE 3000 PSI</v>
          </cell>
          <cell r="C108" t="str">
            <v>M3</v>
          </cell>
          <cell r="D108">
            <v>857722</v>
          </cell>
          <cell r="E108">
            <v>8.1899999999999959</v>
          </cell>
        </row>
        <row r="109">
          <cell r="B109" t="str">
            <v>RAMPA EN CONCRETO</v>
          </cell>
          <cell r="C109" t="str">
            <v>M2</v>
          </cell>
          <cell r="D109">
            <v>302528</v>
          </cell>
          <cell r="E109">
            <v>8.1999999999999957</v>
          </cell>
        </row>
        <row r="110">
          <cell r="B110" t="str">
            <v>PERGOLAS EN CONCRETO</v>
          </cell>
          <cell r="C110" t="str">
            <v>UND</v>
          </cell>
          <cell r="D110">
            <v>88962</v>
          </cell>
          <cell r="E110">
            <v>8.2099999999999955</v>
          </cell>
        </row>
        <row r="111">
          <cell r="B111" t="str">
            <v xml:space="preserve">ACERO DE REFUERZO </v>
          </cell>
          <cell r="C111" t="str">
            <v>KG</v>
          </cell>
          <cell r="D111">
            <v>4966</v>
          </cell>
          <cell r="E111">
            <v>8.2199999999999953</v>
          </cell>
        </row>
        <row r="112">
          <cell r="B112" t="str">
            <v>MALLA ELECTROSALDADA DE 4MM DE 15X15</v>
          </cell>
          <cell r="C112" t="str">
            <v>M2</v>
          </cell>
          <cell r="D112">
            <v>14850</v>
          </cell>
          <cell r="E112">
            <v>8.2299999999999951</v>
          </cell>
        </row>
        <row r="113">
          <cell r="B113" t="str">
            <v>LOSA ALIGERADA CON METALDECK EN CONCRETO DE 3000 PSI.E= .35</v>
          </cell>
          <cell r="C113" t="str">
            <v>M2</v>
          </cell>
          <cell r="D113">
            <v>167682</v>
          </cell>
          <cell r="E113">
            <v>8.2399999999999949</v>
          </cell>
        </row>
        <row r="114">
          <cell r="B114" t="str">
            <v>CUBIERTA E IMPERMEABILIZACION</v>
          </cell>
          <cell r="C114">
            <v>0</v>
          </cell>
          <cell r="D114">
            <v>0</v>
          </cell>
          <cell r="E114">
            <v>9</v>
          </cell>
        </row>
        <row r="115">
          <cell r="B115" t="str">
            <v>TORTA DE NIVELACION</v>
          </cell>
          <cell r="C115" t="str">
            <v>M2</v>
          </cell>
          <cell r="D115">
            <v>28587</v>
          </cell>
          <cell r="E115">
            <v>9.01</v>
          </cell>
        </row>
        <row r="116">
          <cell r="B116" t="str">
            <v>MEDIA CAÑA EN MORTERO</v>
          </cell>
          <cell r="C116" t="str">
            <v>ML</v>
          </cell>
          <cell r="D116">
            <v>16249</v>
          </cell>
          <cell r="E116">
            <v>9.02</v>
          </cell>
        </row>
        <row r="117">
          <cell r="B117" t="str">
            <v>IMPERMEABILIZACION LOSA</v>
          </cell>
          <cell r="C117" t="str">
            <v>M2</v>
          </cell>
          <cell r="D117">
            <v>34563</v>
          </cell>
          <cell r="E117">
            <v>9.0299999999999994</v>
          </cell>
        </row>
        <row r="118">
          <cell r="B118" t="str">
            <v>IMPERMEABILIZACION BAÑOS, JARDINERAS ZONAS HÚMEDAS, CUBIERTA Y OTROS CON IGASOL</v>
          </cell>
          <cell r="C118" t="str">
            <v>M2</v>
          </cell>
          <cell r="D118">
            <v>25066</v>
          </cell>
          <cell r="E118">
            <v>9.0399999999999991</v>
          </cell>
        </row>
        <row r="119">
          <cell r="B119" t="str">
            <v>CIELO RASO EN LAMINA DE YESO CARTON</v>
          </cell>
          <cell r="C119" t="str">
            <v>M2</v>
          </cell>
          <cell r="D119">
            <v>57398</v>
          </cell>
          <cell r="E119">
            <v>9.0499999999999989</v>
          </cell>
        </row>
        <row r="120">
          <cell r="B120" t="str">
            <v>CIELO RASO EN LAMINA DE SUPER BOARD</v>
          </cell>
          <cell r="C120" t="str">
            <v>M2</v>
          </cell>
          <cell r="D120">
            <v>66809</v>
          </cell>
          <cell r="E120">
            <v>9.0599999999999987</v>
          </cell>
        </row>
        <row r="121">
          <cell r="B121" t="str">
            <v>Suministro e instalacion de cubierta techmet espuma pur 17 mm,color Rall 9002 TIPO SANDWICH</v>
          </cell>
          <cell r="C121" t="str">
            <v>M2</v>
          </cell>
          <cell r="D121">
            <v>190276</v>
          </cell>
          <cell r="E121">
            <v>9.0699999999999985</v>
          </cell>
        </row>
        <row r="122">
          <cell r="B122" t="str">
            <v>PISOS Y ZOCALOS</v>
          </cell>
          <cell r="C122">
            <v>0</v>
          </cell>
          <cell r="D122">
            <v>0</v>
          </cell>
          <cell r="E122">
            <v>10</v>
          </cell>
        </row>
        <row r="123">
          <cell r="B123" t="str">
            <v>PLANTILLA DE PISO 2000 PSI  E = 0,05</v>
          </cell>
          <cell r="C123" t="str">
            <v>M2</v>
          </cell>
          <cell r="D123">
            <v>37274</v>
          </cell>
          <cell r="E123">
            <v>10.01</v>
          </cell>
        </row>
        <row r="124">
          <cell r="B124" t="str">
            <v>PLANTILLA DE PISO 2500PSI, E=0,05</v>
          </cell>
          <cell r="C124" t="str">
            <v>M2</v>
          </cell>
          <cell r="D124">
            <v>39121</v>
          </cell>
          <cell r="E124">
            <v>10.02</v>
          </cell>
        </row>
        <row r="125">
          <cell r="B125" t="str">
            <v>PLANTILLA DE PISO 2500 PSI E = 0,07</v>
          </cell>
          <cell r="C125" t="str">
            <v>M2</v>
          </cell>
          <cell r="D125">
            <v>46545</v>
          </cell>
          <cell r="E125">
            <v>10.029999999999999</v>
          </cell>
        </row>
        <row r="126">
          <cell r="B126" t="str">
            <v>PLANTILLA DE PISO 3000 PSI E = 0,07</v>
          </cell>
          <cell r="C126" t="str">
            <v>M2</v>
          </cell>
          <cell r="D126">
            <v>49155</v>
          </cell>
          <cell r="E126">
            <v>10.039999999999999</v>
          </cell>
        </row>
        <row r="127">
          <cell r="B127" t="str">
            <v>PLANTILLA DE PISO 3000 PSI E = 0,10</v>
          </cell>
          <cell r="C127" t="str">
            <v>M2</v>
          </cell>
          <cell r="D127">
            <v>71748</v>
          </cell>
          <cell r="E127">
            <v>10.049999999999999</v>
          </cell>
        </row>
        <row r="128">
          <cell r="B128" t="str">
            <v>PLANTILLA DE PISO 3000PSI E = 0,10 IMPERMEABILIZADA</v>
          </cell>
          <cell r="C128" t="str">
            <v>M2</v>
          </cell>
          <cell r="D128">
            <v>78462</v>
          </cell>
          <cell r="E128">
            <v>10.059999999999999</v>
          </cell>
        </row>
        <row r="129">
          <cell r="B129" t="str">
            <v>PAVIMENTO EN CONCRETO DE 3000 PSI E=0,10 M</v>
          </cell>
          <cell r="C129" t="str">
            <v>M2</v>
          </cell>
          <cell r="D129">
            <v>98307</v>
          </cell>
          <cell r="E129">
            <v>10.069999999999999</v>
          </cell>
        </row>
        <row r="130">
          <cell r="B130" t="str">
            <v>PAVIMENTO EN CONCRETO DE 3000 PSI E = 0,15 M</v>
          </cell>
          <cell r="C130" t="str">
            <v>M2</v>
          </cell>
          <cell r="D130">
            <v>124061</v>
          </cell>
          <cell r="E130">
            <v>10.079999999999998</v>
          </cell>
        </row>
        <row r="131">
          <cell r="B131" t="str">
            <v>PAVIMENTO EN CONCRETO DE MR 45  E = 0,15 M</v>
          </cell>
          <cell r="C131" t="str">
            <v>M2</v>
          </cell>
          <cell r="D131">
            <v>132370</v>
          </cell>
          <cell r="E131">
            <v>10.089999999999998</v>
          </cell>
        </row>
        <row r="132">
          <cell r="B132" t="str">
            <v>BORDILLO EN CONCRETO DE 2500 PSI E = 0,40 x 0,15</v>
          </cell>
          <cell r="C132" t="str">
            <v>ML</v>
          </cell>
          <cell r="D132">
            <v>64294</v>
          </cell>
          <cell r="E132">
            <v>10.099999999999998</v>
          </cell>
        </row>
        <row r="133">
          <cell r="B133" t="str">
            <v xml:space="preserve">PISO EN BALDOSA DE GRANITO </v>
          </cell>
          <cell r="C133" t="str">
            <v>M2</v>
          </cell>
          <cell r="D133">
            <v>96356</v>
          </cell>
          <cell r="E133">
            <v>10.109999999999998</v>
          </cell>
        </row>
        <row r="134">
          <cell r="B134" t="str">
            <v>PISO  EN GRANITO LAVADO</v>
          </cell>
          <cell r="C134" t="str">
            <v>M2</v>
          </cell>
          <cell r="D134">
            <v>61651</v>
          </cell>
          <cell r="E134">
            <v>10.119999999999997</v>
          </cell>
        </row>
        <row r="135">
          <cell r="B135" t="str">
            <v>ZOCALO 1/2 CAÑA  EN GRANITO PULIDO</v>
          </cell>
          <cell r="C135" t="str">
            <v>ML</v>
          </cell>
          <cell r="D135">
            <v>33836</v>
          </cell>
          <cell r="E135">
            <v>10.129999999999997</v>
          </cell>
        </row>
        <row r="136">
          <cell r="B136" t="str">
            <v>ZOCALO 1/2 CAÑA  EN GRANITO LAVADO</v>
          </cell>
          <cell r="C136" t="str">
            <v>ML</v>
          </cell>
          <cell r="D136">
            <v>28582</v>
          </cell>
          <cell r="E136">
            <v>10.139999999999997</v>
          </cell>
        </row>
        <row r="137">
          <cell r="B137" t="str">
            <v>ZOCALO EN CERAMICA</v>
          </cell>
          <cell r="C137" t="str">
            <v>ML</v>
          </cell>
          <cell r="D137">
            <v>19176</v>
          </cell>
          <cell r="E137">
            <v>10.149999999999997</v>
          </cell>
        </row>
        <row r="138">
          <cell r="B138" t="str">
            <v>ENCHAPE LINEAL EN CERAMICA</v>
          </cell>
          <cell r="C138" t="str">
            <v>ML</v>
          </cell>
          <cell r="D138">
            <v>30616</v>
          </cell>
          <cell r="E138">
            <v>10.159999999999997</v>
          </cell>
        </row>
        <row r="139">
          <cell r="B139" t="str">
            <v>MESON EN CONCRETO</v>
          </cell>
          <cell r="C139" t="str">
            <v>M2</v>
          </cell>
          <cell r="D139">
            <v>181135</v>
          </cell>
          <cell r="E139">
            <v>10.169999999999996</v>
          </cell>
        </row>
        <row r="140">
          <cell r="B140" t="str">
            <v>PISO EN CERAMICA 0,20 x 0,20 BAÑOS</v>
          </cell>
          <cell r="C140" t="str">
            <v>M2</v>
          </cell>
          <cell r="D140">
            <v>55530</v>
          </cell>
          <cell r="E140">
            <v>10.179999999999996</v>
          </cell>
        </row>
        <row r="141">
          <cell r="B141" t="str">
            <v>ANDEN EN CONCRETO</v>
          </cell>
          <cell r="C141" t="str">
            <v>M2</v>
          </cell>
          <cell r="D141">
            <v>57286</v>
          </cell>
          <cell r="E141">
            <v>10.189999999999996</v>
          </cell>
        </row>
        <row r="142">
          <cell r="B142" t="str">
            <v>MESON EN GRANITO PULIDO</v>
          </cell>
          <cell r="C142" t="str">
            <v>M2</v>
          </cell>
          <cell r="D142">
            <v>113852</v>
          </cell>
          <cell r="E142">
            <v>10.199999999999996</v>
          </cell>
        </row>
        <row r="143">
          <cell r="B143" t="str">
            <v>PISO EN TABLON VITRIFICADO</v>
          </cell>
          <cell r="C143" t="str">
            <v>M2</v>
          </cell>
          <cell r="D143">
            <v>49390</v>
          </cell>
          <cell r="E143">
            <v>10.209999999999996</v>
          </cell>
        </row>
        <row r="144">
          <cell r="B144" t="str">
            <v xml:space="preserve">ENCHAPES  </v>
          </cell>
          <cell r="C144">
            <v>0</v>
          </cell>
          <cell r="D144">
            <v>0</v>
          </cell>
          <cell r="E144">
            <v>11</v>
          </cell>
        </row>
        <row r="145">
          <cell r="B145" t="str">
            <v>CENEFA DE PISO</v>
          </cell>
          <cell r="C145" t="str">
            <v>ML</v>
          </cell>
          <cell r="D145">
            <v>34216</v>
          </cell>
          <cell r="E145">
            <v>11.01</v>
          </cell>
        </row>
        <row r="146">
          <cell r="B146" t="str">
            <v>ENCHAPES EN CERAMICA 0,30 x 0,30</v>
          </cell>
          <cell r="C146" t="str">
            <v>M2</v>
          </cell>
          <cell r="D146">
            <v>68998</v>
          </cell>
          <cell r="E146">
            <v>11.02</v>
          </cell>
        </row>
        <row r="147">
          <cell r="B147" t="str">
            <v>INSTALACIONES HIDRAULICAS</v>
          </cell>
          <cell r="C147">
            <v>0</v>
          </cell>
          <cell r="D147">
            <v>0</v>
          </cell>
          <cell r="E147">
            <v>12</v>
          </cell>
        </row>
        <row r="148">
          <cell r="B148" t="str">
            <v>RED DE SUMINISTRO 3/4</v>
          </cell>
          <cell r="C148" t="str">
            <v>ML</v>
          </cell>
          <cell r="D148">
            <v>14270</v>
          </cell>
          <cell r="E148">
            <v>12.01</v>
          </cell>
        </row>
        <row r="149">
          <cell r="B149" t="str">
            <v>RED DE SUMINISTRO 1/2"</v>
          </cell>
          <cell r="C149" t="str">
            <v>ML</v>
          </cell>
          <cell r="D149">
            <v>11969</v>
          </cell>
          <cell r="E149">
            <v>12.02</v>
          </cell>
        </row>
        <row r="150">
          <cell r="B150" t="str">
            <v>PUNTO POTABLE 1/2" SANITARIO</v>
          </cell>
          <cell r="C150" t="str">
            <v>UND</v>
          </cell>
          <cell r="D150">
            <v>25788</v>
          </cell>
          <cell r="E150">
            <v>12.03</v>
          </cell>
        </row>
        <row r="151">
          <cell r="B151" t="str">
            <v>PUNTO POTABLE 1/2" LAVAMANOS</v>
          </cell>
          <cell r="C151" t="str">
            <v>UND</v>
          </cell>
          <cell r="D151">
            <v>25531</v>
          </cell>
          <cell r="E151">
            <v>12.04</v>
          </cell>
        </row>
        <row r="152">
          <cell r="B152" t="str">
            <v>PUNTO POTABLE 1/2" DUCHA</v>
          </cell>
          <cell r="C152" t="str">
            <v>UND</v>
          </cell>
          <cell r="D152">
            <v>25788</v>
          </cell>
          <cell r="E152">
            <v>12.049999999999999</v>
          </cell>
        </row>
        <row r="153">
          <cell r="B153" t="str">
            <v>INSTALACION Y SUMINISTRO TANQUE ELEVADO 1000LTS</v>
          </cell>
          <cell r="C153" t="str">
            <v>UND</v>
          </cell>
          <cell r="D153">
            <v>618140</v>
          </cell>
          <cell r="E153">
            <v>12.059999999999999</v>
          </cell>
        </row>
        <row r="154">
          <cell r="B154" t="str">
            <v>PUNTO POTABLE 1/2" LLAVE TERMINAL</v>
          </cell>
          <cell r="C154" t="str">
            <v>UND</v>
          </cell>
          <cell r="D154">
            <v>40216</v>
          </cell>
          <cell r="E154">
            <v>12.069999999999999</v>
          </cell>
        </row>
        <row r="155">
          <cell r="B155" t="str">
            <v>RED DE SUMINISTRO DE 1''</v>
          </cell>
          <cell r="C155" t="str">
            <v>ML</v>
          </cell>
          <cell r="D155">
            <v>14063</v>
          </cell>
          <cell r="E155">
            <v>12.079999999999998</v>
          </cell>
        </row>
        <row r="156">
          <cell r="B156" t="str">
            <v>RED DE SUMINISTRO DE 1 1/2"</v>
          </cell>
          <cell r="C156" t="str">
            <v>ML</v>
          </cell>
          <cell r="D156">
            <v>19638</v>
          </cell>
          <cell r="E156">
            <v>12.089999999999998</v>
          </cell>
        </row>
        <row r="157">
          <cell r="B157" t="str">
            <v>RED DE SUMINISTRO DE 2"</v>
          </cell>
          <cell r="C157" t="str">
            <v>ML</v>
          </cell>
          <cell r="D157">
            <v>25955</v>
          </cell>
          <cell r="E157">
            <v>12.099999999999998</v>
          </cell>
        </row>
        <row r="158">
          <cell r="B158" t="str">
            <v>RED DE SUMINISTRO DE 3"</v>
          </cell>
          <cell r="C158" t="str">
            <v>ML</v>
          </cell>
          <cell r="D158">
            <v>46615</v>
          </cell>
          <cell r="E158">
            <v>12.109999999999998</v>
          </cell>
        </row>
        <row r="159">
          <cell r="B159" t="str">
            <v>PRUEBA HIDRAULICA POR ZONAS</v>
          </cell>
          <cell r="C159" t="str">
            <v>UND</v>
          </cell>
          <cell r="D159">
            <v>477885</v>
          </cell>
          <cell r="E159">
            <v>12.119999999999997</v>
          </cell>
        </row>
        <row r="160">
          <cell r="B160" t="str">
            <v>INSTALACION SANITARIA</v>
          </cell>
          <cell r="C160">
            <v>0</v>
          </cell>
          <cell r="D160">
            <v>0</v>
          </cell>
          <cell r="E160">
            <v>13</v>
          </cell>
        </row>
        <row r="161">
          <cell r="B161" t="str">
            <v>COLECTOR AGUAS NEGRAS 6"</v>
          </cell>
          <cell r="C161" t="str">
            <v>UND</v>
          </cell>
          <cell r="D161">
            <v>73254</v>
          </cell>
          <cell r="E161">
            <v>13.01</v>
          </cell>
        </row>
        <row r="162">
          <cell r="B162" t="str">
            <v>COLECTOR AGUAS NEGRAS 4"</v>
          </cell>
          <cell r="C162" t="str">
            <v>UND</v>
          </cell>
          <cell r="D162">
            <v>45553</v>
          </cell>
          <cell r="E162">
            <v>13.02</v>
          </cell>
        </row>
        <row r="163">
          <cell r="B163" t="str">
            <v>COLECTOR AGUAS NEGRAS 2"</v>
          </cell>
          <cell r="C163" t="str">
            <v>UND</v>
          </cell>
          <cell r="D163">
            <v>28787</v>
          </cell>
          <cell r="E163">
            <v>13.03</v>
          </cell>
        </row>
        <row r="164">
          <cell r="B164" t="str">
            <v>PUNTO SANITARIO 4"</v>
          </cell>
          <cell r="C164" t="str">
            <v>UND</v>
          </cell>
          <cell r="D164">
            <v>97058</v>
          </cell>
          <cell r="E164">
            <v>13.04</v>
          </cell>
        </row>
        <row r="165">
          <cell r="B165" t="str">
            <v>PUNTO SANITARIO 2"</v>
          </cell>
          <cell r="C165" t="str">
            <v>UND</v>
          </cell>
          <cell r="D165">
            <v>69919</v>
          </cell>
          <cell r="E165">
            <v>13.049999999999999</v>
          </cell>
        </row>
        <row r="166">
          <cell r="B166" t="str">
            <v>SIFON A PISO 180° C*C COMPLETO</v>
          </cell>
          <cell r="C166" t="str">
            <v>UND</v>
          </cell>
          <cell r="D166">
            <v>73734</v>
          </cell>
          <cell r="E166">
            <v>13.059999999999999</v>
          </cell>
        </row>
        <row r="167">
          <cell r="B167" t="str">
            <v>COLECTOR AGUAS LLUVIAS 4"</v>
          </cell>
          <cell r="C167" t="str">
            <v>UND</v>
          </cell>
          <cell r="D167">
            <v>33410</v>
          </cell>
          <cell r="E167">
            <v>13.069999999999999</v>
          </cell>
        </row>
        <row r="168">
          <cell r="B168" t="str">
            <v>BAJANTE DE AGUAS NEGRAS 3"</v>
          </cell>
          <cell r="C168" t="str">
            <v>ML</v>
          </cell>
          <cell r="D168">
            <v>34235</v>
          </cell>
          <cell r="E168">
            <v>13.079999999999998</v>
          </cell>
        </row>
        <row r="169">
          <cell r="B169" t="str">
            <v>BAJANTE DE AGUAS NEGRAS 1 1/2"</v>
          </cell>
          <cell r="C169" t="str">
            <v>ML</v>
          </cell>
          <cell r="D169">
            <v>26757</v>
          </cell>
          <cell r="E169">
            <v>13.089999999999998</v>
          </cell>
        </row>
        <row r="170">
          <cell r="B170" t="str">
            <v>BAJANTE DE AGUAS A.A 1 1/2"</v>
          </cell>
          <cell r="C170" t="str">
            <v>ML</v>
          </cell>
          <cell r="D170">
            <v>22814</v>
          </cell>
          <cell r="E170">
            <v>13.099999999999998</v>
          </cell>
        </row>
        <row r="171">
          <cell r="B171" t="str">
            <v>TUBERIA DE VENTILACION 2"</v>
          </cell>
          <cell r="C171" t="str">
            <v>ML</v>
          </cell>
          <cell r="D171">
            <v>25874</v>
          </cell>
          <cell r="E171">
            <v>13.109999999999998</v>
          </cell>
        </row>
        <row r="172">
          <cell r="B172" t="str">
            <v>BAJANTE AGUAS LLUVIAS 3"</v>
          </cell>
          <cell r="C172" t="str">
            <v>ML</v>
          </cell>
          <cell r="D172">
            <v>32444</v>
          </cell>
          <cell r="E172">
            <v>13.119999999999997</v>
          </cell>
        </row>
        <row r="173">
          <cell r="B173" t="str">
            <v>INSTALACIONES ELECTRICAS</v>
          </cell>
          <cell r="C173">
            <v>0</v>
          </cell>
          <cell r="D173">
            <v>0</v>
          </cell>
          <cell r="E173">
            <v>14</v>
          </cell>
        </row>
        <row r="174">
          <cell r="B174" t="str">
            <v>SUMINISTRO E INSTALACION DE POSTE DE 12X1750 KGF</v>
          </cell>
          <cell r="C174" t="str">
            <v>UND</v>
          </cell>
          <cell r="D174">
            <v>2492482</v>
          </cell>
          <cell r="E174">
            <v>14.01</v>
          </cell>
        </row>
        <row r="175">
          <cell r="B175" t="str">
            <v>SUMINISTRO E INSTALACION DE POSTE DE 12X1050 KGF</v>
          </cell>
          <cell r="C175" t="str">
            <v>UND</v>
          </cell>
          <cell r="D175">
            <v>2224732</v>
          </cell>
          <cell r="E175">
            <v>14.02</v>
          </cell>
        </row>
        <row r="176">
          <cell r="B176" t="str">
            <v>SUMINISTRO E INSTALACION DE ESTRUCTURA TERMINAL PRIMARIA 2F</v>
          </cell>
          <cell r="C176" t="str">
            <v>UND</v>
          </cell>
          <cell r="D176">
            <v>1727582</v>
          </cell>
          <cell r="E176">
            <v>14.03</v>
          </cell>
        </row>
        <row r="177">
          <cell r="B177" t="str">
            <v>SUMINISTRO E INSTALACION DE ESTRUCTURA PRIMARIA HORIZONTAL  2F</v>
          </cell>
          <cell r="C177" t="str">
            <v>UND</v>
          </cell>
          <cell r="D177">
            <v>3040082</v>
          </cell>
          <cell r="E177">
            <v>14.04</v>
          </cell>
        </row>
        <row r="178">
          <cell r="B178" t="str">
            <v>SUMINISTRO E INSTALACION DE CABLE 1/0 DE ALUMINIO</v>
          </cell>
          <cell r="C178" t="str">
            <v>UND</v>
          </cell>
          <cell r="D178" t="e">
            <v>#REF!</v>
          </cell>
          <cell r="E178">
            <v>14.049999999999999</v>
          </cell>
        </row>
        <row r="179">
          <cell r="B179" t="str">
            <v>SUMINISTRO E INSTALACION DE RETENIDA PRIMARIA</v>
          </cell>
          <cell r="C179" t="str">
            <v>UND</v>
          </cell>
          <cell r="D179">
            <v>478711</v>
          </cell>
          <cell r="E179">
            <v>14.059999999999999</v>
          </cell>
        </row>
        <row r="180">
          <cell r="B180" t="str">
            <v>SUMINISTRO Y CONSTRUCCION DE BASE AUTOSOPORTADA PARA POSTE</v>
          </cell>
          <cell r="C180" t="str">
            <v>UND</v>
          </cell>
          <cell r="D180">
            <v>617768</v>
          </cell>
          <cell r="E180">
            <v>14.069999999999999</v>
          </cell>
        </row>
        <row r="181">
          <cell r="B181" t="str">
            <v>SUMINISTRO E INSTALACION DE JUEGO DE PARARRAYOS</v>
          </cell>
          <cell r="C181" t="str">
            <v>UND</v>
          </cell>
          <cell r="D181">
            <v>701076</v>
          </cell>
          <cell r="E181">
            <v>14.079999999999998</v>
          </cell>
        </row>
        <row r="182">
          <cell r="B182" t="str">
            <v>SUMINISTRO E INSTALACION DE CORTACIRCUITOS</v>
          </cell>
          <cell r="C182" t="str">
            <v>UND</v>
          </cell>
          <cell r="D182">
            <v>881603</v>
          </cell>
          <cell r="E182">
            <v>14.089999999999998</v>
          </cell>
        </row>
        <row r="183">
          <cell r="B183" t="str">
            <v>SUMINISTRO E INSTALACION DE TRANSFORMADOR TRIFASICO DE 75 KVA</v>
          </cell>
          <cell r="C183" t="str">
            <v>UND</v>
          </cell>
          <cell r="D183">
            <v>18697925</v>
          </cell>
          <cell r="E183">
            <v>14.099999999999998</v>
          </cell>
        </row>
        <row r="184">
          <cell r="B184" t="str">
            <v>SUMINISTRO E INSTALACION DE TRANSFORMADOR TRIFASICO DE 45 KVA</v>
          </cell>
          <cell r="C184" t="str">
            <v>UND</v>
          </cell>
          <cell r="D184">
            <v>16146425</v>
          </cell>
          <cell r="E184">
            <v>14.109999999999998</v>
          </cell>
        </row>
        <row r="185">
          <cell r="B185" t="str">
            <v>SUMINISTRO E INSTALACION DE TABLERO ELECTRICO GENERAL</v>
          </cell>
          <cell r="C185" t="str">
            <v>UND</v>
          </cell>
          <cell r="D185" t="e">
            <v>#REF!</v>
          </cell>
          <cell r="E185">
            <v>14.119999999999997</v>
          </cell>
        </row>
        <row r="186">
          <cell r="B186" t="str">
            <v>SUMINISTRO E INSTALACION DE MALLA DE PUESTA A TIERRA</v>
          </cell>
          <cell r="C186" t="str">
            <v>UND</v>
          </cell>
          <cell r="D186">
            <v>3905633</v>
          </cell>
          <cell r="E186">
            <v>14.129999999999997</v>
          </cell>
        </row>
        <row r="187">
          <cell r="B187" t="str">
            <v>SUMINISTRO E INSTALACION DE DISTRIBUCION DE 32 CTOS</v>
          </cell>
          <cell r="C187" t="str">
            <v>UND</v>
          </cell>
          <cell r="D187">
            <v>527468</v>
          </cell>
          <cell r="E187">
            <v>14.139999999999997</v>
          </cell>
        </row>
        <row r="188">
          <cell r="B188" t="str">
            <v>SUMINISTRO E INSTALACION DE DISTRIBUCION DE 12 CTOS</v>
          </cell>
          <cell r="C188" t="str">
            <v>UND</v>
          </cell>
          <cell r="D188">
            <v>388306</v>
          </cell>
          <cell r="E188">
            <v>14.149999999999997</v>
          </cell>
        </row>
        <row r="189">
          <cell r="B189" t="str">
            <v>SUMINISTRO E INSTALACION DE DISTRIBUCION DE 18 CTOS</v>
          </cell>
          <cell r="C189" t="str">
            <v>UND</v>
          </cell>
          <cell r="D189">
            <v>403268</v>
          </cell>
          <cell r="E189">
            <v>14.159999999999997</v>
          </cell>
        </row>
        <row r="190">
          <cell r="B190" t="str">
            <v>SUMINISTRO E INSTALACION DE BREAKER ENCHUFABLE DE 1X20 AMP</v>
          </cell>
          <cell r="C190" t="str">
            <v>UND</v>
          </cell>
          <cell r="D190">
            <v>22333</v>
          </cell>
          <cell r="E190">
            <v>14.169999999999996</v>
          </cell>
        </row>
        <row r="191">
          <cell r="B191" t="str">
            <v>SUMINISTRO E INSTALACION DE BREAKER ENCHUFABLE DE 1X30 AMP</v>
          </cell>
          <cell r="C191" t="str">
            <v>UND</v>
          </cell>
          <cell r="D191">
            <v>22333</v>
          </cell>
          <cell r="E191">
            <v>14.179999999999996</v>
          </cell>
        </row>
        <row r="192">
          <cell r="B192" t="str">
            <v>SUMINISTRO E INSTALACION DE BREAKER ENCHUFABLE DE 2X50 AMP</v>
          </cell>
          <cell r="C192" t="str">
            <v>UND</v>
          </cell>
          <cell r="D192">
            <v>40249</v>
          </cell>
          <cell r="E192">
            <v>14.189999999999996</v>
          </cell>
        </row>
        <row r="193">
          <cell r="B193" t="str">
            <v xml:space="preserve">SUMINISTRO E INSTALACION DE ACOMETIDA AEREA EN CABLE DE CU THW 2#4/0 AWG +4/0AWG THHN </v>
          </cell>
          <cell r="C193" t="str">
            <v>ML</v>
          </cell>
          <cell r="D193">
            <v>204076</v>
          </cell>
          <cell r="E193">
            <v>14.199999999999996</v>
          </cell>
        </row>
        <row r="194">
          <cell r="B194" t="str">
            <v>SUMINISTRO E INSTALACION DE ACOMETIDA EN CABLE DE CU THW 3 No2/0 AWG + 2/0 AWG + No 4 TAWG EN DUCTO DE  1 1/2"</v>
          </cell>
          <cell r="C194" t="str">
            <v>ML</v>
          </cell>
          <cell r="D194">
            <v>205962</v>
          </cell>
          <cell r="E194">
            <v>14.209999999999996</v>
          </cell>
        </row>
        <row r="195">
          <cell r="B195" t="str">
            <v>SUMINISTRO E INSTALACION DE ACOMETIDA EN CABLE DE CU THW 3 No2/0 AWG + 2/0 AWG + No 6 TAWG EN DUCTO DE  1 1/2"</v>
          </cell>
          <cell r="C195" t="str">
            <v>ML</v>
          </cell>
          <cell r="D195">
            <v>203165</v>
          </cell>
          <cell r="E195">
            <v>14.219999999999995</v>
          </cell>
        </row>
        <row r="196">
          <cell r="B196" t="str">
            <v>SUMINISTRO E INSTALACION DE ACOMETIDA EN CABLE DE CU THW 4 No2 AWG  + No 4 TAWG EN DUCTO DE  2"</v>
          </cell>
          <cell r="C196" t="str">
            <v>ML</v>
          </cell>
          <cell r="D196">
            <v>175613</v>
          </cell>
          <cell r="E196">
            <v>14.229999999999995</v>
          </cell>
        </row>
        <row r="197">
          <cell r="B197" t="str">
            <v>SUMINISTRO E INSTALACION DE ACOMETIDA EN CABLE DE CU THW 3 No 6 AWG + 6 AWG + No 8 TAWG EN DUCTO DE  1 1/2"</v>
          </cell>
          <cell r="C197" t="str">
            <v>ML</v>
          </cell>
          <cell r="D197">
            <v>82997</v>
          </cell>
          <cell r="E197">
            <v>14.239999999999995</v>
          </cell>
        </row>
        <row r="198">
          <cell r="B198" t="str">
            <v>SUMINISTRO E INSTALACION DE ACOMETIDA EN CABLE DE CU THW 3 No 8 AWG + 8 AWG + No 10 TAWG EN DUCTO DE  1"</v>
          </cell>
          <cell r="C198" t="str">
            <v>ML</v>
          </cell>
          <cell r="D198">
            <v>58584</v>
          </cell>
          <cell r="E198">
            <v>14.249999999999995</v>
          </cell>
        </row>
        <row r="199">
          <cell r="B199" t="str">
            <v>SUMINISTRO E INSTALACION DE ACOMETIDA AEREA EN CABLE DE CU THW(3#1/0 AWG) EN DUCTO DE  1 1/2"</v>
          </cell>
          <cell r="C199" t="str">
            <v>ML</v>
          </cell>
          <cell r="D199">
            <v>161565</v>
          </cell>
          <cell r="E199">
            <v>14.259999999999994</v>
          </cell>
        </row>
        <row r="200">
          <cell r="B200" t="str">
            <v>SUMINISTRO E INSTALACION DE ACOMETIDA AEREA EN CABLE DE CU 3#4 AWG +#4 AWG + #8TAWG EN DUCTO DE  1"</v>
          </cell>
          <cell r="C200" t="str">
            <v>ML</v>
          </cell>
          <cell r="D200">
            <v>73819</v>
          </cell>
          <cell r="E200">
            <v>14.269999999999994</v>
          </cell>
        </row>
        <row r="201">
          <cell r="B201" t="str">
            <v>SUMINISTRO E INSTALACION DE ACOMETIDA AEREA EN CABLE DE CU THW(2#6 AWG+1#10 AWG) EN DUCTO DE  1"</v>
          </cell>
          <cell r="C201" t="str">
            <v>ML</v>
          </cell>
          <cell r="D201">
            <v>45876</v>
          </cell>
          <cell r="E201">
            <v>14.279999999999994</v>
          </cell>
        </row>
        <row r="202">
          <cell r="B202" t="str">
            <v>SUMINISTRO E INSTALACION DE ACOMETIDA AEREA EN CABLE DE CU THW(2#8 AWG+1#10 AWG) EN DUCTO DE  1"</v>
          </cell>
          <cell r="C202" t="str">
            <v>ML</v>
          </cell>
          <cell r="D202">
            <v>37417</v>
          </cell>
          <cell r="E202">
            <v>14.289999999999994</v>
          </cell>
        </row>
        <row r="203">
          <cell r="B203" t="str">
            <v>SUMINISTRO E INSTALACION DE ACOMETIDA AEREA EN CABLE DE CU THW(2#10 AWG+1#12 AWG) EN DUCTO DE  3/4"</v>
          </cell>
          <cell r="C203" t="str">
            <v>ML</v>
          </cell>
          <cell r="D203">
            <v>34487</v>
          </cell>
          <cell r="E203">
            <v>14.299999999999994</v>
          </cell>
        </row>
        <row r="204">
          <cell r="B204" t="str">
            <v>SUMINISTRO E INSTALACION DE ACOMETIDA AEREA EN CABLE DE CU THW(2#12 AWG+1#14 AWG) EN DUCTO DE  1/2"</v>
          </cell>
          <cell r="C204" t="str">
            <v>ML</v>
          </cell>
          <cell r="D204">
            <v>26653</v>
          </cell>
          <cell r="E204">
            <v>14.309999999999993</v>
          </cell>
        </row>
        <row r="205">
          <cell r="B205" t="str">
            <v>SUMINISTRO E INSTALACION DE ACOMETIDA AEREA EN CABLE DE CU THW(2#12 AWG+1#12 AWG) EN DUCTO DE  1/2"</v>
          </cell>
          <cell r="C205" t="str">
            <v>ML</v>
          </cell>
          <cell r="D205">
            <v>29605</v>
          </cell>
          <cell r="E205">
            <v>14.319999999999993</v>
          </cell>
        </row>
        <row r="206">
          <cell r="B206" t="str">
            <v>SUMINISTRO E INSTALACION DE ACOMETIDA AEREA EN CABLE DE CU THW(2#12 AWG+1#12 AWG) EN DUCTO DE  1/2" EMT</v>
          </cell>
          <cell r="C206" t="str">
            <v>ML</v>
          </cell>
          <cell r="D206">
            <v>31330</v>
          </cell>
          <cell r="E206">
            <v>14.329999999999993</v>
          </cell>
        </row>
        <row r="207">
          <cell r="B207" t="str">
            <v>SUMINISTRO E INSTALACION DE ACOMETIDA AEREA EN CABLE DE CU THW(2#12 AWG+1#12 AWG) EN DUCTO DE  3/4" EMT</v>
          </cell>
          <cell r="C207" t="str">
            <v>ML</v>
          </cell>
          <cell r="D207">
            <v>33020</v>
          </cell>
          <cell r="E207">
            <v>14.339999999999993</v>
          </cell>
        </row>
        <row r="208">
          <cell r="B208" t="str">
            <v>SUMINISTRO E INSTALACION DE ACOMETIDA AEREA EN CABLE DE CU THW(2#10 AWG+1#10 AWG) EN DUCTO DE  3/4"</v>
          </cell>
          <cell r="C208" t="str">
            <v>ML</v>
          </cell>
          <cell r="D208">
            <v>36129</v>
          </cell>
          <cell r="E208">
            <v>14.349999999999993</v>
          </cell>
        </row>
        <row r="209">
          <cell r="B209" t="str">
            <v>SUMINISTRO E INSTALACION DE TOMA DOBLE LEVINGTON CON P/T 127 V EN CABLE DE CU 2#12 AWG + #14 AWG EN DUCTO DE 1/2"</v>
          </cell>
          <cell r="C209" t="str">
            <v>UND</v>
          </cell>
          <cell r="D209">
            <v>124032</v>
          </cell>
          <cell r="E209">
            <v>14.359999999999992</v>
          </cell>
        </row>
        <row r="210">
          <cell r="B210" t="str">
            <v>SUMINISTRO E INSTALACION DE SALIDA PARA ILUMINACION CON L/P 127 V EN CABLE DE CU 2#12 AWG + #14 AWG EN DUCTO DE 1/2"</v>
          </cell>
          <cell r="C210" t="str">
            <v>UND</v>
          </cell>
          <cell r="D210">
            <v>117197</v>
          </cell>
          <cell r="E210">
            <v>14.369999999999992</v>
          </cell>
        </row>
        <row r="211">
          <cell r="B211" t="str">
            <v>SUMINISTRO E INSTALACION DE INTERRUPTOR SENCILLO</v>
          </cell>
          <cell r="C211" t="str">
            <v>UND</v>
          </cell>
          <cell r="D211">
            <v>11721</v>
          </cell>
          <cell r="E211">
            <v>14.379999999999992</v>
          </cell>
        </row>
        <row r="212">
          <cell r="B212" t="str">
            <v>SUMINISTRO E INSTALACION DE TOMA CORRIENTE A 220 EN CABLE DE CU 2#10 AWG + #14 AWG EN DUCTO DE 3/4"</v>
          </cell>
          <cell r="C212" t="str">
            <v>UND</v>
          </cell>
          <cell r="D212">
            <v>150925</v>
          </cell>
          <cell r="E212">
            <v>14.389999999999992</v>
          </cell>
        </row>
        <row r="213">
          <cell r="B213" t="str">
            <v>SUMINISTRO E INSTALACION DE DUCTO DE  1"</v>
          </cell>
          <cell r="C213" t="str">
            <v>UND</v>
          </cell>
          <cell r="D213">
            <v>9176</v>
          </cell>
          <cell r="E213">
            <v>14.399999999999991</v>
          </cell>
        </row>
        <row r="214">
          <cell r="B214" t="str">
            <v>SUMINISTRO E INSTALACION DE STRIP TELEFONICO</v>
          </cell>
          <cell r="C214" t="str">
            <v>UND</v>
          </cell>
          <cell r="D214">
            <v>428694</v>
          </cell>
          <cell r="E214">
            <v>14.409999999999991</v>
          </cell>
        </row>
        <row r="215">
          <cell r="B215" t="str">
            <v>SUMINISTRO E INSTALACION DE TOMA TELEFONICO EN CABLE DE 2X2X22 EN DUCTO DE 3/4"</v>
          </cell>
          <cell r="C215" t="str">
            <v>UND</v>
          </cell>
          <cell r="D215">
            <v>97998</v>
          </cell>
          <cell r="E215">
            <v>14.419999999999991</v>
          </cell>
        </row>
        <row r="216">
          <cell r="B216" t="str">
            <v>SUMINISTRO E INSTALACION DE LAMPARA DE 2X48 W CON BALASTRO ELECTRONICO AHORRADOR DE ENERGIA</v>
          </cell>
          <cell r="C216" t="str">
            <v>UND</v>
          </cell>
          <cell r="D216">
            <v>183110</v>
          </cell>
          <cell r="E216">
            <v>14.429999999999991</v>
          </cell>
        </row>
        <row r="217">
          <cell r="B217" t="str">
            <v>SUMINISTRO E INSTALACION DE OJO DE BUEY DE 4</v>
          </cell>
          <cell r="C217" t="str">
            <v>UND</v>
          </cell>
          <cell r="D217">
            <v>72839</v>
          </cell>
          <cell r="E217">
            <v>14.439999999999991</v>
          </cell>
        </row>
        <row r="218">
          <cell r="B218" t="str">
            <v>SUMINISTRO E INSTALACION DE BOMBILLO FLUORESCENTE DE 16W</v>
          </cell>
          <cell r="C218" t="str">
            <v>UND</v>
          </cell>
          <cell r="D218">
            <v>19238</v>
          </cell>
          <cell r="E218">
            <v>14.44999999999999</v>
          </cell>
        </row>
        <row r="219">
          <cell r="B219" t="str">
            <v>SUMINISTRO E INSTALACION DE LAMPARA TIPO APLIQUE INCLUYE BOMBILLO DE 16 W</v>
          </cell>
          <cell r="C219" t="str">
            <v>UND</v>
          </cell>
          <cell r="D219">
            <v>763340</v>
          </cell>
          <cell r="E219">
            <v>14.45999999999999</v>
          </cell>
        </row>
        <row r="220">
          <cell r="B220" t="str">
            <v>APARATOS SANITARIOS</v>
          </cell>
          <cell r="C220">
            <v>0</v>
          </cell>
          <cell r="D220">
            <v>0</v>
          </cell>
          <cell r="E220">
            <v>15</v>
          </cell>
        </row>
        <row r="221">
          <cell r="B221" t="str">
            <v>COMBO SANITARIO  ACUACER</v>
          </cell>
          <cell r="C221" t="str">
            <v>UND</v>
          </cell>
          <cell r="D221">
            <v>439752</v>
          </cell>
          <cell r="E221">
            <v>15.01</v>
          </cell>
        </row>
        <row r="222">
          <cell r="B222" t="str">
            <v>SANITARIO  ACUACER</v>
          </cell>
          <cell r="C222" t="str">
            <v>UND</v>
          </cell>
          <cell r="D222">
            <v>288803</v>
          </cell>
          <cell r="E222">
            <v>15.02</v>
          </cell>
        </row>
        <row r="223">
          <cell r="B223" t="str">
            <v>LAVAMANOS DE SOBREPONER</v>
          </cell>
          <cell r="C223" t="str">
            <v>UND</v>
          </cell>
          <cell r="D223">
            <v>153463</v>
          </cell>
          <cell r="E223">
            <v>15.03</v>
          </cell>
        </row>
        <row r="224">
          <cell r="B224" t="str">
            <v>INST Y SUMINISTRO LAVAPLATOS ACERO ANOX.</v>
          </cell>
          <cell r="C224" t="str">
            <v>UND</v>
          </cell>
          <cell r="D224">
            <v>140436</v>
          </cell>
          <cell r="E224">
            <v>15.04</v>
          </cell>
        </row>
        <row r="225">
          <cell r="B225" t="str">
            <v>LAVATRAPERO EN GRANITO</v>
          </cell>
          <cell r="C225" t="str">
            <v>UND</v>
          </cell>
          <cell r="D225">
            <v>164109</v>
          </cell>
          <cell r="E225">
            <v>15.049999999999999</v>
          </cell>
        </row>
        <row r="226">
          <cell r="B226" t="str">
            <v xml:space="preserve">GRIFERIA LAVAPLATO </v>
          </cell>
          <cell r="C226" t="str">
            <v>UND</v>
          </cell>
          <cell r="D226">
            <v>247318</v>
          </cell>
          <cell r="E226">
            <v>15.059999999999999</v>
          </cell>
        </row>
        <row r="227">
          <cell r="B227" t="str">
            <v>DUCHA TAYRONA</v>
          </cell>
          <cell r="C227" t="str">
            <v>UND</v>
          </cell>
          <cell r="D227">
            <v>132980</v>
          </cell>
          <cell r="E227">
            <v>15.069999999999999</v>
          </cell>
        </row>
        <row r="228">
          <cell r="B228" t="str">
            <v>CARPINTERIA EN MADERA</v>
          </cell>
          <cell r="C228">
            <v>0</v>
          </cell>
          <cell r="D228">
            <v>0</v>
          </cell>
          <cell r="E228">
            <v>16</v>
          </cell>
        </row>
        <row r="229">
          <cell r="B229" t="str">
            <v>PASAMANOS SOBRE MURO EN MADERA</v>
          </cell>
          <cell r="C229">
            <v>0</v>
          </cell>
          <cell r="D229">
            <v>119904</v>
          </cell>
          <cell r="E229">
            <v>16.010000000000002</v>
          </cell>
        </row>
        <row r="230">
          <cell r="B230" t="str">
            <v>MUEBLE DE COCINA BAJO</v>
          </cell>
          <cell r="C230">
            <v>0</v>
          </cell>
          <cell r="D230">
            <v>604915</v>
          </cell>
          <cell r="E230">
            <v>16.020000000000003</v>
          </cell>
        </row>
        <row r="231">
          <cell r="B231" t="str">
            <v>INSTALACION Y SUMINISTRO PUERTA 0,70X2.40</v>
          </cell>
          <cell r="C231" t="str">
            <v>UND</v>
          </cell>
          <cell r="D231">
            <v>808592</v>
          </cell>
          <cell r="E231">
            <v>16.030000000000005</v>
          </cell>
        </row>
        <row r="232">
          <cell r="B232" t="str">
            <v>INSTALACION Y SUMINISTRO PUERTA 1,00X2.40</v>
          </cell>
          <cell r="C232" t="str">
            <v>UND</v>
          </cell>
          <cell r="D232">
            <v>944810</v>
          </cell>
          <cell r="E232">
            <v>16.040000000000006</v>
          </cell>
        </row>
        <row r="233">
          <cell r="B233" t="str">
            <v>INSTALACION Y SUMINISTRO PUERTA 1,20X2.40</v>
          </cell>
          <cell r="C233" t="str">
            <v>UND</v>
          </cell>
          <cell r="D233">
            <v>1587486</v>
          </cell>
          <cell r="E233">
            <v>16.050000000000008</v>
          </cell>
        </row>
        <row r="234">
          <cell r="B234" t="str">
            <v>INSTALACION Y SUMINISTRO PUERTA 1,40X2.40</v>
          </cell>
          <cell r="C234" t="str">
            <v>UND</v>
          </cell>
          <cell r="D234">
            <v>1660357</v>
          </cell>
          <cell r="E234">
            <v>16.060000000000009</v>
          </cell>
        </row>
        <row r="235">
          <cell r="B235" t="str">
            <v>CARPINTERIA METALICA</v>
          </cell>
          <cell r="C235">
            <v>0</v>
          </cell>
          <cell r="D235">
            <v>0</v>
          </cell>
          <cell r="E235">
            <v>17</v>
          </cell>
        </row>
        <row r="236">
          <cell r="B236" t="str">
            <v>VENTANA ALUMINIO 2,0X0,60 COLOR BLANCO, VIDRIO AZUL</v>
          </cell>
          <cell r="C236" t="str">
            <v>UND</v>
          </cell>
          <cell r="D236">
            <v>260675</v>
          </cell>
          <cell r="E236">
            <v>17.010000000000002</v>
          </cell>
        </row>
        <row r="237">
          <cell r="B237" t="str">
            <v>VENTANA ALUMINIO 2,0X1,00 COLOR BLANCO, VIDRIO AZUL</v>
          </cell>
          <cell r="C237" t="str">
            <v>UND</v>
          </cell>
          <cell r="D237">
            <v>693255</v>
          </cell>
          <cell r="E237">
            <v>17.020000000000003</v>
          </cell>
        </row>
        <row r="238">
          <cell r="B238" t="str">
            <v>VENTANA ALUMINIO 1,50X1,00 COLOR BLANCO, VIDRIO AZUL</v>
          </cell>
          <cell r="C238" t="str">
            <v>UND</v>
          </cell>
          <cell r="D238">
            <v>379125</v>
          </cell>
          <cell r="E238">
            <v>17.030000000000005</v>
          </cell>
        </row>
        <row r="239">
          <cell r="B239" t="str">
            <v>VENTANA ALUMINIO 0,80x0,40 COLOR BLANCO, VIDRIO AZUL</v>
          </cell>
          <cell r="C239" t="str">
            <v>UND</v>
          </cell>
          <cell r="D239">
            <v>260675</v>
          </cell>
          <cell r="E239">
            <v>17.040000000000006</v>
          </cell>
        </row>
        <row r="240">
          <cell r="B240" t="str">
            <v>VENTANA ALUMINIO 1,50x0,40 COLOR BLANO, VIDRIO AZUL</v>
          </cell>
          <cell r="C240" t="str">
            <v>UND</v>
          </cell>
          <cell r="D240">
            <v>296210</v>
          </cell>
          <cell r="E240">
            <v>17.050000000000008</v>
          </cell>
        </row>
        <row r="241">
          <cell r="B241" t="str">
            <v>VENTANA ALUMINIO 0,40x1,60 COLOR BLANCO, VIDRIO AZUL</v>
          </cell>
          <cell r="C241" t="str">
            <v>UND</v>
          </cell>
          <cell r="D241">
            <v>306510</v>
          </cell>
          <cell r="E241">
            <v>17.060000000000009</v>
          </cell>
        </row>
        <row r="242">
          <cell r="B242" t="str">
            <v>VENTANA ALUMINIO 1,50x1,50 COLOR BLANCO, VIDRIO AZUL</v>
          </cell>
          <cell r="C242" t="str">
            <v>UND</v>
          </cell>
          <cell r="D242">
            <v>556800</v>
          </cell>
          <cell r="E242">
            <v>17.070000000000011</v>
          </cell>
        </row>
        <row r="243">
          <cell r="B243" t="str">
            <v>VENTANA ALUMINIO 2,0x0,40 COLOR BLANCO, VIDRIO AZUL</v>
          </cell>
          <cell r="C243" t="str">
            <v>UND</v>
          </cell>
          <cell r="D243">
            <v>319900</v>
          </cell>
          <cell r="E243">
            <v>17.080000000000013</v>
          </cell>
        </row>
        <row r="244">
          <cell r="B244" t="str">
            <v>VENTANA EN VIDRIO TEMPLADO DE 6 MM DE 1,50X1,40</v>
          </cell>
          <cell r="C244" t="str">
            <v>UND</v>
          </cell>
          <cell r="D244">
            <v>1270492</v>
          </cell>
          <cell r="E244">
            <v>17.090000000000014</v>
          </cell>
        </row>
        <row r="245">
          <cell r="B245" t="str">
            <v>PUERTA EN  ALUMINIO DE 1,20x2,40 COLOR BLANCO</v>
          </cell>
          <cell r="C245" t="str">
            <v>UND</v>
          </cell>
          <cell r="D245">
            <v>1823174</v>
          </cell>
          <cell r="E245">
            <v>17.100000000000016</v>
          </cell>
        </row>
        <row r="246">
          <cell r="B246" t="str">
            <v>PUERTA EN  ALUMINIO DE 1,40x2,40 COLOR BLANCO</v>
          </cell>
          <cell r="C246" t="str">
            <v>UND</v>
          </cell>
          <cell r="D246">
            <v>2061201</v>
          </cell>
          <cell r="E246">
            <v>17.110000000000017</v>
          </cell>
        </row>
        <row r="247">
          <cell r="B247" t="str">
            <v>PORTON LAMINA GALVANIZADA DE 3,00X3,000</v>
          </cell>
          <cell r="C247" t="str">
            <v>UND</v>
          </cell>
          <cell r="D247">
            <v>1431116</v>
          </cell>
          <cell r="E247">
            <v>17.120000000000019</v>
          </cell>
        </row>
        <row r="248">
          <cell r="B248" t="str">
            <v>CERRAMIENTO EN MALLA ESLABONADA</v>
          </cell>
          <cell r="C248" t="str">
            <v>M2</v>
          </cell>
          <cell r="D248">
            <v>229746</v>
          </cell>
          <cell r="E248">
            <v>17.13000000000002</v>
          </cell>
        </row>
        <row r="249">
          <cell r="B249" t="str">
            <v>REJA EN ALUMINIO TIPO BOCADILLO COLOR BLANCO</v>
          </cell>
          <cell r="C249" t="str">
            <v>M2</v>
          </cell>
          <cell r="D249">
            <v>336397</v>
          </cell>
          <cell r="E249">
            <v>17.140000000000022</v>
          </cell>
        </row>
        <row r="250">
          <cell r="B250" t="str">
            <v>BARANDA EN TUBO GALVANIZADO DE 1"</v>
          </cell>
          <cell r="C250" t="str">
            <v>ML</v>
          </cell>
          <cell r="D250">
            <v>959701</v>
          </cell>
          <cell r="E250">
            <v>17.150000000000023</v>
          </cell>
        </row>
        <row r="251">
          <cell r="B251" t="str">
            <v>BARANDA EN TUBO GALVANIZADO DE 1"</v>
          </cell>
          <cell r="C251" t="str">
            <v>ML</v>
          </cell>
          <cell r="D251">
            <v>314618</v>
          </cell>
          <cell r="E251">
            <v>17.160000000000025</v>
          </cell>
        </row>
        <row r="252">
          <cell r="B252" t="str">
            <v>BARANDA EN TUBO GALVANIZADO DE 11/2"</v>
          </cell>
          <cell r="C252" t="str">
            <v>ML</v>
          </cell>
          <cell r="D252">
            <v>437405</v>
          </cell>
          <cell r="E252">
            <v>17.170000000000027</v>
          </cell>
        </row>
        <row r="253">
          <cell r="B253" t="str">
            <v>DIVISION DE BANO EN LAMINA CON RECUBRIMIENTO ELECTROSTATICO</v>
          </cell>
          <cell r="C253" t="str">
            <v>M2</v>
          </cell>
          <cell r="D253">
            <v>959701</v>
          </cell>
          <cell r="E253">
            <v>17.180000000000028</v>
          </cell>
        </row>
        <row r="254">
          <cell r="B254" t="str">
            <v>VIDRIO TEMPLADO DE 6 MM</v>
          </cell>
          <cell r="C254" t="str">
            <v>M2</v>
          </cell>
          <cell r="D254">
            <v>181201</v>
          </cell>
          <cell r="E254">
            <v>17.19000000000003</v>
          </cell>
        </row>
        <row r="255">
          <cell r="B255" t="str">
            <v>CERRADURAS</v>
          </cell>
          <cell r="C255">
            <v>0</v>
          </cell>
          <cell r="D255">
            <v>0</v>
          </cell>
          <cell r="E255">
            <v>18</v>
          </cell>
        </row>
        <row r="256">
          <cell r="B256" t="str">
            <v xml:space="preserve">CERRADURA DE ACCESO </v>
          </cell>
          <cell r="C256" t="str">
            <v>UND</v>
          </cell>
          <cell r="D256">
            <v>126105</v>
          </cell>
          <cell r="E256">
            <v>18.010000000000002</v>
          </cell>
        </row>
        <row r="257">
          <cell r="B257" t="str">
            <v>CERRADURA DE INTERIORES</v>
          </cell>
          <cell r="C257" t="str">
            <v>UND</v>
          </cell>
          <cell r="D257">
            <v>97697</v>
          </cell>
          <cell r="E257">
            <v>18.020000000000003</v>
          </cell>
        </row>
        <row r="258">
          <cell r="B258" t="str">
            <v>CERRADURA DE BAÑO</v>
          </cell>
          <cell r="C258" t="str">
            <v>UND</v>
          </cell>
          <cell r="D258">
            <v>64873</v>
          </cell>
          <cell r="E258">
            <v>18.030000000000005</v>
          </cell>
        </row>
        <row r="259">
          <cell r="B259" t="str">
            <v>FALLEBAS</v>
          </cell>
          <cell r="C259" t="str">
            <v>UND</v>
          </cell>
          <cell r="D259">
            <v>63315</v>
          </cell>
          <cell r="E259">
            <v>18.040000000000006</v>
          </cell>
        </row>
        <row r="260">
          <cell r="B260" t="str">
            <v>MECANISMO DE VAIVEN</v>
          </cell>
          <cell r="C260" t="str">
            <v>UND</v>
          </cell>
          <cell r="D260">
            <v>87465</v>
          </cell>
          <cell r="E260">
            <v>18.050000000000008</v>
          </cell>
        </row>
        <row r="261">
          <cell r="B261" t="str">
            <v>ACABADOS</v>
          </cell>
          <cell r="C261">
            <v>0</v>
          </cell>
          <cell r="D261">
            <v>0</v>
          </cell>
          <cell r="E261">
            <v>19</v>
          </cell>
        </row>
        <row r="262">
          <cell r="B262" t="str">
            <v>PINTURA EPOXICA PARA MUROS</v>
          </cell>
          <cell r="C262" t="str">
            <v>M2</v>
          </cell>
          <cell r="D262">
            <v>25454</v>
          </cell>
          <cell r="E262">
            <v>19.010000000000002</v>
          </cell>
        </row>
        <row r="263">
          <cell r="B263" t="str">
            <v>PINTURA EPOXICA PARA CIELOS</v>
          </cell>
          <cell r="C263" t="str">
            <v>M2</v>
          </cell>
          <cell r="D263">
            <v>25454</v>
          </cell>
          <cell r="E263">
            <v>19.020000000000003</v>
          </cell>
        </row>
        <row r="264">
          <cell r="B264" t="str">
            <v>ESTUCO EN YESO SOBRE CIELOS</v>
          </cell>
          <cell r="C264" t="str">
            <v>M2</v>
          </cell>
          <cell r="D264">
            <v>7487</v>
          </cell>
          <cell r="E264">
            <v>19.030000000000005</v>
          </cell>
        </row>
        <row r="265">
          <cell r="B265" t="str">
            <v>ACABADO DE FACHADA EN PULIPLAST</v>
          </cell>
          <cell r="C265" t="str">
            <v>M2</v>
          </cell>
          <cell r="D265">
            <v>16200</v>
          </cell>
          <cell r="E265">
            <v>19.040000000000006</v>
          </cell>
        </row>
        <row r="266">
          <cell r="B266" t="str">
            <v>DILATACIONES DE FACHADA EN PULIPLAST</v>
          </cell>
          <cell r="C266" t="str">
            <v>ML</v>
          </cell>
          <cell r="D266">
            <v>6532</v>
          </cell>
          <cell r="E266">
            <v>19.050000000000008</v>
          </cell>
        </row>
        <row r="267">
          <cell r="B267" t="str">
            <v>ABUZARDADO PARA FACHADA</v>
          </cell>
          <cell r="C267" t="str">
            <v>M2</v>
          </cell>
          <cell r="D267">
            <v>56674</v>
          </cell>
          <cell r="E267">
            <v>19.060000000000009</v>
          </cell>
        </row>
        <row r="268">
          <cell r="B268" t="str">
            <v>ABUZARDADO LINEAL</v>
          </cell>
          <cell r="C268" t="str">
            <v>ML</v>
          </cell>
          <cell r="D268">
            <v>29409</v>
          </cell>
          <cell r="E268">
            <v>19.070000000000011</v>
          </cell>
        </row>
        <row r="269">
          <cell r="B269" t="str">
            <v>ACABADO DE FACHADA EN ESTUCO PLASTICO</v>
          </cell>
          <cell r="C269" t="str">
            <v>M2</v>
          </cell>
          <cell r="D269">
            <v>21189</v>
          </cell>
          <cell r="E269">
            <v>19.080000000000013</v>
          </cell>
        </row>
        <row r="270">
          <cell r="B270" t="str">
            <v>PINTURA ACRILICO SOBRE MUROS</v>
          </cell>
          <cell r="C270" t="str">
            <v>M2</v>
          </cell>
          <cell r="D270">
            <v>10118</v>
          </cell>
          <cell r="E270">
            <v>19.090000000000014</v>
          </cell>
        </row>
        <row r="271">
          <cell r="B271" t="str">
            <v>PINTURA KORAZA O SIMILAR SOBRE MUROS</v>
          </cell>
          <cell r="C271" t="str">
            <v>M2</v>
          </cell>
          <cell r="D271">
            <v>11452</v>
          </cell>
          <cell r="E271">
            <v>19.100000000000016</v>
          </cell>
        </row>
        <row r="272">
          <cell r="B272" t="str">
            <v>PINTURA VINILO SOBRE CIELO RASO</v>
          </cell>
          <cell r="C272" t="str">
            <v>M2</v>
          </cell>
          <cell r="D272">
            <v>8180</v>
          </cell>
          <cell r="E272">
            <v>19.110000000000017</v>
          </cell>
        </row>
        <row r="273">
          <cell r="B273" t="str">
            <v>AIRES ACONDICIONADOS</v>
          </cell>
          <cell r="C273">
            <v>0</v>
          </cell>
          <cell r="D273">
            <v>0</v>
          </cell>
          <cell r="E273">
            <v>20</v>
          </cell>
        </row>
        <row r="274">
          <cell r="B274" t="str">
            <v>SUMIN E INSTALACION AIRE ACONDICIONADO CENTRAL</v>
          </cell>
          <cell r="C274" t="str">
            <v>TR</v>
          </cell>
          <cell r="D274">
            <v>9590418</v>
          </cell>
          <cell r="E274">
            <v>20.010000000000002</v>
          </cell>
        </row>
        <row r="275">
          <cell r="B275" t="str">
            <v>SUMINISTRO E INSTALACION DE MINISPLIT DE 18000 BTU</v>
          </cell>
          <cell r="C275" t="str">
            <v>UND</v>
          </cell>
          <cell r="D275">
            <v>3996418</v>
          </cell>
          <cell r="E275">
            <v>20.020000000000003</v>
          </cell>
        </row>
        <row r="276">
          <cell r="B276" t="str">
            <v>SUMINISTRO E INSTALACION DE MINISPLIT DE 12000 BTU</v>
          </cell>
          <cell r="C276" t="str">
            <v>UND</v>
          </cell>
          <cell r="D276">
            <v>3446418</v>
          </cell>
          <cell r="E276">
            <v>20.030000000000005</v>
          </cell>
        </row>
        <row r="277">
          <cell r="B277" t="str">
            <v>SUMINISTRO E INSTALACION DE MINISPLIT DE 9000 BTU</v>
          </cell>
          <cell r="C277" t="str">
            <v>UND</v>
          </cell>
          <cell r="D277">
            <v>3104229</v>
          </cell>
          <cell r="E277">
            <v>20.040000000000006</v>
          </cell>
        </row>
        <row r="278">
          <cell r="B278" t="str">
            <v xml:space="preserve">LIMPIEZA GENERAL </v>
          </cell>
          <cell r="C278">
            <v>0</v>
          </cell>
          <cell r="D278">
            <v>0</v>
          </cell>
          <cell r="E278">
            <v>21</v>
          </cell>
        </row>
        <row r="279">
          <cell r="B279" t="str">
            <v xml:space="preserve">ASEO GENERAL </v>
          </cell>
          <cell r="C279" t="str">
            <v>M2</v>
          </cell>
          <cell r="D279">
            <v>6495</v>
          </cell>
          <cell r="E279">
            <v>21.01</v>
          </cell>
        </row>
        <row r="280">
          <cell r="B280" t="str">
            <v>VOZ Y DATOS</v>
          </cell>
          <cell r="C280">
            <v>0</v>
          </cell>
          <cell r="D280">
            <v>0</v>
          </cell>
          <cell r="E280">
            <v>22</v>
          </cell>
        </row>
        <row r="281">
          <cell r="B281" t="str">
            <v>DEMARCACION Y SENALIZACION</v>
          </cell>
          <cell r="C281" t="str">
            <v>GL</v>
          </cell>
          <cell r="D281">
            <v>3914989</v>
          </cell>
          <cell r="E281">
            <v>22.01</v>
          </cell>
        </row>
        <row r="282">
          <cell r="B282" t="str">
            <v>GABINETE DE 1,55 M</v>
          </cell>
          <cell r="C282" t="str">
            <v>UND</v>
          </cell>
          <cell r="D282">
            <v>4878121</v>
          </cell>
          <cell r="E282">
            <v>22.020000000000003</v>
          </cell>
        </row>
        <row r="283">
          <cell r="B283" t="str">
            <v>MULTITOMA PARA GABINETE TIPO HOSPITALARIO PARA RACK</v>
          </cell>
          <cell r="C283" t="str">
            <v>UND</v>
          </cell>
          <cell r="D283">
            <v>354560</v>
          </cell>
          <cell r="E283">
            <v>22.030000000000005</v>
          </cell>
        </row>
        <row r="284">
          <cell r="B284" t="str">
            <v>MODULO DE 1 JACK RJ45, CAT 6</v>
          </cell>
          <cell r="C284" t="str">
            <v>UND</v>
          </cell>
          <cell r="D284">
            <v>189424</v>
          </cell>
          <cell r="E284">
            <v>22.040000000000006</v>
          </cell>
        </row>
        <row r="285">
          <cell r="B285" t="str">
            <v>CABLE UTP, 4 PARES,,  CAT 6</v>
          </cell>
          <cell r="C285" t="str">
            <v>ML</v>
          </cell>
          <cell r="D285">
            <v>8047</v>
          </cell>
          <cell r="E285">
            <v>22.050000000000008</v>
          </cell>
        </row>
        <row r="286">
          <cell r="B286" t="str">
            <v>FACE PLATE CON DOS SALIDAS PARA JACK</v>
          </cell>
          <cell r="C286" t="str">
            <v>UND</v>
          </cell>
          <cell r="D286" t="e">
            <v>#REF!</v>
          </cell>
          <cell r="E286">
            <v>22.060000000000009</v>
          </cell>
        </row>
        <row r="287">
          <cell r="B287" t="str">
            <v>MARQUILLAS ACRÍLICA POR PUNTO (SEGÚN NORMA)</v>
          </cell>
          <cell r="C287" t="str">
            <v>UND</v>
          </cell>
          <cell r="D287">
            <v>8546</v>
          </cell>
          <cell r="E287">
            <v>22.070000000000011</v>
          </cell>
        </row>
        <row r="288">
          <cell r="B288" t="str">
            <v>MARQUILLAS PARA GABINETE Y PATCH PANEL</v>
          </cell>
          <cell r="C288" t="str">
            <v>UND</v>
          </cell>
          <cell r="D288">
            <v>10646</v>
          </cell>
          <cell r="E288">
            <v>22.080000000000013</v>
          </cell>
        </row>
        <row r="289">
          <cell r="B289" t="str">
            <v>PATCH CORD DE  3 FT CAT 6</v>
          </cell>
          <cell r="C289" t="str">
            <v>UND</v>
          </cell>
          <cell r="D289">
            <v>37378</v>
          </cell>
          <cell r="E289">
            <v>22.090000000000014</v>
          </cell>
        </row>
        <row r="290">
          <cell r="B290" t="str">
            <v>PATCH CORD DE  5 FT CAT 6</v>
          </cell>
          <cell r="C290" t="str">
            <v>UND</v>
          </cell>
          <cell r="D290">
            <v>40843</v>
          </cell>
          <cell r="E290">
            <v>22.100000000000016</v>
          </cell>
        </row>
        <row r="291">
          <cell r="B291" t="str">
            <v>PATCH PANEL DE  24 PUERTOS CAT 6</v>
          </cell>
          <cell r="C291" t="str">
            <v>UND</v>
          </cell>
          <cell r="D291">
            <v>976455</v>
          </cell>
          <cell r="E291">
            <v>22.110000000000017</v>
          </cell>
        </row>
        <row r="292">
          <cell r="B292" t="str">
            <v>PATCH PANEL DE  16 PUERTOS CAT 6</v>
          </cell>
          <cell r="C292" t="str">
            <v>UND</v>
          </cell>
          <cell r="D292">
            <v>903165</v>
          </cell>
          <cell r="E292">
            <v>22.120000000000019</v>
          </cell>
        </row>
        <row r="293">
          <cell r="B293" t="str">
            <v>PATCH PANEL DE  24 PUERTOS CAT 5</v>
          </cell>
          <cell r="C293" t="str">
            <v>UND</v>
          </cell>
          <cell r="D293">
            <v>671955</v>
          </cell>
          <cell r="E293">
            <v>22.13000000000002</v>
          </cell>
        </row>
        <row r="294">
          <cell r="B294" t="str">
            <v>ORGANIZADOR DE CABLE HORIZONTAL DE 2U</v>
          </cell>
          <cell r="C294" t="str">
            <v>UND</v>
          </cell>
          <cell r="D294">
            <v>274563</v>
          </cell>
          <cell r="E294">
            <v>22.140000000000022</v>
          </cell>
        </row>
        <row r="295">
          <cell r="B295" t="str">
            <v>ACCESORIOS DE ORGANIZACIÓN Y MARCACIÓN X MT DE CABLE</v>
          </cell>
          <cell r="C295" t="str">
            <v>ML</v>
          </cell>
          <cell r="D295">
            <v>4147</v>
          </cell>
          <cell r="E295">
            <v>22.150000000000023</v>
          </cell>
        </row>
        <row r="296">
          <cell r="B296" t="str">
            <v>CERTIFICACION DE PUNTOS DE DATOS</v>
          </cell>
          <cell r="C296" t="str">
            <v>UND</v>
          </cell>
          <cell r="D296">
            <v>61035</v>
          </cell>
          <cell r="E296">
            <v>22.160000000000025</v>
          </cell>
        </row>
        <row r="297">
          <cell r="B297" t="str">
            <v>SWITCH DE 16 PUERTOS X 10/100 BASETX NO ADMINISTRABLE</v>
          </cell>
          <cell r="C297" t="str">
            <v>UND</v>
          </cell>
          <cell r="D297">
            <v>2687941</v>
          </cell>
          <cell r="E297">
            <v>22.170000000000027</v>
          </cell>
        </row>
        <row r="298">
          <cell r="B298" t="str">
            <v>PLANTA TELEFÓNICA 3 TRONCALES 8 EXTENSIONES</v>
          </cell>
          <cell r="C298" t="str">
            <v>UND</v>
          </cell>
          <cell r="D298">
            <v>4409802</v>
          </cell>
          <cell r="E298">
            <v>22.180000000000028</v>
          </cell>
        </row>
        <row r="299">
          <cell r="B299" t="str">
            <v>CAMARA FIJA AUTOIRIS COLOR 480 TVL DIA / NOCHE</v>
          </cell>
          <cell r="C299" t="str">
            <v>UND</v>
          </cell>
          <cell r="D299">
            <v>2478735</v>
          </cell>
          <cell r="E299">
            <v>22.19000000000003</v>
          </cell>
        </row>
        <row r="300">
          <cell r="B300" t="str">
            <v>SOPORTE PARA CÁMARA FIJA</v>
          </cell>
          <cell r="C300" t="str">
            <v>UND</v>
          </cell>
          <cell r="D300">
            <v>175340</v>
          </cell>
          <cell r="E300">
            <v>22.200000000000031</v>
          </cell>
        </row>
        <row r="301">
          <cell r="B301" t="str">
            <v>CYBERDOMO CAMARA MOBIL  12X DIA/NOCHE</v>
          </cell>
          <cell r="C301" t="str">
            <v>UND</v>
          </cell>
          <cell r="D301">
            <v>6326186</v>
          </cell>
          <cell r="E301">
            <v>22.210000000000033</v>
          </cell>
        </row>
        <row r="302">
          <cell r="B302" t="str">
            <v>SOPORTE PARA CAMARA MOBIL</v>
          </cell>
          <cell r="C302" t="str">
            <v>UND</v>
          </cell>
          <cell r="D302">
            <v>272990</v>
          </cell>
          <cell r="E302">
            <v>22.220000000000034</v>
          </cell>
        </row>
        <row r="303">
          <cell r="B303" t="str">
            <v>VIDEOGRABADOR DE 9 CANALES DD DE 250GB</v>
          </cell>
          <cell r="C303" t="str">
            <v>UND</v>
          </cell>
          <cell r="D303">
            <v>7034941</v>
          </cell>
          <cell r="E303">
            <v>22.230000000000036</v>
          </cell>
        </row>
        <row r="304">
          <cell r="B304" t="str">
            <v>LENTE VARIFOCAL PARA CÀMARA FIJA</v>
          </cell>
          <cell r="C304" t="str">
            <v>UND</v>
          </cell>
          <cell r="D304">
            <v>443618</v>
          </cell>
          <cell r="E304">
            <v>22.240000000000038</v>
          </cell>
        </row>
        <row r="305">
          <cell r="B305" t="str">
            <v>CABLE COAXIAL RG-6U</v>
          </cell>
          <cell r="C305" t="str">
            <v>ML</v>
          </cell>
          <cell r="D305">
            <v>7024</v>
          </cell>
          <cell r="E305">
            <v>22.250000000000039</v>
          </cell>
        </row>
        <row r="306">
          <cell r="B306" t="str">
            <v>CONECTORES BNC</v>
          </cell>
          <cell r="C306" t="str">
            <v>UND</v>
          </cell>
          <cell r="D306">
            <v>12547</v>
          </cell>
          <cell r="E306">
            <v>22.260000000000041</v>
          </cell>
        </row>
        <row r="307">
          <cell r="B307" t="str">
            <v>CABLE VEHICULAR POLARIZADO 14 AWG</v>
          </cell>
          <cell r="C307" t="str">
            <v>ML</v>
          </cell>
          <cell r="D307">
            <v>4609</v>
          </cell>
          <cell r="E307">
            <v>22.270000000000042</v>
          </cell>
        </row>
        <row r="308">
          <cell r="B308" t="str">
            <v>ADAPATADOR DE CORRIENTE PARA CÁMARAS</v>
          </cell>
          <cell r="C308" t="str">
            <v>UND</v>
          </cell>
          <cell r="D308">
            <v>168523</v>
          </cell>
          <cell r="E308">
            <v>22.280000000000044</v>
          </cell>
        </row>
        <row r="309">
          <cell r="B309" t="str">
            <v>MONITOR LCD DE 21" PARA CCTV CON PUERTO RGB/VGA</v>
          </cell>
          <cell r="C309" t="str">
            <v>UND</v>
          </cell>
          <cell r="D309">
            <v>3044951</v>
          </cell>
          <cell r="E309">
            <v>22.290000000000045</v>
          </cell>
        </row>
        <row r="310">
          <cell r="B310" t="str">
            <v>SOFTWARE DE ACCESO REMOTO</v>
          </cell>
          <cell r="C310" t="str">
            <v>UND</v>
          </cell>
          <cell r="D310">
            <v>3248847</v>
          </cell>
          <cell r="E310">
            <v>22.300000000000047</v>
          </cell>
        </row>
        <row r="311">
          <cell r="B311" t="str">
            <v>CAPACITACIÒN BÁSICA</v>
          </cell>
          <cell r="C311" t="str">
            <v>UND</v>
          </cell>
          <cell r="D311">
            <v>1831050</v>
          </cell>
          <cell r="E311">
            <v>22.310000000000048</v>
          </cell>
        </row>
        <row r="312">
          <cell r="B312" t="str">
            <v>SENSOR DE ALARMA</v>
          </cell>
          <cell r="C312" t="str">
            <v>UND</v>
          </cell>
          <cell r="D312">
            <v>393730</v>
          </cell>
          <cell r="E312">
            <v>22.32000000000005</v>
          </cell>
        </row>
        <row r="313">
          <cell r="B313" t="str">
            <v>SIRENA</v>
          </cell>
          <cell r="C313" t="str">
            <v>UND</v>
          </cell>
          <cell r="D313">
            <v>299230</v>
          </cell>
          <cell r="E313">
            <v>22.330000000000052</v>
          </cell>
        </row>
        <row r="314">
          <cell r="B314" t="str">
            <v>PANEL DE ALARMA 6 ZONAS</v>
          </cell>
          <cell r="C314" t="str">
            <v>UND</v>
          </cell>
          <cell r="D314">
            <v>2703676</v>
          </cell>
          <cell r="E314">
            <v>22.340000000000053</v>
          </cell>
        </row>
        <row r="315">
          <cell r="B315" t="str">
            <v>CABLE DE INSTRUMENTACIÓN CON PROTECCIÓN 2 X 16 PARA ALARMAS</v>
          </cell>
          <cell r="C315" t="str">
            <v>ML</v>
          </cell>
          <cell r="D315">
            <v>10651</v>
          </cell>
          <cell r="E315">
            <v>22.350000000000055</v>
          </cell>
        </row>
        <row r="316">
          <cell r="B316" t="str">
            <v>ACCESORIOS DE ORGANIZACÓN  FIJACIÓN</v>
          </cell>
          <cell r="C316" t="str">
            <v>UND</v>
          </cell>
          <cell r="D316">
            <v>1131880</v>
          </cell>
          <cell r="E316">
            <v>22.360000000000056</v>
          </cell>
        </row>
        <row r="317">
          <cell r="B317" t="str">
            <v>CAPACITACIÒN BÁSICA</v>
          </cell>
          <cell r="C317" t="str">
            <v>UND</v>
          </cell>
          <cell r="D317">
            <v>781248</v>
          </cell>
          <cell r="E317">
            <v>22.370000000000058</v>
          </cell>
        </row>
        <row r="318">
          <cell r="B318" t="str">
            <v>UPS TRIFASICA DE 5 KVA</v>
          </cell>
          <cell r="C318" t="str">
            <v>UND</v>
          </cell>
          <cell r="D318">
            <v>16826027</v>
          </cell>
          <cell r="E318">
            <v>22.380000000000059</v>
          </cell>
        </row>
        <row r="319">
          <cell r="B319" t="str">
            <v>TOMA POLO A TIERRA AISLADO 15A COLOR NARANJA TIPO HOSPITALARIO</v>
          </cell>
          <cell r="C319" t="str">
            <v>UND</v>
          </cell>
          <cell r="D319">
            <v>48823</v>
          </cell>
          <cell r="E319">
            <v>22.390000000000061</v>
          </cell>
        </row>
        <row r="320">
          <cell r="B320" t="str">
            <v>CABLE 3NO.12THHN FASE AZUL</v>
          </cell>
          <cell r="C320" t="str">
            <v>UND</v>
          </cell>
          <cell r="D320">
            <v>17465</v>
          </cell>
          <cell r="E320">
            <v>22.400000000000063</v>
          </cell>
        </row>
        <row r="321">
          <cell r="B321" t="str">
            <v>TERMINALES DE AUTODESFORRE 3M</v>
          </cell>
          <cell r="C321" t="str">
            <v>UND</v>
          </cell>
          <cell r="D321">
            <v>5145</v>
          </cell>
          <cell r="E321">
            <v>22.410000000000064</v>
          </cell>
        </row>
        <row r="322">
          <cell r="B322" t="str">
            <v>TABLERO DE 12 CIRCUITOS CON ESPACIO PARA TOTALIZADOR</v>
          </cell>
          <cell r="C322" t="str">
            <v>UND</v>
          </cell>
          <cell r="D322">
            <v>380603</v>
          </cell>
          <cell r="E322">
            <v>22.420000000000066</v>
          </cell>
        </row>
        <row r="323">
          <cell r="B323" t="str">
            <v>TOTALIZADOR INDUSTRIAL DE 3X50A</v>
          </cell>
          <cell r="C323" t="str">
            <v>UND</v>
          </cell>
          <cell r="D323">
            <v>372730</v>
          </cell>
          <cell r="E323">
            <v>22.430000000000067</v>
          </cell>
        </row>
        <row r="324">
          <cell r="B324" t="str">
            <v>TOTALIZADOR INDUSTRIAL DE 3X30A</v>
          </cell>
          <cell r="C324" t="str">
            <v>UND</v>
          </cell>
          <cell r="D324">
            <v>351730</v>
          </cell>
          <cell r="E324">
            <v>22.440000000000069</v>
          </cell>
        </row>
        <row r="325">
          <cell r="B325" t="str">
            <v>BREAKER MONOPOLARL DE 1X20A</v>
          </cell>
          <cell r="C325" t="str">
            <v>UND</v>
          </cell>
          <cell r="D325">
            <v>21525</v>
          </cell>
          <cell r="E325">
            <v>22.45000000000007</v>
          </cell>
        </row>
        <row r="326">
          <cell r="B326" t="str">
            <v>ACOMETIDA UPS 3 - 8 KVA</v>
          </cell>
          <cell r="C326" t="str">
            <v>ML</v>
          </cell>
          <cell r="D326">
            <v>65720</v>
          </cell>
          <cell r="E326">
            <v>22.460000000000072</v>
          </cell>
        </row>
        <row r="327">
          <cell r="B327" t="str">
            <v>TUBERÍA EMT DE 1/2" CON ACCESORIOS (CURVAS, CONECTORES, GRAPAS)</v>
          </cell>
          <cell r="C327" t="str">
            <v>ML</v>
          </cell>
          <cell r="D327">
            <v>12772</v>
          </cell>
          <cell r="E327">
            <v>22.470000000000073</v>
          </cell>
        </row>
        <row r="328">
          <cell r="B328" t="str">
            <v>TUBERÍA EMT DE 1/2" CON ACCESORIOS (CURVAS, CONECTORES, GRAPAS)</v>
          </cell>
          <cell r="C328" t="str">
            <v>ML</v>
          </cell>
          <cell r="D328">
            <v>12772</v>
          </cell>
          <cell r="E328">
            <v>22.480000000000075</v>
          </cell>
        </row>
        <row r="329">
          <cell r="B329" t="str">
            <v>TUBERÍA EMT DE 3/4" CON ACCESORIOS (CURVAS, CONECTORES, GRAPAS)</v>
          </cell>
          <cell r="C329" t="str">
            <v>ML</v>
          </cell>
          <cell r="D329">
            <v>16459</v>
          </cell>
          <cell r="E329">
            <v>22.490000000000077</v>
          </cell>
        </row>
        <row r="330">
          <cell r="B330" t="str">
            <v>TUBERÍA EMT DE 1 1/2" CON ACCESORIOS (CURVAS, CONECTORES, GRAPAS)</v>
          </cell>
          <cell r="C330" t="str">
            <v>ML</v>
          </cell>
          <cell r="D330">
            <v>25670</v>
          </cell>
          <cell r="E330">
            <v>22.500000000000078</v>
          </cell>
        </row>
        <row r="331">
          <cell r="B331" t="str">
            <v>TUBERÍA PVC DE 1/2" CON ACCESORIOS (CURVAS,CONECTORES,GRAPAS</v>
          </cell>
          <cell r="C331" t="str">
            <v>ML</v>
          </cell>
          <cell r="D331">
            <v>8030</v>
          </cell>
          <cell r="E331">
            <v>22.51000000000008</v>
          </cell>
        </row>
        <row r="332">
          <cell r="B332" t="str">
            <v>TUBERÍA PVC DE 3/4" CON ACCESORIOS (CURVAS,CONECTORES,GRAPAS</v>
          </cell>
          <cell r="C332" t="str">
            <v>ML</v>
          </cell>
          <cell r="D332">
            <v>8935</v>
          </cell>
          <cell r="E332">
            <v>22.520000000000081</v>
          </cell>
        </row>
        <row r="333">
          <cell r="B333" t="str">
            <v>CAJA 5800 ( 2X4) PLASTICA</v>
          </cell>
          <cell r="C333" t="str">
            <v>UND</v>
          </cell>
          <cell r="D333">
            <v>4515</v>
          </cell>
          <cell r="E333">
            <v>22.530000000000083</v>
          </cell>
        </row>
        <row r="334">
          <cell r="B334" t="str">
            <v>CAJA 2400 ( 4X4) PLASTICA</v>
          </cell>
          <cell r="C334" t="str">
            <v>UND</v>
          </cell>
          <cell r="D334">
            <v>4830</v>
          </cell>
          <cell r="E334">
            <v>22.540000000000084</v>
          </cell>
        </row>
        <row r="335">
          <cell r="B335" t="str">
            <v>CAJA DE PASO DE 15X15</v>
          </cell>
          <cell r="C335" t="str">
            <v>UND</v>
          </cell>
          <cell r="D335">
            <v>26249</v>
          </cell>
          <cell r="E335">
            <v>22.550000000000086</v>
          </cell>
        </row>
        <row r="336">
          <cell r="B336" t="str">
            <v>CAJA DE PASO DE 20X20</v>
          </cell>
          <cell r="C336" t="str">
            <v>UND</v>
          </cell>
          <cell r="D336">
            <v>32549</v>
          </cell>
          <cell r="E336">
            <v>22.560000000000088</v>
          </cell>
        </row>
        <row r="337">
          <cell r="B337" t="str">
            <v>ACCESORIOS DE FIJACIÓN</v>
          </cell>
          <cell r="C337" t="str">
            <v>UND</v>
          </cell>
          <cell r="D337">
            <v>9239</v>
          </cell>
          <cell r="E337">
            <v>22.570000000000089</v>
          </cell>
        </row>
        <row r="338">
          <cell r="B338" t="str">
            <v>ANCLAJE DE ACERO INOXIDABLE PARA ANTENA</v>
          </cell>
          <cell r="C338" t="str">
            <v>UND</v>
          </cell>
          <cell r="D338">
            <v>37624</v>
          </cell>
          <cell r="E338">
            <v>22.580000000000091</v>
          </cell>
        </row>
        <row r="339">
          <cell r="B339" t="str">
            <v>ANTENA G6 Y /ODIRECCIONALES</v>
          </cell>
          <cell r="C339" t="str">
            <v>UND</v>
          </cell>
          <cell r="D339">
            <v>425437</v>
          </cell>
          <cell r="E339">
            <v>22.590000000000092</v>
          </cell>
        </row>
        <row r="340">
          <cell r="B340" t="str">
            <v>BATERIA ESTACIONARIA 800AH</v>
          </cell>
          <cell r="C340" t="str">
            <v>UND</v>
          </cell>
          <cell r="D340">
            <v>598670</v>
          </cell>
          <cell r="E340">
            <v>22.600000000000094</v>
          </cell>
        </row>
        <row r="341">
          <cell r="B341" t="str">
            <v>CONECTORES MINI UHF PARA RG 58</v>
          </cell>
          <cell r="C341" t="str">
            <v>UND</v>
          </cell>
          <cell r="D341">
            <v>77549</v>
          </cell>
          <cell r="E341">
            <v>22.610000000000095</v>
          </cell>
        </row>
        <row r="342">
          <cell r="B342" t="str">
            <v>FUENTE DE  PODER ASTROM SP15O TRNSYSTER</v>
          </cell>
          <cell r="C342" t="str">
            <v>UND</v>
          </cell>
          <cell r="D342">
            <v>732973</v>
          </cell>
          <cell r="E342">
            <v>22.620000000000097</v>
          </cell>
        </row>
        <row r="343">
          <cell r="B343" t="str">
            <v>GUAYAS DE ACERO DE 1/8 O 3/16 PARA VIENTOS</v>
          </cell>
          <cell r="C343" t="str">
            <v>UND</v>
          </cell>
          <cell r="D343">
            <v>49578</v>
          </cell>
          <cell r="E343">
            <v>22.630000000000098</v>
          </cell>
        </row>
        <row r="344">
          <cell r="B344" t="str">
            <v>MASTIL EN TUBO GALVANIZADO DE 1/2*1/8*6</v>
          </cell>
          <cell r="C344" t="str">
            <v>UND</v>
          </cell>
          <cell r="D344">
            <v>165760</v>
          </cell>
          <cell r="E344">
            <v>22.6400000000001</v>
          </cell>
        </row>
        <row r="345">
          <cell r="B345" t="str">
            <v>RADIO BASE  PRO 5100 25W 64 Ch incluye bateria y cargador</v>
          </cell>
          <cell r="C345" t="str">
            <v>UND</v>
          </cell>
          <cell r="D345">
            <v>2855073</v>
          </cell>
          <cell r="E345">
            <v>22.650000000000102</v>
          </cell>
        </row>
        <row r="346">
          <cell r="B346" t="str">
            <v xml:space="preserve">RADIO PORTATILES MOTOROLA EP 450 </v>
          </cell>
          <cell r="C346" t="str">
            <v>UND</v>
          </cell>
          <cell r="D346">
            <v>2925073</v>
          </cell>
          <cell r="E346">
            <v>22.660000000000103</v>
          </cell>
        </row>
        <row r="347">
          <cell r="B347" t="str">
            <v>TOMA CORRIENTES A 110V COMPLETO</v>
          </cell>
          <cell r="C347" t="str">
            <v>UND</v>
          </cell>
          <cell r="D347">
            <v>57841</v>
          </cell>
          <cell r="E347">
            <v>22.670000000000105</v>
          </cell>
        </row>
        <row r="348">
          <cell r="B348" t="str">
            <v>VARILLA COOPERWELL 1,8 MPOLO ATIERRA</v>
          </cell>
          <cell r="C348" t="str">
            <v>UND</v>
          </cell>
          <cell r="D348">
            <v>362864</v>
          </cell>
          <cell r="E348">
            <v>22.680000000000106</v>
          </cell>
        </row>
        <row r="349">
          <cell r="B349" t="str">
            <v>INSTALACIONES GARANTIAS Y MANO DE OBRA</v>
          </cell>
          <cell r="C349" t="str">
            <v>GL</v>
          </cell>
          <cell r="D349">
            <v>3750000</v>
          </cell>
          <cell r="E349">
            <v>22.690000000000108</v>
          </cell>
        </row>
        <row r="350">
          <cell r="B350" t="str">
            <v>LEGALIZACIONES</v>
          </cell>
          <cell r="C350" t="str">
            <v>M2</v>
          </cell>
          <cell r="D350">
            <v>1125000</v>
          </cell>
          <cell r="E350">
            <v>22.700000000000109</v>
          </cell>
        </row>
        <row r="351">
          <cell r="B351" t="str">
            <v>MANTENIMIENTO Y ASESORIA ANUAL</v>
          </cell>
          <cell r="C351" t="str">
            <v>ML</v>
          </cell>
          <cell r="D351">
            <v>1875000</v>
          </cell>
          <cell r="E351">
            <v>22.710000000000111</v>
          </cell>
        </row>
        <row r="352">
          <cell r="B352" t="str">
            <v>CAPACITACIONES</v>
          </cell>
          <cell r="C352" t="str">
            <v>M2</v>
          </cell>
          <cell r="D352">
            <v>7500000</v>
          </cell>
          <cell r="E352">
            <v>22.720000000000113</v>
          </cell>
        </row>
        <row r="353">
          <cell r="B353" t="str">
            <v>REDES DE GASES MEDICINALES</v>
          </cell>
          <cell r="C353">
            <v>0</v>
          </cell>
          <cell r="D353">
            <v>0</v>
          </cell>
          <cell r="E353">
            <v>23</v>
          </cell>
        </row>
        <row r="354">
          <cell r="B354" t="str">
            <v>SUMINISTRO E INSTALACION DE COBRE  TIPO L 1/2</v>
          </cell>
          <cell r="C354" t="str">
            <v>ML</v>
          </cell>
          <cell r="D354">
            <v>69062</v>
          </cell>
          <cell r="E354">
            <v>23.01</v>
          </cell>
        </row>
        <row r="355">
          <cell r="B355" t="str">
            <v>SUMINISTRO E INSTALACION DE COBRE  TIPO L 3/4"</v>
          </cell>
          <cell r="C355" t="str">
            <v>ML</v>
          </cell>
          <cell r="D355">
            <v>97264</v>
          </cell>
          <cell r="E355">
            <v>23.020000000000003</v>
          </cell>
        </row>
        <row r="356">
          <cell r="B356" t="str">
            <v>SUMINISTRO E INSTALACION DE COBRE  TIPO L 1"</v>
          </cell>
          <cell r="C356" t="str">
            <v>ML</v>
          </cell>
          <cell r="D356">
            <v>142682</v>
          </cell>
          <cell r="E356">
            <v>23.030000000000005</v>
          </cell>
        </row>
        <row r="357">
          <cell r="B357" t="str">
            <v>SUMINISTRO E INSTALACION DE TOMAS GASES MEDICINALES(OXIGENO, AIRE, VACIO)</v>
          </cell>
          <cell r="C357" t="str">
            <v>UND</v>
          </cell>
          <cell r="D357">
            <v>637560</v>
          </cell>
          <cell r="E357">
            <v>23.040000000000006</v>
          </cell>
        </row>
        <row r="358">
          <cell r="B358" t="str">
            <v>SUMINISTRO E INSTALACION DE BOMBA DE VACIO 2HP CON DOBLE CABEZOTE</v>
          </cell>
          <cell r="C358" t="str">
            <v>UND</v>
          </cell>
          <cell r="D358">
            <v>99280579</v>
          </cell>
          <cell r="E358">
            <v>23.050000000000008</v>
          </cell>
        </row>
        <row r="359">
          <cell r="B359" t="str">
            <v>SUMINISTRO E INSTALACION DE ALARMA DE AREA 3 GASES MEDICINALES</v>
          </cell>
          <cell r="C359" t="str">
            <v>UND</v>
          </cell>
          <cell r="D359">
            <v>14076000</v>
          </cell>
          <cell r="E359">
            <v>23.060000000000009</v>
          </cell>
        </row>
        <row r="360">
          <cell r="B360" t="str">
            <v>SUMINISTRO EN INSTALACION DE CAJA DE CORTE  PARA 3 GASES MEDICINALES</v>
          </cell>
          <cell r="C360" t="str">
            <v>UND</v>
          </cell>
          <cell r="D360">
            <v>1821813</v>
          </cell>
          <cell r="E360">
            <v>23.070000000000011</v>
          </cell>
        </row>
        <row r="361">
          <cell r="B361" t="str">
            <v>SUMINISTRO E INSTALACION DE VALVULA DE CORTE 1/2"</v>
          </cell>
          <cell r="C361" t="str">
            <v>UND</v>
          </cell>
          <cell r="D361">
            <v>275268</v>
          </cell>
          <cell r="E361">
            <v>23.080000000000013</v>
          </cell>
        </row>
        <row r="362">
          <cell r="B362" t="str">
            <v>SUMINISTRO E INSTALACION DE VALVULA DE CORTE 3/4"</v>
          </cell>
          <cell r="C362" t="str">
            <v>UND</v>
          </cell>
          <cell r="D362">
            <v>306360</v>
          </cell>
          <cell r="E362">
            <v>23.090000000000014</v>
          </cell>
        </row>
        <row r="363">
          <cell r="B363" t="str">
            <v>SUMINISTRO E INSTALACION DE VALVULA DE CORTE 1"</v>
          </cell>
          <cell r="C363" t="str">
            <v>UND</v>
          </cell>
          <cell r="D363">
            <v>539868</v>
          </cell>
          <cell r="E363">
            <v>23.100000000000016</v>
          </cell>
        </row>
        <row r="364">
          <cell r="B364" t="str">
            <v>REDES CONTRA INCENDIO</v>
          </cell>
          <cell r="C364">
            <v>0</v>
          </cell>
          <cell r="D364">
            <v>0</v>
          </cell>
          <cell r="E364">
            <v>24</v>
          </cell>
        </row>
        <row r="365">
          <cell r="B365" t="str">
            <v>Tubería y accesorio acero carbon 3"</v>
          </cell>
          <cell r="C365" t="str">
            <v xml:space="preserve"> ML</v>
          </cell>
          <cell r="D365">
            <v>80730</v>
          </cell>
          <cell r="E365">
            <v>24.01</v>
          </cell>
        </row>
        <row r="366">
          <cell r="B366" t="str">
            <v>Tubería y accesorios acero-carbon 2"</v>
          </cell>
          <cell r="C366" t="str">
            <v xml:space="preserve"> ML</v>
          </cell>
          <cell r="D366">
            <v>48658</v>
          </cell>
          <cell r="E366">
            <v>24.020000000000003</v>
          </cell>
        </row>
        <row r="367">
          <cell r="B367" t="str">
            <v>Tubería y accesorios acero carbon 1 1/2"</v>
          </cell>
          <cell r="C367" t="str">
            <v xml:space="preserve"> ML</v>
          </cell>
          <cell r="D367">
            <v>35623</v>
          </cell>
          <cell r="E367">
            <v>24.030000000000005</v>
          </cell>
        </row>
        <row r="368">
          <cell r="B368" t="str">
            <v>Tubería y accesorios acero-carbon 1"</v>
          </cell>
          <cell r="C368" t="str">
            <v xml:space="preserve"> ML</v>
          </cell>
          <cell r="D368">
            <v>32150</v>
          </cell>
          <cell r="E368">
            <v>24.040000000000006</v>
          </cell>
        </row>
        <row r="369">
          <cell r="B369" t="str">
            <v>Suministro e instalación de rociadores</v>
          </cell>
          <cell r="C369" t="str">
            <v xml:space="preserve"> UND</v>
          </cell>
          <cell r="D369">
            <v>154758</v>
          </cell>
          <cell r="E369">
            <v>24.050000000000008</v>
          </cell>
        </row>
        <row r="370">
          <cell r="B370" t="str">
            <v xml:space="preserve">Válvula de compuerta 3" en bronce </v>
          </cell>
          <cell r="C370" t="str">
            <v xml:space="preserve"> UND</v>
          </cell>
          <cell r="D370">
            <v>874451</v>
          </cell>
          <cell r="E370">
            <v>24.060000000000009</v>
          </cell>
        </row>
        <row r="371">
          <cell r="B371" t="str">
            <v>Prueba hidraúlica sistema contraincendios</v>
          </cell>
          <cell r="C371" t="str">
            <v xml:space="preserve"> UND</v>
          </cell>
          <cell r="D371">
            <v>433451</v>
          </cell>
          <cell r="E371">
            <v>24.070000000000011</v>
          </cell>
        </row>
        <row r="372">
          <cell r="B372" t="str">
            <v>Suministro e instalación gabinetes contraincendios</v>
          </cell>
          <cell r="C372" t="str">
            <v xml:space="preserve"> UND</v>
          </cell>
          <cell r="D372">
            <v>2252500</v>
          </cell>
          <cell r="E372">
            <v>24.080000000000013</v>
          </cell>
        </row>
        <row r="373">
          <cell r="B373" t="str">
            <v>Suministro e instalación siamesas</v>
          </cell>
          <cell r="C373" t="str">
            <v xml:space="preserve"> UND</v>
          </cell>
          <cell r="D373">
            <v>2882387</v>
          </cell>
          <cell r="E373">
            <v>24.090000000000014</v>
          </cell>
        </row>
        <row r="374">
          <cell r="B374" t="str">
            <v>CONSTRUCCION , INSTALACION Y PUESTA DE PLANTA DE TRATAMIENTO- TANQUES (EQA-01, D=1,7 M- MBBR-01, D=1,30;  CLA-01 D=1,7 mts) INCLUYE :  TANQUE DE TRATAMIENTO BIOLOGICO - TABLERO ELECTRICO - SOPLADOR REGENERATIVO - BOMBAS SUMERGIBLES, DOSIFICADORAS, TUBERIA</v>
          </cell>
          <cell r="C374" t="str">
            <v xml:space="preserve"> UND</v>
          </cell>
          <cell r="D374">
            <v>137500000</v>
          </cell>
          <cell r="E374">
            <v>24.100000000000016</v>
          </cell>
        </row>
        <row r="375">
          <cell r="B375" t="str">
            <v>TANQUE INDUSTRIAL SUBTERRANEO, CILINDRICO HORIZONTAL CON FONDO ABOMBADOS DE 42000 LTS, DIAMETRO 2,60 MT, LONGITUD DE 8 MT, ESPESOR 10 MM RN PLASTICO REFORZADO EN FIBRA DE VIDRIO.</v>
          </cell>
          <cell r="C375" t="str">
            <v xml:space="preserve"> UND</v>
          </cell>
          <cell r="D375">
            <v>55482000</v>
          </cell>
          <cell r="E375">
            <v>24.110000000000017</v>
          </cell>
        </row>
      </sheetData>
      <sheetData sheetId="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JECUCIÓN 05052026"/>
      <sheetName val="presupuesto "/>
      <sheetName val="queda "/>
      <sheetName val="EjecucionGastos 06 DE JUNIO "/>
      <sheetName val="EjecucionGastos 01 de junio de "/>
      <sheetName val="EJECUCIÓN 07 DE JLIO DE 2026"/>
      <sheetName val="EjecucionGastos 14 de agosto"/>
      <sheetName val="EJECUCIÓN SEPTIEMBRE "/>
      <sheetName val="EJECUCIÓN 10 SEP "/>
      <sheetName val="EJECUTADO "/>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9">
          <cell r="B39">
            <v>0.6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 val="ManoObra"/>
      <sheetName val="septiembre"/>
      <sheetName val="octubre impr (2)"/>
      <sheetName val="octubre"/>
      <sheetName val="octubre impr"/>
      <sheetName val="Tabla CONPES 3714"/>
      <sheetName val="Hoja1"/>
      <sheetName val="Hoja2"/>
      <sheetName val="Hoja3"/>
      <sheetName val="octubre_impr_(2)1"/>
      <sheetName val="octubre_impr1"/>
      <sheetName val="Tabla_CONPES_37141"/>
      <sheetName val="octubre_impr_(2)"/>
      <sheetName val="octubre_impr"/>
      <sheetName val="Tabla_CONPES_3714"/>
      <sheetName val="octubre_impr_(2)2"/>
      <sheetName val="octubre_impr2"/>
      <sheetName val="Tabla_CONPES_37142"/>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S Sanitario"/>
      <sheetName val="POZOS Sanitario"/>
    </sheetNames>
    <sheetDataSet>
      <sheetData sheetId="0" refreshError="1"/>
      <sheetData sheetId="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Hoja1"/>
      <sheetName val="Presup_Cancha"/>
      <sheetName val="INSUMOS"/>
      <sheetName val="TRANSPORTE"/>
      <sheetName val="ESTADO VÍA-CRIT.TECNICO"/>
      <sheetName val="items"/>
      <sheetName val="A-HOR"/>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PRESUPUESTO"/>
      <sheetName val="Equipo"/>
      <sheetName val="Excavación Mat. Común Estacione"/>
      <sheetName val="Demolición Pavimento"/>
      <sheetName val="PUNITARIOS%20PARA%20241201%202S"/>
      <sheetName val="Insum"/>
      <sheetName val="SUB APU"/>
      <sheetName val="RELACION MES"/>
      <sheetName val="A. P. U."/>
      <sheetName val="CLASIFICACION"/>
      <sheetName val="skj452"/>
      <sheetName val="ita878"/>
      <sheetName val="aea-944"/>
      <sheetName val="dub-823"/>
      <sheetName val="gpi 526"/>
      <sheetName val="xxj617"/>
      <sheetName val="sng_855"/>
      <sheetName val="vea 374"/>
      <sheetName val="hfb024"/>
      <sheetName val="paj825"/>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GCB2000"/>
      <sheetName val="A.P.U"/>
      <sheetName val="PUNITARIOS_PARA_241201_2S10"/>
      <sheetName val="PR_110"/>
      <sheetName val="ESTADO_RED_TEC10"/>
      <sheetName val="PREACTA_1010"/>
      <sheetName val="PREACTA_910"/>
      <sheetName val="TRAPMO"/>
      <sheetName val="c2.5y2.6"/>
      <sheetName val="c2_5y2_6"/>
      <sheetName val="c2_5y2_62"/>
      <sheetName val="c2_5y2_61"/>
      <sheetName val="c2_5y2_63"/>
      <sheetName val="c2_5y2_65"/>
      <sheetName val="c2_5y2_64"/>
      <sheetName val="c2_5y2_66"/>
      <sheetName val="c2_5y2_67"/>
      <sheetName val="c2_5y2_68"/>
      <sheetName val="c2_5y2_69"/>
      <sheetName val="c2_5y2_610"/>
      <sheetName val="CRA.MODI"/>
      <sheetName val="FORMULA"/>
      <sheetName val="K16+000 AL K18+500"/>
      <sheetName val="K23+200 AL K24+700"/>
      <sheetName val="k18+500 AL K23+050"/>
      <sheetName val="Presupuesto PUENTE"/>
      <sheetName val="VOLUMENES (4)"/>
      <sheetName val="VOLUMENES (4SA)"/>
      <sheetName val=" Liquidacion de Obra por Tramos"/>
      <sheetName val="LISTA DE PRECIOS"/>
      <sheetName val="062"/>
      <sheetName val="Listado"/>
      <sheetName val="REC-COD,"/>
      <sheetName val="5. ELECTRICO"/>
      <sheetName val="OCTUBRE"/>
      <sheetName val="FINANC"/>
      <sheetName val="TODAS"/>
      <sheetName val="Summary"/>
      <sheetName val="CODCONST"/>
      <sheetName val="Hoja2"/>
      <sheetName val="Cuadr."/>
      <sheetName val="PUNITARIOS PARA 241201 2S.xls"/>
      <sheetName val="OBRAS SES"/>
      <sheetName val="PREACTA_61"/>
      <sheetName val="A_P_U1"/>
      <sheetName val="PREACTA_6"/>
      <sheetName val="A_P_U"/>
      <sheetName val="Bajadas"/>
      <sheetName val="NARIÑO"/>
      <sheetName val="PREACTA Y CONTRATISTAS"/>
      <sheetName val="UNITARIOS"/>
      <sheetName val="THE"/>
      <sheetName val="ATHE"/>
      <sheetName val="PERSONAL"/>
      <sheetName val="Tarifa MT"/>
      <sheetName val="2,2,6,1 Pilotes 0,30"/>
      <sheetName val="Requisición1"/>
      <sheetName val="materiales"/>
      <sheetName val="otr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mdo"/>
      <sheetName val="equip"/>
      <sheetName val="mat"/>
      <sheetName val="CIRCUITOS CODENSA"/>
      <sheetName val="PLAN DE INVERSION ANTICIPO"/>
      <sheetName val="inv mensual"/>
      <sheetName val="borrador flujo inv"/>
      <sheetName val="social-ambiental"/>
      <sheetName val="AU"/>
      <sheetName val="BALANCE"/>
      <sheetName val="ITEMS NO REVISTOS"/>
      <sheetName val="APU ELECTRICOS"/>
      <sheetName val="SALARIOS"/>
      <sheetName val="APU NO PREVISTO"/>
      <sheetName val="PPTA (3)"/>
      <sheetName val="PPTA (2)"/>
      <sheetName val="PPTA"/>
      <sheetName val="CONT_ADI"/>
      <sheetName val="Proveedores y acreedores"/>
      <sheetName val="c2_5y2_613"/>
      <sheetName val="PREACTA_62"/>
      <sheetName val="TABLA_20082"/>
      <sheetName val="c2_5y2_612"/>
      <sheetName val="TABLA_20081"/>
      <sheetName val="c2_5y2_611"/>
      <sheetName val="TABLA_2008"/>
      <sheetName val="PUNITARIOS_PARA_241201_2S14"/>
      <sheetName val="ESTADO_RED_TEC14"/>
      <sheetName val="PR_114"/>
      <sheetName val="PREACTA_1014"/>
      <sheetName val="PREACTA_914"/>
      <sheetName val="gpi_526"/>
      <sheetName val="vea_374"/>
      <sheetName val="PREACTA_63"/>
      <sheetName val="TABLA_20083"/>
      <sheetName val="Excavación_Mat__Común_Estacione"/>
      <sheetName val="Demolición_Pavimento"/>
      <sheetName val="SUB_APU"/>
      <sheetName val="RELACION_MES"/>
      <sheetName val="ESTADO_VÍA-CRIT_TECNICO"/>
      <sheetName val="A__P__U_"/>
      <sheetName val="CRA_MODI"/>
      <sheetName val="K16+000_AL_K18+500"/>
      <sheetName val="K23+200_AL_K24+700"/>
      <sheetName val="k18+500_AL_K23+050"/>
      <sheetName val="Presupuesto_PUENTE"/>
      <sheetName val="VOLUMENES_(4)"/>
      <sheetName val="VOLUMENES_(4SA)"/>
      <sheetName val="c2_5y2_614"/>
      <sheetName val="_Liquidacion_de_Obra_por_Tramos"/>
      <sheetName val="Tarifa_MT"/>
      <sheetName val="Proveedores_y_acreedores"/>
      <sheetName val="5__ELECTRICO"/>
      <sheetName val="costos oficina"/>
      <sheetName val="costos campamento"/>
      <sheetName val="días habiles 2015"/>
      <sheetName val="7.1.8.1.1"/>
      <sheetName val="CURVA"/>
      <sheetName val="BASE"/>
      <sheetName val="for 6"/>
      <sheetName val="glvc"/>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ACTA MODIFICACIÓN CIVIL"/>
      <sheetName val="2,2,6,1_Pilotes_0,30"/>
      <sheetName val="PREACTA_Y_CONTRATISTAS"/>
      <sheetName val="PUNITARIOS_PARA_241201_2S_xls"/>
      <sheetName val="OBRAS_SES"/>
      <sheetName val="PLAN_DE_INVERSION_ANTICIPO"/>
      <sheetName val="inv_mensual"/>
      <sheetName val="borrador_flujo_inv"/>
      <sheetName val="APU_NO_PREVISTO"/>
      <sheetName val="PPTA_(3)"/>
      <sheetName val="PPTA_(2)"/>
      <sheetName val="ITEMS_NO_REVISTOS"/>
      <sheetName val="APU_ELECTRICOS"/>
      <sheetName val="7_1_8_1_1"/>
      <sheetName val="PUNITARIOS_PARA_241201_2S15"/>
      <sheetName val="PR_115"/>
      <sheetName val="ESTADO_RED_TEC15"/>
      <sheetName val="PREACTA_1015"/>
      <sheetName val="PREACTA_915"/>
      <sheetName val="PREACTA_64"/>
      <sheetName val="TABLA_20084"/>
      <sheetName val="c2_5y2_615"/>
      <sheetName val="2,2,6,1_Pilotes_0,301"/>
      <sheetName val="LISTA_DE_PRECIOS1"/>
      <sheetName val="_Liquidacion_de_Obra_por_Tramo1"/>
      <sheetName val="PREACTA_Y_CONTRATISTAS1"/>
      <sheetName val="5__ELECTRICO1"/>
      <sheetName val="Tarifa_MT1"/>
      <sheetName val="PUNITARIOS_PARA_241201_2S_xls1"/>
      <sheetName val="OBRAS_SES1"/>
      <sheetName val="PLAN_DE_INVERSION_ANTICIPO1"/>
      <sheetName val="inv_mensual1"/>
      <sheetName val="borrador_flujo_inv1"/>
      <sheetName val="APU_NO_PREVISTO1"/>
      <sheetName val="PPTA_(3)1"/>
      <sheetName val="PPTA_(2)1"/>
      <sheetName val="ITEMS_NO_REVISTOS1"/>
      <sheetName val="APU_ELECTRICOS1"/>
      <sheetName val="gpi_5261"/>
      <sheetName val="vea_3741"/>
      <sheetName val="7_1_8_1_11"/>
      <sheetName val="Proveedores_y_acreedores1"/>
      <sheetName val="DEST. MEDIOS"/>
      <sheetName val="COMBUASF"/>
      <sheetName val="BALCRUDO"/>
      <sheetName val="CARGASPROC."/>
      <sheetName val="G L P  FINAL"/>
      <sheetName val="CHINCHINA FINAL . A CEROS"/>
      <sheetName val="Memoria de calculo"/>
      <sheetName val="APU"/>
      <sheetName val="inst"/>
      <sheetName val="TABLAS"/>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put"/>
      <sheetName val="bd100-45-p1"/>
      <sheetName val="PTAR ANDES"/>
      <sheetName val="PUNITARIOS_PARA_241201_2S16"/>
      <sheetName val="PR_116"/>
      <sheetName val="ESTADO_RED_TEC16"/>
      <sheetName val="PREACTA_1016"/>
      <sheetName val="PREACTA_916"/>
      <sheetName val="Tarifa_MT2"/>
      <sheetName val="2,2,6,1_Pilotes_0,302"/>
      <sheetName val="c2_5y2_616"/>
      <sheetName val="Proveedores_y_acreedores2"/>
      <sheetName val="5__ELECTRICO2"/>
      <sheetName val="APU_NO_PREVISTO2"/>
      <sheetName val="PPTA_(3)2"/>
      <sheetName val="PPTA_(2)2"/>
      <sheetName val="gpi_5262"/>
      <sheetName val="vea_3742"/>
      <sheetName val="PLAN_DE_INVERSION_ANTICIPO2"/>
      <sheetName val="inv_mensual2"/>
      <sheetName val="borrador_flujo_inv2"/>
      <sheetName val="Poblacion"/>
      <sheetName val="cronograma"/>
      <sheetName val="CÁLCULOS"/>
      <sheetName val="Bases 2A"/>
      <sheetName val="ANALISIS M.O"/>
      <sheetName val="CTO 14MPa"/>
      <sheetName val="CTO 175MPa "/>
      <sheetName val="CTO 21MPa"/>
      <sheetName val="CTO 28MPa"/>
      <sheetName val="PTTO PAZ Y PROGRESO"/>
      <sheetName val="MORTERO14"/>
      <sheetName val="factor"/>
      <sheetName val="@RISK - Correlaciones"/>
      <sheetName val="Acta"/>
      <sheetName val="STRSUMM0"/>
      <sheetName val="Cuadr_"/>
      <sheetName val="Cuadr_1"/>
      <sheetName val="7422cw00"/>
      <sheetName val="INDICE"/>
      <sheetName val="Itemes Renovación"/>
      <sheetName val="devdics"/>
      <sheetName val="Index"/>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sheetData sheetId="99"/>
      <sheetData sheetId="100"/>
      <sheetData sheetId="101"/>
      <sheetData sheetId="102"/>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sheetData sheetId="119"/>
      <sheetData sheetId="120"/>
      <sheetData sheetId="121">
        <row r="48">
          <cell r="E48">
            <v>0</v>
          </cell>
        </row>
      </sheetData>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ow r="48">
          <cell r="E48">
            <v>0</v>
          </cell>
        </row>
      </sheetData>
      <sheetData sheetId="161" refreshError="1"/>
      <sheetData sheetId="162">
        <row r="48">
          <cell r="E48">
            <v>0</v>
          </cell>
        </row>
      </sheetData>
      <sheetData sheetId="163" refreshError="1"/>
      <sheetData sheetId="164"/>
      <sheetData sheetId="165"/>
      <sheetData sheetId="166">
        <row r="48">
          <cell r="E48">
            <v>0</v>
          </cell>
        </row>
      </sheetData>
      <sheetData sheetId="167">
        <row r="48">
          <cell r="E48">
            <v>0</v>
          </cell>
        </row>
      </sheetData>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row r="48">
          <cell r="E48">
            <v>0</v>
          </cell>
        </row>
      </sheetData>
      <sheetData sheetId="180">
        <row r="48">
          <cell r="E48">
            <v>0</v>
          </cell>
        </row>
      </sheetData>
      <sheetData sheetId="181">
        <row r="48">
          <cell r="E48">
            <v>0</v>
          </cell>
        </row>
      </sheetData>
      <sheetData sheetId="182" refreshError="1"/>
      <sheetData sheetId="183">
        <row r="48">
          <cell r="E48">
            <v>0</v>
          </cell>
        </row>
      </sheetData>
      <sheetData sheetId="184">
        <row r="48">
          <cell r="E48">
            <v>0</v>
          </cell>
        </row>
      </sheetData>
      <sheetData sheetId="185"/>
      <sheetData sheetId="186"/>
      <sheetData sheetId="187" refreshError="1"/>
      <sheetData sheetId="188" refreshError="1"/>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sheetData sheetId="307">
        <row r="48">
          <cell r="E48">
            <v>0</v>
          </cell>
        </row>
      </sheetData>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sheetData sheetId="397" refreshError="1"/>
      <sheetData sheetId="398" refreshError="1"/>
      <sheetData sheetId="399" refreshError="1"/>
      <sheetData sheetId="400" refreshError="1"/>
      <sheetData sheetId="401"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A__P__U_"/>
      <sheetName val="Listas"/>
      <sheetName val="AASHTO"/>
      <sheetName val="INV"/>
      <sheetName val="Lista APU"/>
      <sheetName val="glvc"/>
      <sheetName val="PROGR_2"/>
      <sheetName val="PROGR_3"/>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sheetData sheetId="35"/>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Excavación Losa Flotante"/>
      <sheetName val="Solados"/>
      <sheetName val="Concreto"/>
      <sheetName val="Acero"/>
      <sheetName val="Análisis Valor Concreto"/>
      <sheetName val="MUSS"/>
      <sheetName val="Excavación_Losa_Flotante"/>
      <sheetName val="Análisis_Valor_Concreto"/>
    </sheetNames>
    <sheetDataSet>
      <sheetData sheetId="0"/>
      <sheetData sheetId="1"/>
      <sheetData sheetId="2"/>
      <sheetData sheetId="3"/>
      <sheetData sheetId="4"/>
      <sheetData sheetId="5">
        <row r="7">
          <cell r="F7">
            <v>105250.53581274897</v>
          </cell>
          <cell r="M7">
            <v>99048.170885490254</v>
          </cell>
        </row>
        <row r="21">
          <cell r="F21">
            <v>133022.2574461097</v>
          </cell>
        </row>
      </sheetData>
      <sheetData sheetId="6"/>
      <sheetData sheetId="7"/>
      <sheetData sheetId="8">
        <row r="7">
          <cell r="F7">
            <v>105250.53581274897</v>
          </cell>
        </row>
      </sheetData>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ESCENARIOS"/>
    </sheetNames>
    <sheetDataSet>
      <sheetData sheetId="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MANO DE OBRA"/>
      <sheetName val="FUNCIONAMIENTO"/>
      <sheetName val="PRESUPUESTO DE OBRA"/>
      <sheetName val="A.I.U"/>
      <sheetName val="1.1"/>
      <sheetName val="M-1.1"/>
      <sheetName val="1.2"/>
      <sheetName val="M-1.2"/>
      <sheetName val="2.1"/>
      <sheetName val="M-2.1"/>
      <sheetName val="2.2"/>
      <sheetName val="M-2.2"/>
      <sheetName val="2.3"/>
      <sheetName val="M-2.3"/>
      <sheetName val="2.4"/>
      <sheetName val="M-2.4"/>
      <sheetName val="2.5"/>
      <sheetName val="M-2.5"/>
      <sheetName val="2.6"/>
      <sheetName val="M-2.6"/>
      <sheetName val="2.7"/>
      <sheetName val="M-2.7"/>
      <sheetName val="2.8"/>
      <sheetName val="M-2.8"/>
      <sheetName val="DESGLOSE DE PRESUPUESTO"/>
      <sheetName val="INSUMOS"/>
      <sheetName val="DESGLOSE APUS"/>
      <sheetName val="LISTA DE ACTIVIDADES"/>
      <sheetName val="PRESUPUESTO DE INTERVENTORIA"/>
      <sheetName val="AIU"/>
      <sheetName val="INSUMOS PROYECTO"/>
      <sheetName val="ROTULOS"/>
    </sheetNames>
    <sheetDataSet>
      <sheetData sheetId="0"/>
      <sheetData sheetId="1"/>
      <sheetData sheetId="2"/>
      <sheetData sheetId="3"/>
      <sheetData sheetId="4">
        <row r="10">
          <cell r="E10" t="str">
            <v>M2</v>
          </cell>
        </row>
      </sheetData>
      <sheetData sheetId="5"/>
      <sheetData sheetId="6">
        <row r="10">
          <cell r="E10" t="str">
            <v>M2</v>
          </cell>
        </row>
      </sheetData>
      <sheetData sheetId="7"/>
      <sheetData sheetId="8">
        <row r="10">
          <cell r="E10" t="str">
            <v>M3</v>
          </cell>
        </row>
      </sheetData>
      <sheetData sheetId="9"/>
      <sheetData sheetId="10">
        <row r="10">
          <cell r="E10" t="str">
            <v>ML</v>
          </cell>
        </row>
      </sheetData>
      <sheetData sheetId="11"/>
      <sheetData sheetId="12">
        <row r="10">
          <cell r="E10" t="str">
            <v>M2</v>
          </cell>
        </row>
      </sheetData>
      <sheetData sheetId="13"/>
      <sheetData sheetId="14">
        <row r="10">
          <cell r="E10" t="str">
            <v>M3</v>
          </cell>
        </row>
        <row r="11">
          <cell r="C11" t="str">
            <v>CAMADA EN ARENA PARA FIGURAS ARQUITECTONICAS E=7CM</v>
          </cell>
        </row>
      </sheetData>
      <sheetData sheetId="15"/>
      <sheetData sheetId="16">
        <row r="10">
          <cell r="E10" t="str">
            <v>M3</v>
          </cell>
        </row>
        <row r="11">
          <cell r="C11" t="str">
            <v>CAMADA EN TRITURADO PARA FIGURAS ARQUITECTONICASE E=7CM</v>
          </cell>
        </row>
      </sheetData>
      <sheetData sheetId="17"/>
      <sheetData sheetId="18">
        <row r="10">
          <cell r="E10" t="str">
            <v>GLB</v>
          </cell>
        </row>
      </sheetData>
      <sheetData sheetId="19"/>
      <sheetData sheetId="20">
        <row r="10">
          <cell r="E10" t="str">
            <v>M3</v>
          </cell>
        </row>
      </sheetData>
      <sheetData sheetId="21"/>
      <sheetData sheetId="22">
        <row r="10">
          <cell r="E10" t="str">
            <v>UN</v>
          </cell>
        </row>
        <row r="11">
          <cell r="C11" t="str">
            <v xml:space="preserve">PARQUE INFANTIL METÁLICO. 5 ACTIVIDADES AREA 18M2 CAPACIDAD 10 NIÑOS. ESTRUCTURA METÁLICA EN TUBERÍA ", APLICACIÓN DE PINTURA RESISTENCIA A LA INTEMPERIE.  RESBALADEROS Y TÚNELES. </v>
          </cell>
        </row>
      </sheetData>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7706D-5D61-469A-8BD7-4AED0F16521C}">
  <dimension ref="A1:M41"/>
  <sheetViews>
    <sheetView tabSelected="1" zoomScale="70" zoomScaleNormal="70" workbookViewId="0">
      <selection activeCell="P10" sqref="P10"/>
    </sheetView>
  </sheetViews>
  <sheetFormatPr baseColWidth="10" defaultColWidth="11.42578125" defaultRowHeight="30" customHeight="1" x14ac:dyDescent="0.3"/>
  <cols>
    <col min="1" max="2" width="3.42578125" style="3" customWidth="1"/>
    <col min="3" max="3" width="7.5703125" style="3" customWidth="1"/>
    <col min="4" max="4" width="12.5703125" style="3" customWidth="1"/>
    <col min="5" max="5" width="13.42578125" style="65" bestFit="1" customWidth="1"/>
    <col min="6" max="6" width="17.7109375" style="3" bestFit="1" customWidth="1"/>
    <col min="7" max="7" width="50.140625" style="3" customWidth="1"/>
    <col min="8" max="8" width="8.7109375" style="3" customWidth="1"/>
    <col min="9" max="9" width="15.7109375" style="65" customWidth="1"/>
    <col min="10" max="10" width="16.7109375" style="3" bestFit="1" customWidth="1"/>
    <col min="11" max="11" width="25.140625" style="3" customWidth="1"/>
    <col min="12" max="12" width="3.28515625" style="3" customWidth="1"/>
    <col min="13" max="13" width="2.7109375" style="3" customWidth="1"/>
    <col min="14" max="16384" width="11.42578125" style="3"/>
  </cols>
  <sheetData>
    <row r="1" spans="1:13" ht="16.5" x14ac:dyDescent="0.3">
      <c r="A1" s="1"/>
      <c r="B1" s="1"/>
      <c r="C1" s="1"/>
      <c r="D1" s="1"/>
      <c r="E1" s="2"/>
      <c r="F1" s="1"/>
      <c r="G1" s="1"/>
      <c r="H1" s="1"/>
      <c r="I1" s="2"/>
      <c r="J1" s="1"/>
      <c r="K1" s="1"/>
      <c r="L1" s="1"/>
      <c r="M1" s="1"/>
    </row>
    <row r="2" spans="1:13" ht="24.6" customHeight="1" x14ac:dyDescent="0.3">
      <c r="A2" s="1"/>
      <c r="B2" s="4"/>
      <c r="C2" s="99" t="s">
        <v>0</v>
      </c>
      <c r="D2" s="99"/>
      <c r="E2" s="99"/>
      <c r="F2" s="99"/>
      <c r="G2" s="1"/>
      <c r="H2" s="1"/>
      <c r="I2" s="2"/>
      <c r="J2" s="1"/>
      <c r="K2" s="1"/>
      <c r="L2" s="5"/>
      <c r="M2" s="1"/>
    </row>
    <row r="3" spans="1:13" ht="16.5" x14ac:dyDescent="0.3">
      <c r="A3" s="1"/>
      <c r="B3" s="4"/>
      <c r="C3" s="6" t="s">
        <v>1</v>
      </c>
      <c r="D3" s="7" t="s">
        <v>2</v>
      </c>
      <c r="E3" s="6" t="s">
        <v>3</v>
      </c>
      <c r="F3" s="7">
        <v>1</v>
      </c>
      <c r="G3" s="1"/>
      <c r="H3" s="1"/>
      <c r="I3" s="2"/>
      <c r="J3" s="1"/>
      <c r="K3" s="1"/>
      <c r="L3" s="5"/>
      <c r="M3" s="1"/>
    </row>
    <row r="4" spans="1:13" ht="16.5" x14ac:dyDescent="0.3">
      <c r="A4" s="1"/>
      <c r="B4" s="4"/>
      <c r="C4" s="100" t="s">
        <v>4</v>
      </c>
      <c r="D4" s="101"/>
      <c r="E4" s="101"/>
      <c r="F4" s="101"/>
      <c r="G4" s="101"/>
      <c r="H4" s="101"/>
      <c r="I4" s="101"/>
      <c r="J4" s="101"/>
      <c r="K4" s="102"/>
      <c r="L4" s="5"/>
      <c r="M4" s="1"/>
    </row>
    <row r="5" spans="1:13" ht="16.5" x14ac:dyDescent="0.3">
      <c r="A5" s="1"/>
      <c r="B5" s="4"/>
      <c r="C5" s="103" t="s">
        <v>5</v>
      </c>
      <c r="D5" s="104"/>
      <c r="E5" s="104"/>
      <c r="F5" s="104"/>
      <c r="G5" s="104"/>
      <c r="H5" s="104"/>
      <c r="I5" s="104"/>
      <c r="J5" s="104"/>
      <c r="K5" s="105"/>
      <c r="L5" s="5"/>
      <c r="M5" s="1"/>
    </row>
    <row r="6" spans="1:13" s="11" customFormat="1" ht="30" customHeight="1" x14ac:dyDescent="0.3">
      <c r="A6" s="8"/>
      <c r="B6" s="9"/>
      <c r="C6" s="106" t="s">
        <v>6</v>
      </c>
      <c r="D6" s="106"/>
      <c r="E6" s="106"/>
      <c r="F6" s="106"/>
      <c r="G6" s="106"/>
      <c r="H6" s="106"/>
      <c r="I6" s="106"/>
      <c r="J6" s="106"/>
      <c r="K6" s="106"/>
      <c r="L6" s="10"/>
      <c r="M6" s="8"/>
    </row>
    <row r="7" spans="1:13" ht="30" customHeight="1" x14ac:dyDescent="0.3">
      <c r="A7" s="1"/>
      <c r="B7" s="4"/>
      <c r="C7" s="106"/>
      <c r="D7" s="106"/>
      <c r="E7" s="106"/>
      <c r="F7" s="106"/>
      <c r="G7" s="106"/>
      <c r="H7" s="106"/>
      <c r="I7" s="106"/>
      <c r="J7" s="106"/>
      <c r="K7" s="106"/>
      <c r="L7" s="5"/>
      <c r="M7" s="1"/>
    </row>
    <row r="8" spans="1:13" ht="54" customHeight="1" x14ac:dyDescent="0.3">
      <c r="A8" s="1"/>
      <c r="B8" s="4"/>
      <c r="C8" s="107" t="s">
        <v>7</v>
      </c>
      <c r="D8" s="108"/>
      <c r="E8" s="108"/>
      <c r="F8" s="108"/>
      <c r="G8" s="108"/>
      <c r="H8" s="108"/>
      <c r="I8" s="108"/>
      <c r="J8" s="108"/>
      <c r="K8" s="109"/>
      <c r="L8" s="5"/>
      <c r="M8" s="1"/>
    </row>
    <row r="9" spans="1:13" ht="30" customHeight="1" thickBot="1" x14ac:dyDescent="0.35">
      <c r="A9" s="1"/>
      <c r="B9" s="4"/>
      <c r="C9" s="110" t="s">
        <v>44</v>
      </c>
      <c r="D9" s="111"/>
      <c r="E9" s="111"/>
      <c r="F9" s="111"/>
      <c r="G9" s="111"/>
      <c r="H9" s="111"/>
      <c r="I9" s="111"/>
      <c r="J9" s="111"/>
      <c r="K9" s="112"/>
      <c r="L9" s="5"/>
      <c r="M9" s="1"/>
    </row>
    <row r="10" spans="1:13" ht="30" customHeight="1" x14ac:dyDescent="0.3">
      <c r="A10" s="1"/>
      <c r="B10" s="4"/>
      <c r="C10" s="92" t="s">
        <v>8</v>
      </c>
      <c r="D10" s="94" t="s">
        <v>9</v>
      </c>
      <c r="E10" s="96" t="s">
        <v>10</v>
      </c>
      <c r="F10" s="96"/>
      <c r="G10" s="92" t="s">
        <v>11</v>
      </c>
      <c r="H10" s="94" t="s">
        <v>12</v>
      </c>
      <c r="I10" s="94" t="s">
        <v>13</v>
      </c>
      <c r="J10" s="97" t="s">
        <v>14</v>
      </c>
      <c r="K10" s="82" t="s">
        <v>15</v>
      </c>
      <c r="L10" s="5"/>
      <c r="M10" s="1"/>
    </row>
    <row r="11" spans="1:13" ht="30" customHeight="1" thickBot="1" x14ac:dyDescent="0.35">
      <c r="A11" s="1"/>
      <c r="B11" s="4"/>
      <c r="C11" s="93"/>
      <c r="D11" s="95"/>
      <c r="E11" s="12" t="s">
        <v>16</v>
      </c>
      <c r="F11" s="12" t="s">
        <v>17</v>
      </c>
      <c r="G11" s="93"/>
      <c r="H11" s="95"/>
      <c r="I11" s="95"/>
      <c r="J11" s="98"/>
      <c r="K11" s="83"/>
      <c r="L11" s="5"/>
      <c r="M11" s="1"/>
    </row>
    <row r="12" spans="1:13" ht="30" customHeight="1" thickBot="1" x14ac:dyDescent="0.35">
      <c r="A12" s="1"/>
      <c r="B12" s="4"/>
      <c r="C12" s="13">
        <v>1</v>
      </c>
      <c r="D12" s="14" t="s">
        <v>18</v>
      </c>
      <c r="E12" s="14"/>
      <c r="F12" s="14"/>
      <c r="G12" s="14"/>
      <c r="H12" s="14"/>
      <c r="I12" s="15"/>
      <c r="J12" s="14"/>
      <c r="K12" s="16"/>
      <c r="L12" s="5"/>
      <c r="M12" s="1"/>
    </row>
    <row r="13" spans="1:13" ht="53.25" customHeight="1" x14ac:dyDescent="0.3">
      <c r="A13" s="1"/>
      <c r="B13" s="4"/>
      <c r="C13" s="17">
        <v>1.1000000000000001</v>
      </c>
      <c r="D13" s="18">
        <v>1.1000000000000001</v>
      </c>
      <c r="E13" s="18"/>
      <c r="F13" s="18"/>
      <c r="G13" s="67" t="s">
        <v>36</v>
      </c>
      <c r="H13" s="68" t="str">
        <f>'[200]1.1'!$E$10</f>
        <v>M2</v>
      </c>
      <c r="I13" s="19">
        <v>248.4</v>
      </c>
      <c r="J13" s="20">
        <f>3403.29*1.32</f>
        <v>4492.3428000000004</v>
      </c>
      <c r="K13" s="21">
        <f>ROUNDUP(+I13*J13,0)</f>
        <v>1115898</v>
      </c>
      <c r="L13" s="5"/>
      <c r="M13" s="1"/>
    </row>
    <row r="14" spans="1:13" ht="30" customHeight="1" x14ac:dyDescent="0.3">
      <c r="A14" s="1"/>
      <c r="B14" s="4"/>
      <c r="C14" s="17">
        <v>1.2</v>
      </c>
      <c r="D14" s="18">
        <v>1.2</v>
      </c>
      <c r="E14" s="18"/>
      <c r="F14" s="18"/>
      <c r="G14" s="67" t="s">
        <v>37</v>
      </c>
      <c r="H14" s="68" t="str">
        <f>'[200]1.2'!$E$10</f>
        <v>M2</v>
      </c>
      <c r="I14" s="19">
        <v>260.04000000000002</v>
      </c>
      <c r="J14" s="20">
        <f>6769.39*1.32</f>
        <v>8935.5948000000008</v>
      </c>
      <c r="K14" s="21">
        <f>ROUNDUP(+I14*J14,0)</f>
        <v>2323613</v>
      </c>
      <c r="L14" s="5"/>
      <c r="M14" s="1"/>
    </row>
    <row r="15" spans="1:13" ht="30" customHeight="1" thickBot="1" x14ac:dyDescent="0.35">
      <c r="A15" s="1"/>
      <c r="B15" s="4"/>
      <c r="C15" s="22" t="s">
        <v>19</v>
      </c>
      <c r="D15" s="23"/>
      <c r="E15" s="23"/>
      <c r="F15" s="23"/>
      <c r="G15" s="24"/>
      <c r="H15" s="23"/>
      <c r="I15" s="19"/>
      <c r="J15" s="25"/>
      <c r="K15" s="26">
        <f>+ROUND(SUM(K13:K14),0)</f>
        <v>3439511</v>
      </c>
      <c r="L15" s="5"/>
      <c r="M15" s="1"/>
    </row>
    <row r="16" spans="1:13" ht="30" customHeight="1" thickBot="1" x14ac:dyDescent="0.35">
      <c r="A16" s="1"/>
      <c r="B16" s="4"/>
      <c r="C16" s="13">
        <v>2</v>
      </c>
      <c r="D16" s="14" t="s">
        <v>38</v>
      </c>
      <c r="E16" s="14"/>
      <c r="F16" s="14"/>
      <c r="G16" s="14"/>
      <c r="H16" s="14"/>
      <c r="I16" s="15"/>
      <c r="J16" s="14"/>
      <c r="K16" s="16"/>
      <c r="L16" s="5"/>
      <c r="M16" s="1"/>
    </row>
    <row r="17" spans="1:13" ht="30" customHeight="1" x14ac:dyDescent="0.3">
      <c r="A17" s="1"/>
      <c r="B17" s="4"/>
      <c r="C17" s="17">
        <v>2.1</v>
      </c>
      <c r="D17" s="18">
        <f>+C17</f>
        <v>2.1</v>
      </c>
      <c r="E17" s="18"/>
      <c r="F17" s="18"/>
      <c r="G17" s="67" t="s">
        <v>39</v>
      </c>
      <c r="H17" s="68" t="str">
        <f>'[200]2.1'!$E$10</f>
        <v>M3</v>
      </c>
      <c r="I17" s="19">
        <v>15.75</v>
      </c>
      <c r="J17" s="20">
        <f>73057.78*1.32</f>
        <v>96436.2696</v>
      </c>
      <c r="K17" s="21">
        <f>ROUNDUP(+I17*J17,0)</f>
        <v>1518872</v>
      </c>
      <c r="L17" s="5"/>
      <c r="M17" s="1"/>
    </row>
    <row r="18" spans="1:13" ht="54" customHeight="1" x14ac:dyDescent="0.3">
      <c r="A18" s="1"/>
      <c r="B18" s="4"/>
      <c r="C18" s="17">
        <v>2.2000000000000002</v>
      </c>
      <c r="D18" s="18">
        <f>+C18</f>
        <v>2.2000000000000002</v>
      </c>
      <c r="E18" s="18"/>
      <c r="F18" s="18"/>
      <c r="G18" s="67" t="s">
        <v>40</v>
      </c>
      <c r="H18" s="68" t="str">
        <f>'[200]2.2'!$E$10</f>
        <v>ML</v>
      </c>
      <c r="I18" s="19">
        <v>280.27999999999997</v>
      </c>
      <c r="J18" s="20">
        <f>98733.04*1.32</f>
        <v>130327.6128</v>
      </c>
      <c r="K18" s="21">
        <f t="shared" ref="K18:K24" si="0">ROUNDUP(+I18*J18,0)</f>
        <v>36528224</v>
      </c>
      <c r="L18" s="5"/>
      <c r="M18" s="1"/>
    </row>
    <row r="19" spans="1:13" ht="66" x14ac:dyDescent="0.3">
      <c r="A19" s="1"/>
      <c r="B19" s="4"/>
      <c r="C19" s="17">
        <v>2.2999999999999998</v>
      </c>
      <c r="D19" s="18">
        <f t="shared" ref="D19:D24" si="1">+C19</f>
        <v>2.2999999999999998</v>
      </c>
      <c r="E19" s="18"/>
      <c r="F19" s="18"/>
      <c r="G19" s="67" t="s">
        <v>41</v>
      </c>
      <c r="H19" s="68" t="str">
        <f>'[200]2.3'!$E$10</f>
        <v>M2</v>
      </c>
      <c r="I19" s="19">
        <v>69.180000000000007</v>
      </c>
      <c r="J19" s="20">
        <f>106697.27*1.32</f>
        <v>140840.3964</v>
      </c>
      <c r="K19" s="21">
        <f t="shared" si="0"/>
        <v>9743339</v>
      </c>
      <c r="L19" s="5"/>
      <c r="M19" s="1"/>
    </row>
    <row r="20" spans="1:13" ht="33" x14ac:dyDescent="0.3">
      <c r="A20" s="1"/>
      <c r="B20" s="4"/>
      <c r="C20" s="17">
        <v>2.4</v>
      </c>
      <c r="D20" s="18">
        <f t="shared" si="1"/>
        <v>2.4</v>
      </c>
      <c r="E20" s="18"/>
      <c r="F20" s="18"/>
      <c r="G20" s="66" t="str">
        <f>'[200]2.4'!$C$11</f>
        <v>CAMADA EN ARENA PARA FIGURAS ARQUITECTONICAS E=7CM</v>
      </c>
      <c r="H20" s="68" t="str">
        <f>'[200]2.4'!$E$10</f>
        <v>M3</v>
      </c>
      <c r="I20" s="19">
        <v>18.690000000000001</v>
      </c>
      <c r="J20" s="20">
        <f>108671.86*1.32</f>
        <v>143446.85520000002</v>
      </c>
      <c r="K20" s="21">
        <f t="shared" si="0"/>
        <v>2681022</v>
      </c>
      <c r="L20" s="5"/>
      <c r="M20" s="1"/>
    </row>
    <row r="21" spans="1:13" ht="33" x14ac:dyDescent="0.3">
      <c r="A21" s="1"/>
      <c r="B21" s="4"/>
      <c r="C21" s="17">
        <v>2.5</v>
      </c>
      <c r="D21" s="18">
        <f t="shared" si="1"/>
        <v>2.5</v>
      </c>
      <c r="E21" s="18"/>
      <c r="F21" s="18"/>
      <c r="G21" s="66" t="str">
        <f>'[200]2.5'!$C$11</f>
        <v>CAMADA EN TRITURADO PARA FIGURAS ARQUITECTONICASE E=7CM</v>
      </c>
      <c r="H21" s="68" t="str">
        <f>'[200]2.5'!$E$10</f>
        <v>M3</v>
      </c>
      <c r="I21" s="19">
        <v>19.18</v>
      </c>
      <c r="J21" s="20">
        <f>181765.03*1.32</f>
        <v>239929.83960000001</v>
      </c>
      <c r="K21" s="21">
        <f t="shared" si="0"/>
        <v>4601855</v>
      </c>
      <c r="L21" s="5"/>
      <c r="M21" s="1"/>
    </row>
    <row r="22" spans="1:13" ht="49.5" x14ac:dyDescent="0.3">
      <c r="A22" s="1"/>
      <c r="B22" s="4"/>
      <c r="C22" s="17">
        <v>2.6</v>
      </c>
      <c r="D22" s="18">
        <f t="shared" si="1"/>
        <v>2.6</v>
      </c>
      <c r="E22" s="18"/>
      <c r="F22" s="18"/>
      <c r="G22" s="67" t="s">
        <v>42</v>
      </c>
      <c r="H22" s="68" t="str">
        <f>'[200]2.6'!$E$10</f>
        <v>GLB</v>
      </c>
      <c r="I22" s="19">
        <v>1</v>
      </c>
      <c r="J22" s="20">
        <f>8609715.51*1.32</f>
        <v>11364824.473200001</v>
      </c>
      <c r="K22" s="21">
        <f t="shared" si="0"/>
        <v>11364825</v>
      </c>
      <c r="L22" s="5"/>
      <c r="M22" s="1"/>
    </row>
    <row r="23" spans="1:13" ht="66" x14ac:dyDescent="0.3">
      <c r="A23" s="1"/>
      <c r="B23" s="4"/>
      <c r="C23" s="17">
        <v>2.7</v>
      </c>
      <c r="D23" s="18">
        <f t="shared" si="1"/>
        <v>2.7</v>
      </c>
      <c r="E23" s="18"/>
      <c r="F23" s="18"/>
      <c r="G23" s="67" t="s">
        <v>43</v>
      </c>
      <c r="H23" s="68" t="str">
        <f>'[200]2.7'!$E$10</f>
        <v>M3</v>
      </c>
      <c r="I23" s="19">
        <v>13.1</v>
      </c>
      <c r="J23" s="20">
        <f>985422.33*1.32</f>
        <v>1300757.4756</v>
      </c>
      <c r="K23" s="21">
        <f t="shared" si="0"/>
        <v>17039923</v>
      </c>
      <c r="L23" s="5"/>
      <c r="M23" s="1"/>
    </row>
    <row r="24" spans="1:13" ht="82.5" x14ac:dyDescent="0.3">
      <c r="A24" s="1"/>
      <c r="B24" s="4"/>
      <c r="C24" s="17">
        <v>2.8</v>
      </c>
      <c r="D24" s="18">
        <f t="shared" si="1"/>
        <v>2.8</v>
      </c>
      <c r="E24" s="18"/>
      <c r="F24" s="18"/>
      <c r="G24" s="66" t="str">
        <f>'[200]2.8'!$C$11</f>
        <v xml:space="preserve">PARQUE INFANTIL METÁLICO. 5 ACTIVIDADES AREA 18M2 CAPACIDAD 10 NIÑOS. ESTRUCTURA METÁLICA EN TUBERÍA ", APLICACIÓN DE PINTURA RESISTENCIA A LA INTEMPERIE.  RESBALADEROS Y TÚNELES. </v>
      </c>
      <c r="H24" s="68" t="str">
        <f>'[200]2.8'!$E$10</f>
        <v>UN</v>
      </c>
      <c r="I24" s="19">
        <v>1</v>
      </c>
      <c r="J24" s="20">
        <f>9771421.51*1.32</f>
        <v>12898276.393200001</v>
      </c>
      <c r="K24" s="21">
        <f t="shared" si="0"/>
        <v>12898277</v>
      </c>
      <c r="L24" s="5"/>
      <c r="M24" s="1"/>
    </row>
    <row r="25" spans="1:13" ht="30" customHeight="1" thickBot="1" x14ac:dyDescent="0.35">
      <c r="A25" s="1"/>
      <c r="B25" s="4"/>
      <c r="C25" s="22" t="s">
        <v>19</v>
      </c>
      <c r="D25" s="27"/>
      <c r="E25" s="28"/>
      <c r="F25" s="27"/>
      <c r="G25" s="27"/>
      <c r="H25" s="27"/>
      <c r="I25" s="19"/>
      <c r="J25" s="27"/>
      <c r="K25" s="26">
        <f>+ROUND(SUM(K17:K24),0)</f>
        <v>96376337</v>
      </c>
      <c r="L25" s="5"/>
      <c r="M25" s="1"/>
    </row>
    <row r="26" spans="1:13" s="33" customFormat="1" ht="30" customHeight="1" thickBot="1" x14ac:dyDescent="0.3">
      <c r="A26" s="29"/>
      <c r="B26" s="30"/>
      <c r="C26" s="84" t="s">
        <v>20</v>
      </c>
      <c r="D26" s="85"/>
      <c r="E26" s="85"/>
      <c r="F26" s="85"/>
      <c r="G26" s="85"/>
      <c r="H26" s="85"/>
      <c r="I26" s="85"/>
      <c r="J26" s="86"/>
      <c r="K26" s="31">
        <f>K25+K15</f>
        <v>99815848</v>
      </c>
      <c r="L26" s="32"/>
      <c r="M26" s="29"/>
    </row>
    <row r="27" spans="1:13" s="33" customFormat="1" ht="8.25" customHeight="1" x14ac:dyDescent="0.25">
      <c r="A27" s="29"/>
      <c r="B27" s="30"/>
      <c r="C27" s="34"/>
      <c r="D27" s="34"/>
      <c r="E27" s="34"/>
      <c r="F27" s="34"/>
      <c r="G27" s="34"/>
      <c r="H27" s="34"/>
      <c r="I27" s="35"/>
      <c r="J27" s="34"/>
      <c r="K27" s="36"/>
      <c r="L27" s="32"/>
      <c r="M27" s="29"/>
    </row>
    <row r="28" spans="1:13" s="33" customFormat="1" ht="30" customHeight="1" x14ac:dyDescent="0.25">
      <c r="A28" s="29"/>
      <c r="B28" s="30"/>
      <c r="C28" s="37"/>
      <c r="D28" s="38"/>
      <c r="E28" s="38"/>
      <c r="F28" s="38"/>
      <c r="G28" s="87" t="s">
        <v>21</v>
      </c>
      <c r="H28" s="88"/>
      <c r="I28" s="88"/>
      <c r="J28" s="89"/>
      <c r="K28" s="39"/>
      <c r="L28" s="32"/>
      <c r="M28" s="29"/>
    </row>
    <row r="29" spans="1:13" s="33" customFormat="1" ht="30" customHeight="1" x14ac:dyDescent="0.25">
      <c r="A29" s="29"/>
      <c r="B29" s="30"/>
      <c r="C29" s="37"/>
      <c r="D29" s="40"/>
      <c r="E29" s="37"/>
      <c r="F29" s="37"/>
      <c r="G29" s="71"/>
      <c r="H29" s="72"/>
      <c r="I29" s="72"/>
      <c r="J29" s="73"/>
      <c r="K29" s="41">
        <f>+K28*K36</f>
        <v>0</v>
      </c>
      <c r="L29" s="32"/>
      <c r="M29" s="29"/>
    </row>
    <row r="30" spans="1:13" s="33" customFormat="1" ht="30" customHeight="1" x14ac:dyDescent="0.25">
      <c r="A30" s="29"/>
      <c r="B30" s="30"/>
      <c r="C30" s="37"/>
      <c r="D30" s="40"/>
      <c r="E30" s="37"/>
      <c r="F30" s="42"/>
      <c r="G30" s="71"/>
      <c r="H30" s="72"/>
      <c r="I30" s="72"/>
      <c r="J30" s="73"/>
      <c r="K30" s="41">
        <f>+K28*K37</f>
        <v>0</v>
      </c>
      <c r="L30" s="32"/>
      <c r="M30" s="29"/>
    </row>
    <row r="31" spans="1:13" s="33" customFormat="1" ht="30" customHeight="1" thickBot="1" x14ac:dyDescent="0.3">
      <c r="A31" s="29"/>
      <c r="B31" s="30"/>
      <c r="C31" s="37"/>
      <c r="D31" s="40"/>
      <c r="E31" s="37"/>
      <c r="F31" s="42"/>
      <c r="G31" s="71"/>
      <c r="H31" s="72"/>
      <c r="I31" s="72"/>
      <c r="J31" s="73"/>
      <c r="K31" s="43">
        <f>+K28*K38</f>
        <v>0</v>
      </c>
      <c r="L31" s="32"/>
      <c r="M31" s="29"/>
    </row>
    <row r="32" spans="1:13" s="33" customFormat="1" ht="30" customHeight="1" thickBot="1" x14ac:dyDescent="0.3">
      <c r="A32" s="29"/>
      <c r="B32" s="30"/>
      <c r="C32" s="37"/>
      <c r="D32" s="40"/>
      <c r="E32" s="37"/>
      <c r="F32" s="37"/>
      <c r="G32" s="74" t="s">
        <v>22</v>
      </c>
      <c r="H32" s="75"/>
      <c r="I32" s="75"/>
      <c r="J32" s="76"/>
      <c r="K32" s="31">
        <f>+K26</f>
        <v>99815848</v>
      </c>
      <c r="L32" s="32"/>
      <c r="M32" s="29"/>
    </row>
    <row r="33" spans="1:13" s="33" customFormat="1" ht="7.5" customHeight="1" thickBot="1" x14ac:dyDescent="0.3">
      <c r="A33" s="29"/>
      <c r="B33" s="30"/>
      <c r="C33" s="37"/>
      <c r="D33" s="40"/>
      <c r="E33" s="40"/>
      <c r="F33" s="40"/>
      <c r="G33" s="37"/>
      <c r="H33" s="37"/>
      <c r="I33" s="44"/>
      <c r="J33" s="45"/>
      <c r="K33" s="46"/>
      <c r="L33" s="32"/>
      <c r="M33" s="29"/>
    </row>
    <row r="34" spans="1:13" s="33" customFormat="1" ht="7.5" customHeight="1" x14ac:dyDescent="0.25">
      <c r="A34" s="29"/>
      <c r="B34" s="30"/>
      <c r="C34" s="47"/>
      <c r="D34" s="77"/>
      <c r="E34" s="77"/>
      <c r="F34" s="77"/>
      <c r="G34" s="77"/>
      <c r="H34" s="77"/>
      <c r="I34" s="77"/>
      <c r="J34" s="77"/>
      <c r="K34" s="78"/>
      <c r="L34" s="48"/>
      <c r="M34" s="29"/>
    </row>
    <row r="35" spans="1:13" s="33" customFormat="1" ht="30" customHeight="1" x14ac:dyDescent="0.25">
      <c r="A35" s="29"/>
      <c r="B35" s="30"/>
      <c r="C35" s="79" t="s">
        <v>23</v>
      </c>
      <c r="D35" s="80"/>
      <c r="E35" s="80"/>
      <c r="F35" s="80"/>
      <c r="G35" s="80"/>
      <c r="H35" s="81" t="s">
        <v>24</v>
      </c>
      <c r="I35" s="81"/>
      <c r="J35" s="81"/>
      <c r="K35" s="49" t="s">
        <v>25</v>
      </c>
      <c r="L35" s="50"/>
      <c r="M35" s="29"/>
    </row>
    <row r="36" spans="1:13" s="33" customFormat="1" ht="30" customHeight="1" x14ac:dyDescent="0.25">
      <c r="A36" s="29"/>
      <c r="B36" s="30"/>
      <c r="C36" s="79" t="s">
        <v>26</v>
      </c>
      <c r="D36" s="80"/>
      <c r="E36" s="80"/>
      <c r="F36" s="80"/>
      <c r="G36" s="80"/>
      <c r="H36" s="70" t="s">
        <v>27</v>
      </c>
      <c r="I36" s="70"/>
      <c r="J36" s="51" t="s">
        <v>28</v>
      </c>
      <c r="K36" s="52">
        <v>0.25</v>
      </c>
      <c r="L36" s="50"/>
      <c r="M36" s="29"/>
    </row>
    <row r="37" spans="1:13" s="33" customFormat="1" ht="30" customHeight="1" x14ac:dyDescent="0.25">
      <c r="A37" s="29"/>
      <c r="B37" s="30"/>
      <c r="C37" s="79" t="s">
        <v>29</v>
      </c>
      <c r="D37" s="80"/>
      <c r="E37" s="80"/>
      <c r="F37" s="80"/>
      <c r="G37" s="80"/>
      <c r="H37" s="90" t="s">
        <v>30</v>
      </c>
      <c r="I37" s="91"/>
      <c r="J37" s="51" t="s">
        <v>31</v>
      </c>
      <c r="K37" s="52">
        <v>0.01</v>
      </c>
      <c r="L37" s="50"/>
      <c r="M37" s="29"/>
    </row>
    <row r="38" spans="1:13" s="56" customFormat="1" ht="30" customHeight="1" x14ac:dyDescent="0.25">
      <c r="A38" s="29"/>
      <c r="B38" s="30"/>
      <c r="C38" s="53"/>
      <c r="D38" s="54"/>
      <c r="E38" s="54"/>
      <c r="F38" s="54"/>
      <c r="G38" s="55"/>
      <c r="H38" s="69" t="s">
        <v>32</v>
      </c>
      <c r="I38" s="70"/>
      <c r="J38" s="51" t="s">
        <v>33</v>
      </c>
      <c r="K38" s="52">
        <v>0.06</v>
      </c>
      <c r="L38" s="32"/>
      <c r="M38" s="29"/>
    </row>
    <row r="39" spans="1:13" ht="30" customHeight="1" x14ac:dyDescent="0.3">
      <c r="A39" s="1"/>
      <c r="B39" s="4"/>
      <c r="C39" s="57"/>
      <c r="D39" s="58"/>
      <c r="E39" s="58"/>
      <c r="F39" s="58"/>
      <c r="G39" s="59"/>
      <c r="H39" s="70" t="s">
        <v>34</v>
      </c>
      <c r="I39" s="70"/>
      <c r="J39" s="51" t="s">
        <v>35</v>
      </c>
      <c r="K39" s="52">
        <v>0.32</v>
      </c>
      <c r="L39" s="5"/>
      <c r="M39" s="1"/>
    </row>
    <row r="40" spans="1:13" ht="14.25" customHeight="1" thickBot="1" x14ac:dyDescent="0.35">
      <c r="A40" s="1"/>
      <c r="B40" s="60"/>
      <c r="C40" s="61"/>
      <c r="D40" s="61"/>
      <c r="E40" s="62"/>
      <c r="F40" s="61"/>
      <c r="G40" s="63"/>
      <c r="H40" s="61"/>
      <c r="I40" s="62"/>
      <c r="J40" s="61"/>
      <c r="K40" s="61"/>
      <c r="L40" s="64"/>
      <c r="M40" s="1"/>
    </row>
    <row r="41" spans="1:13" ht="30" customHeight="1" thickTop="1" x14ac:dyDescent="0.3">
      <c r="A41" s="1"/>
      <c r="B41" s="1"/>
      <c r="C41" s="1"/>
      <c r="D41" s="1"/>
      <c r="E41" s="2"/>
      <c r="F41" s="1"/>
      <c r="G41" s="1"/>
      <c r="H41" s="1"/>
      <c r="I41" s="2"/>
      <c r="J41" s="1"/>
      <c r="K41" s="1"/>
      <c r="L41" s="1"/>
      <c r="M41" s="1"/>
    </row>
  </sheetData>
  <mergeCells count="29">
    <mergeCell ref="C9:K9"/>
    <mergeCell ref="C2:F2"/>
    <mergeCell ref="C4:K4"/>
    <mergeCell ref="C5:K5"/>
    <mergeCell ref="C6:K7"/>
    <mergeCell ref="C8:K8"/>
    <mergeCell ref="K10:K11"/>
    <mergeCell ref="C26:J26"/>
    <mergeCell ref="G28:J28"/>
    <mergeCell ref="G29:J29"/>
    <mergeCell ref="C37:G37"/>
    <mergeCell ref="H37:I37"/>
    <mergeCell ref="G30:J30"/>
    <mergeCell ref="C10:C11"/>
    <mergeCell ref="D10:D11"/>
    <mergeCell ref="E10:F10"/>
    <mergeCell ref="G10:G11"/>
    <mergeCell ref="H10:H11"/>
    <mergeCell ref="I10:I11"/>
    <mergeCell ref="J10:J11"/>
    <mergeCell ref="H38:I38"/>
    <mergeCell ref="H39:I39"/>
    <mergeCell ref="G31:J31"/>
    <mergeCell ref="G32:J32"/>
    <mergeCell ref="D34:K34"/>
    <mergeCell ref="C35:G35"/>
    <mergeCell ref="H35:J35"/>
    <mergeCell ref="C36:G36"/>
    <mergeCell ref="H36:I36"/>
  </mergeCells>
  <pageMargins left="0.11811023622047245" right="0.11811023622047245" top="0.15748031496062992" bottom="0.15748031496062992" header="0.31496062992125984" footer="0.31496062992125984"/>
  <pageSetup scale="57" orientation="portrait" horizontalDpi="1200" verticalDpi="1200" r:id="rId1"/>
  <rowBreaks count="1" manualBreakCount="1">
    <brk id="40" max="12" man="1"/>
  </rowBreaks>
  <colBreaks count="1" manualBreakCount="1">
    <brk id="12" max="7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OFICIAL (Entida (2)</vt:lpstr>
      <vt:lpstr>'PRESUPUESTO OFICIAL (Entida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LORENA</dc:creator>
  <cp:lastModifiedBy>.</cp:lastModifiedBy>
  <cp:lastPrinted>2026-09-24T14:19:38Z</cp:lastPrinted>
  <dcterms:created xsi:type="dcterms:W3CDTF">2026-05-06T20:54:43Z</dcterms:created>
  <dcterms:modified xsi:type="dcterms:W3CDTF">2026-09-24T14:20:12Z</dcterms:modified>
</cp:coreProperties>
</file>