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https://mcultura-my.sharepoint.com/personal/lrocha_mincultura_gov_co/Documents/2026/MÍNIMA CUANTÍA/4. SISTEMAS DE TRANSPORTE VERTICAL/AJUSTADOS Y DEFINITIVOS/"/>
    </mc:Choice>
  </mc:AlternateContent>
  <xr:revisionPtr revIDLastSave="10" documentId="13_ncr:1_{42142FC8-7C80-4BF2-9B8F-C46945A25E36}" xr6:coauthVersionLast="47" xr6:coauthVersionMax="47" xr10:uidLastSave="{E4B2C1BE-8A41-4272-84D9-768D9765CB1A}"/>
  <bookViews>
    <workbookView xWindow="-120" yWindow="-120" windowWidth="29040" windowHeight="15720" xr2:uid="{46E22726-9D42-4B70-8F88-621CC684762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9" i="1" l="1"/>
  <c r="G10" i="1"/>
  <c r="G11" i="1"/>
  <c r="G12" i="1"/>
  <c r="G13" i="1"/>
  <c r="G14" i="1"/>
  <c r="G15" i="1"/>
  <c r="G16" i="1"/>
  <c r="G8" i="1"/>
  <c r="D9" i="1"/>
  <c r="D10" i="1"/>
  <c r="D11" i="1"/>
  <c r="D12" i="1"/>
  <c r="D13" i="1"/>
  <c r="D14" i="1"/>
  <c r="D15" i="1"/>
  <c r="D16" i="1"/>
  <c r="D8" i="1"/>
  <c r="E17" i="1"/>
  <c r="G17" i="1" l="1"/>
</calcChain>
</file>

<file path=xl/sharedStrings.xml><?xml version="1.0" encoding="utf-8"?>
<sst xmlns="http://schemas.openxmlformats.org/spreadsheetml/2006/main" count="18" uniqueCount="18">
  <si>
    <t>TOTAL</t>
  </si>
  <si>
    <t>1)Tipo de equipo: Ascensor electromecánico Estilo COD 1937 Referencia UP8- CO60-4/4 UNISPACE TRUTYPE
2)Número de paradas del ascensor: Cinco (5)
3)Marca del equipo: Estilo
4)Empresa Mantenimiento: Estilo Ingenieria S.A</t>
  </si>
  <si>
    <t>1)Tipo de equipo: Ascensor electromecánico Modelo 3300 AP.
2)Número de paradas: Siete (7)
3)Marca del equipo: Schindler
4)Empresa Mantenimiento: Ascensores Schindler de Colombia S.A</t>
  </si>
  <si>
    <t>1)Tipo de equipo: Ascensores Interlift dúplex de 1000 Kg
2)Número de paradas del ascensor: SIETE (7)
3)Marca de los equipos: Interlift
4)Empresa Mantenimiento: Ascensores Interlift</t>
  </si>
  <si>
    <t>1)Tipo de equipo: Ascensor sencillo Interlift de 825 K
2)Número de paradas del ascensor: Doce(12)
3)Marca de los equipos: Interlift
4)Empresa Mantenimiento: ascensores intrerlift</t>
  </si>
  <si>
    <t>1)Tipo de equipo: Modelo AC-1-VEL, cap. 1600 pax, Puertas 2S.
2)Número de paradas del ascensor: Cuatro (4).
3)Marca del equipo: OTIS.
4)Empresa mantenimiento: OTIS Elevator Comp. Colombia SAS</t>
  </si>
  <si>
    <t>1)Tipo de equipo: Modelo AC-1-VEL, cap. 1600 pax, Puertas 2S.
2)Número de paradas del ascensor: Cinco (5).
3)Marca del equipo: OTIS.
4)Empresa mantenimiento: OTIS Elevator Comp Colombia SAS</t>
  </si>
  <si>
    <t>1)Tipo de equipo: Módelo 3300.
2)Número de paradas del ascensor: Dos (2).
3)Marca del equipo: Schindler.
4)Empresa mantenimiento: Ascensores Schindler de Colombia S.A</t>
  </si>
  <si>
    <t>ITEM</t>
  </si>
  <si>
    <t>DESCRIPCIÓN</t>
  </si>
  <si>
    <t>CANTIDAD</t>
  </si>
  <si>
    <t>ANEXO : OFERTA ECONOMICA DE PRESTACIÓN DE SERVICIOS CUYO OBJETO ES:
Realizar la inspección técnica a los sistemas de transporte vertical del Ministerio de las Culturas, las Artes y los Saberes, con el fin de obtener la certificación de funcionamiento.</t>
  </si>
  <si>
    <t>1)Tipo de equipo: MP&amp;L A-STAR 630 eléctrico.
2)Número de paradas del ascensor: Tres (3).
3)Marca del equipo: MP&amp;L
4)Empresa mantenimiento: Máquinas Procesos y Logística MP&amp;L SAS</t>
  </si>
  <si>
    <t>1)Tipo de equipos: Módelo 3300.
2)Número de paradas del ascensor: Tres (3).
3)Marca del equipo: Schindler.
4)Empresa mantenimiento: Ascensores Schindler de Colombia S.A</t>
  </si>
  <si>
    <t xml:space="preserve">VALOR UNITARIO PROMEDIO INCLUIDO IVA </t>
  </si>
  <si>
    <t>PRESUPUESTO TOTAL ESTIMADO POR LA ENTIDAD</t>
  </si>
  <si>
    <t>VALOR UNITARIO OFERTADO INCLUIDO IVA</t>
  </si>
  <si>
    <t>VALOR TOTAL OFERTADO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</si>
</sst>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_-&quot;$&quot;\ * #,##0_-;\-&quot;$&quot;\ * #,##0_-;_-&quot;$&quot;\ * &quot;-&quot;??_-;_-@_-"/>
    <numFmt numFmtId="165" formatCode="&quot;$&quot;\ #,##0"/>
  </numFmts>
  <fonts count="9"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1"/>
      <color theme="1"/>
      <name val="Aptos Narrow"/>
      <family val="2"/>
      <scheme val="minor"/>
    </font>
    <font>
      <b/>
      <sz val="9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165" fontId="2" fillId="0" borderId="1" xfId="0" applyNumberFormat="1" applyFont="1" applyBorder="1" applyAlignment="1" applyProtection="1">
      <alignment vertical="center"/>
      <protection locked="0"/>
    </xf>
    <xf numFmtId="6" fontId="0" fillId="0" borderId="1" xfId="0" applyNumberFormat="1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4" fillId="0" borderId="1" xfId="0" applyFont="1" applyBorder="1" applyProtection="1">
      <protection locked="0"/>
    </xf>
    <xf numFmtId="6" fontId="4" fillId="0" borderId="1" xfId="0" applyNumberFormat="1" applyFont="1" applyBorder="1" applyProtection="1">
      <protection locked="0"/>
    </xf>
    <xf numFmtId="0" fontId="1" fillId="0" borderId="1" xfId="0" applyFont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left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164" fontId="7" fillId="3" borderId="1" xfId="0" applyNumberFormat="1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/>
    </xf>
    <xf numFmtId="164" fontId="7" fillId="3" borderId="1" xfId="0" applyNumberFormat="1" applyFont="1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164" fontId="0" fillId="3" borderId="1" xfId="0" applyNumberFormat="1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center"/>
    </xf>
    <xf numFmtId="0" fontId="4" fillId="0" borderId="3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/>
    </xf>
    <xf numFmtId="164" fontId="4" fillId="0" borderId="1" xfId="0" applyNumberFormat="1" applyFon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190500</xdr:colOff>
      <xdr:row>4</xdr:row>
      <xdr:rowOff>174625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FE8EE50-4B18-157D-ECBB-C2BB484CE4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57275" cy="93662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5B57D-C16A-40C6-B9E2-92AFEC603271}">
  <dimension ref="A6:I17"/>
  <sheetViews>
    <sheetView tabSelected="1" topLeftCell="A12" workbookViewId="0">
      <selection activeCell="G17" sqref="G17"/>
    </sheetView>
  </sheetViews>
  <sheetFormatPr baseColWidth="10" defaultColWidth="11.375" defaultRowHeight="14.25"/>
  <cols>
    <col min="1" max="1" width="13" style="2" customWidth="1"/>
    <col min="2" max="2" width="36.125" style="2" customWidth="1"/>
    <col min="3" max="4" width="11.25" style="2" customWidth="1"/>
    <col min="5" max="5" width="14.75" style="2" customWidth="1"/>
    <col min="6" max="6" width="16.375" style="2" customWidth="1"/>
    <col min="7" max="7" width="19.75" style="2" customWidth="1"/>
    <col min="8" max="16384" width="11.375" style="2"/>
  </cols>
  <sheetData>
    <row r="6" spans="1:9" ht="107.25" customHeight="1">
      <c r="A6" s="1" t="s">
        <v>11</v>
      </c>
      <c r="B6" s="1"/>
      <c r="C6" s="1"/>
      <c r="D6" s="1"/>
      <c r="E6" s="1"/>
      <c r="F6" s="1"/>
      <c r="G6" s="1"/>
    </row>
    <row r="7" spans="1:9" ht="75">
      <c r="A7" s="9" t="s">
        <v>8</v>
      </c>
      <c r="B7" s="9" t="s">
        <v>9</v>
      </c>
      <c r="C7" s="9" t="s">
        <v>10</v>
      </c>
      <c r="D7" s="9" t="s">
        <v>14</v>
      </c>
      <c r="E7" s="9" t="s">
        <v>15</v>
      </c>
      <c r="F7" s="3" t="s">
        <v>16</v>
      </c>
      <c r="G7" s="3" t="s">
        <v>17</v>
      </c>
    </row>
    <row r="8" spans="1:9" ht="128.25">
      <c r="A8" s="10">
        <v>1</v>
      </c>
      <c r="B8" s="11" t="s">
        <v>1</v>
      </c>
      <c r="C8" s="12">
        <v>1</v>
      </c>
      <c r="D8" s="13">
        <f>E8/C8</f>
        <v>333200</v>
      </c>
      <c r="E8" s="13">
        <v>333200</v>
      </c>
      <c r="F8" s="4">
        <v>0</v>
      </c>
      <c r="G8" s="5">
        <f>F8*C8</f>
        <v>0</v>
      </c>
      <c r="I8" s="6"/>
    </row>
    <row r="9" spans="1:9" ht="85.5">
      <c r="A9" s="10">
        <v>2</v>
      </c>
      <c r="B9" s="11" t="s">
        <v>2</v>
      </c>
      <c r="C9" s="14">
        <v>1</v>
      </c>
      <c r="D9" s="13">
        <f t="shared" ref="D9:D16" si="0">E9/C9</f>
        <v>333200</v>
      </c>
      <c r="E9" s="15">
        <v>333200</v>
      </c>
      <c r="F9" s="4">
        <v>0</v>
      </c>
      <c r="G9" s="5">
        <f t="shared" ref="G9:G16" si="1">F9*C9</f>
        <v>0</v>
      </c>
    </row>
    <row r="10" spans="1:9" ht="99.75">
      <c r="A10" s="10">
        <v>3</v>
      </c>
      <c r="B10" s="11" t="s">
        <v>3</v>
      </c>
      <c r="C10" s="14">
        <v>2</v>
      </c>
      <c r="D10" s="13">
        <f t="shared" si="0"/>
        <v>333200</v>
      </c>
      <c r="E10" s="15">
        <v>666400</v>
      </c>
      <c r="F10" s="4">
        <v>0</v>
      </c>
      <c r="G10" s="5">
        <f t="shared" si="1"/>
        <v>0</v>
      </c>
    </row>
    <row r="11" spans="1:9" ht="99.75">
      <c r="A11" s="10">
        <v>4</v>
      </c>
      <c r="B11" s="11" t="s">
        <v>4</v>
      </c>
      <c r="C11" s="16">
        <v>1</v>
      </c>
      <c r="D11" s="13">
        <f t="shared" si="0"/>
        <v>333200</v>
      </c>
      <c r="E11" s="17">
        <v>333200</v>
      </c>
      <c r="F11" s="4">
        <v>0</v>
      </c>
      <c r="G11" s="5">
        <f t="shared" si="1"/>
        <v>0</v>
      </c>
    </row>
    <row r="12" spans="1:9" ht="99.75">
      <c r="A12" s="10">
        <v>5</v>
      </c>
      <c r="B12" s="11" t="s">
        <v>5</v>
      </c>
      <c r="C12" s="14">
        <v>1</v>
      </c>
      <c r="D12" s="13">
        <f t="shared" si="0"/>
        <v>333200</v>
      </c>
      <c r="E12" s="15">
        <v>333200</v>
      </c>
      <c r="F12" s="4">
        <v>0</v>
      </c>
      <c r="G12" s="5">
        <f t="shared" si="1"/>
        <v>0</v>
      </c>
    </row>
    <row r="13" spans="1:9" ht="99.75">
      <c r="A13" s="10">
        <v>6</v>
      </c>
      <c r="B13" s="11" t="s">
        <v>6</v>
      </c>
      <c r="C13" s="14">
        <v>2</v>
      </c>
      <c r="D13" s="13">
        <f t="shared" si="0"/>
        <v>333200</v>
      </c>
      <c r="E13" s="15">
        <v>666400</v>
      </c>
      <c r="F13" s="4">
        <v>0</v>
      </c>
      <c r="G13" s="5">
        <f t="shared" si="1"/>
        <v>0</v>
      </c>
    </row>
    <row r="14" spans="1:9" ht="63.75">
      <c r="A14" s="18">
        <v>7</v>
      </c>
      <c r="B14" s="19" t="s">
        <v>12</v>
      </c>
      <c r="C14" s="14">
        <v>1</v>
      </c>
      <c r="D14" s="13">
        <f t="shared" si="0"/>
        <v>333200</v>
      </c>
      <c r="E14" s="15">
        <v>333200</v>
      </c>
      <c r="F14" s="4">
        <v>0</v>
      </c>
      <c r="G14" s="5">
        <f t="shared" si="1"/>
        <v>0</v>
      </c>
    </row>
    <row r="15" spans="1:9" ht="63.75">
      <c r="A15" s="10">
        <v>8</v>
      </c>
      <c r="B15" s="19" t="s">
        <v>7</v>
      </c>
      <c r="C15" s="14">
        <v>1</v>
      </c>
      <c r="D15" s="13">
        <f t="shared" si="0"/>
        <v>333200</v>
      </c>
      <c r="E15" s="15">
        <v>333200</v>
      </c>
      <c r="F15" s="4">
        <v>0</v>
      </c>
      <c r="G15" s="5">
        <f t="shared" si="1"/>
        <v>0</v>
      </c>
    </row>
    <row r="16" spans="1:9" ht="63.75">
      <c r="A16" s="10">
        <v>9</v>
      </c>
      <c r="B16" s="19" t="s">
        <v>13</v>
      </c>
      <c r="C16" s="14">
        <v>1</v>
      </c>
      <c r="D16" s="13">
        <f t="shared" si="0"/>
        <v>333200</v>
      </c>
      <c r="E16" s="15">
        <v>333200</v>
      </c>
      <c r="F16" s="4">
        <v>0</v>
      </c>
      <c r="G16" s="5">
        <f t="shared" si="1"/>
        <v>0</v>
      </c>
    </row>
    <row r="17" spans="1:7" ht="33" customHeight="1">
      <c r="A17" s="20" t="s">
        <v>0</v>
      </c>
      <c r="B17" s="21"/>
      <c r="C17" s="22"/>
      <c r="D17" s="23"/>
      <c r="E17" s="24">
        <f>SUM(E8:E16)</f>
        <v>3665200</v>
      </c>
      <c r="F17" s="7"/>
      <c r="G17" s="8">
        <f>SUM(G8:G16)</f>
        <v>0</v>
      </c>
    </row>
  </sheetData>
  <sheetProtection algorithmName="SHA-512" hashValue="HvaOBt3C5SRaM/cKGnDiy6qyacEenPgzgbpJR9aJmefHe5OQsq5FhwkUu6xxGO1kVcLUMyay04z/7ga9fTO9dA==" saltValue="Jn52Nn9MO06JKGmKUPIDHg==" spinCount="100000" sheet="1" objects="1" scenarios="1"/>
  <mergeCells count="2">
    <mergeCell ref="A6:G6"/>
    <mergeCell ref="A17:C17"/>
  </mergeCells>
  <pageMargins left="0.7" right="0.7" top="0.75" bottom="0.75" header="0.3" footer="0.3"/>
  <pageSetup paperSize="9" orientation="portrait" r:id="rId1"/>
  <ignoredErrors>
    <ignoredError sqref="D8:D10 D11:D16 G8:G17 E17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Liliana Ucros Velasquez</dc:creator>
  <cp:keywords/>
  <dc:description/>
  <cp:lastModifiedBy>Lina Fernanda Rocha Quiroga</cp:lastModifiedBy>
  <cp:revision/>
  <dcterms:created xsi:type="dcterms:W3CDTF">2025-08-27T19:29:07Z</dcterms:created>
  <dcterms:modified xsi:type="dcterms:W3CDTF">2026-09-30T14:38:25Z</dcterms:modified>
  <cp:category/>
  <cp:contentStatus/>
</cp:coreProperties>
</file>