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bancasegurosasesores669-my.sharepoint.com/personal/tecnico_bancasegurosasesores_com/Documents/Escritorio/LICITACIONES/LICITACIONES 2026/ALCALDIA GIRON/1. PROGRAMA DE SEGUROS 2026-2027/documentos/"/>
    </mc:Choice>
  </mc:AlternateContent>
  <xr:revisionPtr revIDLastSave="0" documentId="8_{72162400-D993-4D4D-BE72-C3B626A5A95C}" xr6:coauthVersionLast="47" xr6:coauthVersionMax="47" xr10:uidLastSave="{00000000-0000-0000-0000-000000000000}"/>
  <bookViews>
    <workbookView xWindow="28680" yWindow="-120" windowWidth="24240" windowHeight="13020" activeTab="1" xr2:uid="{00000000-000D-0000-FFFF-FFFF00000000}"/>
  </bookViews>
  <sheets>
    <sheet name="PARQUE AUTOMOTOR 2026" sheetId="3" r:id="rId1"/>
    <sheet name="MAQUINARIA AMARILLA 2026" sheetId="5" r:id="rId2"/>
  </sheets>
  <definedNames>
    <definedName name="_xlnm.Print_Area" localSheetId="0">'PARQUE AUTOMOTOR 2026'!$A$1:$R$23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" i="5" l="1"/>
  <c r="G22" i="3"/>
  <c r="J11" i="5" l="1"/>
  <c r="J12" i="5" s="1"/>
</calcChain>
</file>

<file path=xl/sharedStrings.xml><?xml version="1.0" encoding="utf-8"?>
<sst xmlns="http://schemas.openxmlformats.org/spreadsheetml/2006/main" count="313" uniqueCount="176">
  <si>
    <t>ADMINISTRACION CENTRAL</t>
  </si>
  <si>
    <t>IT</t>
  </si>
  <si>
    <t>PLACA</t>
  </si>
  <si>
    <t>RESP.</t>
  </si>
  <si>
    <t>SERVICIO</t>
  </si>
  <si>
    <t>MARCA</t>
  </si>
  <si>
    <t>LINEA - TIPO</t>
  </si>
  <si>
    <t>CLASE</t>
  </si>
  <si>
    <t>CILINDRAJE</t>
  </si>
  <si>
    <t>MOTOR</t>
  </si>
  <si>
    <t>CHASIS</t>
  </si>
  <si>
    <t>KKY321</t>
  </si>
  <si>
    <t>Rentas</t>
  </si>
  <si>
    <t>OFICIAL</t>
  </si>
  <si>
    <t>INTERNATIONAL</t>
  </si>
  <si>
    <t>VOLQUETA</t>
  </si>
  <si>
    <t>G1T129424</t>
  </si>
  <si>
    <t>3HTZZSER7CN393994</t>
  </si>
  <si>
    <t>OCH116</t>
  </si>
  <si>
    <t>DURASTAR 4300 SBA 4X2</t>
  </si>
  <si>
    <t>47OHM2U1614332</t>
  </si>
  <si>
    <t>3HAMMAAR7FL688000</t>
  </si>
  <si>
    <t>OCH117</t>
  </si>
  <si>
    <t>47OHM2U1615735</t>
  </si>
  <si>
    <t>3HAMMAAR4FL692621</t>
  </si>
  <si>
    <t>OGW147</t>
  </si>
  <si>
    <t>CHEVROLET</t>
  </si>
  <si>
    <t>SUPER BRIGADIER 185</t>
  </si>
  <si>
    <t>TRACTOCAMION</t>
  </si>
  <si>
    <t>CHA00304</t>
  </si>
  <si>
    <t>OCH105</t>
  </si>
  <si>
    <t>TOYOTA</t>
  </si>
  <si>
    <t>FORTUNER</t>
  </si>
  <si>
    <t>CAMIONETA</t>
  </si>
  <si>
    <t>1KDA171264</t>
  </si>
  <si>
    <t>8AJYZ59GOE3064971</t>
  </si>
  <si>
    <t>OCH108</t>
  </si>
  <si>
    <t>HILUX</t>
  </si>
  <si>
    <t>2KDA157138</t>
  </si>
  <si>
    <t>8AJFR22GXE4566851</t>
  </si>
  <si>
    <t>OCH149</t>
  </si>
  <si>
    <t>NHR</t>
  </si>
  <si>
    <t>2Z3415</t>
  </si>
  <si>
    <t>9GDNLR775JB005105</t>
  </si>
  <si>
    <t>OCH150</t>
  </si>
  <si>
    <t>NISSAN</t>
  </si>
  <si>
    <t>NP300 FRONTIER</t>
  </si>
  <si>
    <t>YD25665855P</t>
  </si>
  <si>
    <t>3N6CD33B0ZK379231</t>
  </si>
  <si>
    <t>OCH151</t>
  </si>
  <si>
    <t>YD25666414P</t>
  </si>
  <si>
    <t>3N6CD33B8ZK379414</t>
  </si>
  <si>
    <t>OCH152</t>
  </si>
  <si>
    <t>YD25667507P</t>
  </si>
  <si>
    <t>3N6CD33B3ZK380129</t>
  </si>
  <si>
    <t>OCH153</t>
  </si>
  <si>
    <t>YD25667423P</t>
  </si>
  <si>
    <t>3N6CD33B3ZK380213</t>
  </si>
  <si>
    <t>OCH154</t>
  </si>
  <si>
    <t>YD2566629OP</t>
  </si>
  <si>
    <t>3N6CD33B2ZK379392</t>
  </si>
  <si>
    <t>OCH175</t>
  </si>
  <si>
    <t>D22</t>
  </si>
  <si>
    <t>YD25277909A</t>
  </si>
  <si>
    <t>JN1CPGD22Z0030203</t>
  </si>
  <si>
    <t>SUZUKI</t>
  </si>
  <si>
    <t>AX-100</t>
  </si>
  <si>
    <t>MOTOCICLETA</t>
  </si>
  <si>
    <t>MIC57B</t>
  </si>
  <si>
    <t>1ES0FMG90306196SO</t>
  </si>
  <si>
    <t>9FFSB11A68C280996</t>
  </si>
  <si>
    <t>MODELO</t>
  </si>
  <si>
    <t>CODIGO FASECOLDA</t>
  </si>
  <si>
    <t>TIPO DE VEHÍCULO</t>
  </si>
  <si>
    <t>Volqueta y maquinaria industrial</t>
  </si>
  <si>
    <t>Tractocamión</t>
  </si>
  <si>
    <t>Camionetas</t>
  </si>
  <si>
    <t>Motocicletas</t>
  </si>
  <si>
    <t>BRIGADIER</t>
  </si>
  <si>
    <t>HILUX [7] [FL]</t>
  </si>
  <si>
    <t>DMAX [3]</t>
  </si>
  <si>
    <t>NP 300 FRONTIER [2]</t>
  </si>
  <si>
    <t>AX</t>
  </si>
  <si>
    <t>REFERENCIA 1 FASECOLDA</t>
  </si>
  <si>
    <t>152 in</t>
  </si>
  <si>
    <t>MT 6400CC TD 4X2 [STD]</t>
  </si>
  <si>
    <t>WORKSTAR [350HP]</t>
  </si>
  <si>
    <t>MT TD 6X4</t>
  </si>
  <si>
    <t>WG-64 221 in</t>
  </si>
  <si>
    <t>MT 10000CC TD 6X4</t>
  </si>
  <si>
    <t>SRV</t>
  </si>
  <si>
    <t>MT 3000CC TD 4X4 AA 2AB ABS</t>
  </si>
  <si>
    <t>2.5L</t>
  </si>
  <si>
    <t>MT 2500CC 4X4 TD ABS 2AB AA</t>
  </si>
  <si>
    <t>S</t>
  </si>
  <si>
    <t>MT 2500CC 4X4 TD AA 2AB ABS</t>
  </si>
  <si>
    <t>MT 100CC 2T</t>
  </si>
  <si>
    <t>REFERENCIA 2 FASECOLDA</t>
  </si>
  <si>
    <t>REFERENCIA 3 FASECOLDA</t>
  </si>
  <si>
    <t>COLOR</t>
  </si>
  <si>
    <t>BLANCO</t>
  </si>
  <si>
    <t>BEIGE</t>
  </si>
  <si>
    <t>PLATEADO METALICO</t>
  </si>
  <si>
    <t>SUPER BLANCO</t>
  </si>
  <si>
    <t>BLANCO GALAXIA</t>
  </si>
  <si>
    <t>PLATA</t>
  </si>
  <si>
    <t>NEGRO</t>
  </si>
  <si>
    <t>06421013</t>
  </si>
  <si>
    <t>D22 FRONTIER</t>
  </si>
  <si>
    <t>MT 2500CC 4X2 TD FE</t>
  </si>
  <si>
    <t>03626085</t>
  </si>
  <si>
    <t>03626091</t>
  </si>
  <si>
    <t>01604017</t>
  </si>
  <si>
    <t>09021054</t>
  </si>
  <si>
    <t>01621090</t>
  </si>
  <si>
    <t>06421064</t>
  </si>
  <si>
    <t>08817002</t>
  </si>
  <si>
    <t>TOTAL VALORES ASEGURADOS</t>
  </si>
  <si>
    <t>ZZE02G</t>
  </si>
  <si>
    <t>ZZE03G</t>
  </si>
  <si>
    <t>ZZE01G</t>
  </si>
  <si>
    <t>XR</t>
  </si>
  <si>
    <t>150L</t>
  </si>
  <si>
    <t>MT 150CC</t>
  </si>
  <si>
    <t>HONDA</t>
  </si>
  <si>
    <t>XR 150L E3</t>
  </si>
  <si>
    <t>BLANCO ROJO</t>
  </si>
  <si>
    <t>KD07E-3140717</t>
  </si>
  <si>
    <t>KD07E-3140723</t>
  </si>
  <si>
    <t>KD07E-3140819</t>
  </si>
  <si>
    <t>9FMKD0792SE005833</t>
  </si>
  <si>
    <t>9FMKD0799SE005957</t>
  </si>
  <si>
    <t>9FMKD079SE005839</t>
  </si>
  <si>
    <t>KKM26B</t>
  </si>
  <si>
    <t>XT</t>
  </si>
  <si>
    <t>MT 225CC</t>
  </si>
  <si>
    <t>YAMAHA</t>
  </si>
  <si>
    <t>XT 225</t>
  </si>
  <si>
    <t>AZUL</t>
  </si>
  <si>
    <t>G309W009251</t>
  </si>
  <si>
    <t>9FKDG04XW82009251</t>
  </si>
  <si>
    <t>Nombre del Artículo</t>
  </si>
  <si>
    <t>Fecha</t>
  </si>
  <si>
    <t>Cod.Depen.</t>
  </si>
  <si>
    <t>Nombre Depen</t>
  </si>
  <si>
    <t>Cant</t>
  </si>
  <si>
    <t>V.Unitario</t>
  </si>
  <si>
    <t>V.Total</t>
  </si>
  <si>
    <t>2015-04-29</t>
  </si>
  <si>
    <t>160153</t>
  </si>
  <si>
    <t>DIRECCIÓN DE AGRICULTURA Y DESARROLLO RURAL</t>
  </si>
  <si>
    <t>1</t>
  </si>
  <si>
    <t>EXCAVADORA HIDRAULICA LFF 200 DXEA 0512351, 200 DLC</t>
  </si>
  <si>
    <t>2018-04-28</t>
  </si>
  <si>
    <t>VIBROCOMPACTADOR X2T MARCA LEBRERO MODELO 2014 COLOR NARANJA</t>
  </si>
  <si>
    <t>MOTONIVELADORA MARCA JHON DEERE SERIE 1DW670GXEA0629303 MODELO 670G 2010, TARJETA DE REGISTRO N 23158, FRA DE NVENTA 0010.</t>
  </si>
  <si>
    <t>2016-12-31</t>
  </si>
  <si>
    <t>Subtotal</t>
  </si>
  <si>
    <t>Índice Variable 5%</t>
  </si>
  <si>
    <t>Total</t>
  </si>
  <si>
    <t>VALORES ASEGURADOS FASECOLDA ACTUALIZADOS 10-Sep-2026</t>
  </si>
  <si>
    <t>MUNICIPIO SAN JUAN GIRON</t>
  </si>
  <si>
    <t>LISTADO DE INVENTARIO GENERAL</t>
  </si>
  <si>
    <t>Codigo</t>
  </si>
  <si>
    <t>Cuenta</t>
  </si>
  <si>
    <t>Nombre</t>
  </si>
  <si>
    <t>Clasificación</t>
  </si>
  <si>
    <t>2-13-A0333STS</t>
  </si>
  <si>
    <t>MAQUINARIA AMARILLA</t>
  </si>
  <si>
    <t>2-13-A3</t>
  </si>
  <si>
    <t>RETROEXCAVADORA MARCA JOHN DEERE 310SK MODELO 2014</t>
  </si>
  <si>
    <t>2-13-A4</t>
  </si>
  <si>
    <t>RETROEXCAVADORA 410K MARCA JOHN DEERE MODELO 2013 COLOR AMARILLO</t>
  </si>
  <si>
    <t>2-13-A5</t>
  </si>
  <si>
    <t>2-13-A983</t>
  </si>
  <si>
    <t>ANEXO NO. 4 RELACION VEHICULOS MUNICIPIO DE GIRÓN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</si>
</sst>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0" xfId="2" applyFont="1" applyFill="1" applyAlignment="1">
      <alignment vertical="center" wrapText="1"/>
    </xf>
    <xf numFmtId="0" fontId="5" fillId="2" borderId="0" xfId="2" applyFont="1" applyFill="1" applyAlignment="1">
      <alignment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 applyProtection="1">
      <alignment horizontal="center"/>
      <protection locked="0" hidden="1"/>
    </xf>
    <xf numFmtId="1" fontId="3" fillId="2" borderId="1" xfId="0" applyNumberFormat="1" applyFont="1" applyFill="1" applyBorder="1" applyAlignment="1" applyProtection="1">
      <alignment horizontal="center"/>
      <protection locked="0" hidden="1"/>
    </xf>
    <xf numFmtId="0" fontId="6" fillId="2" borderId="3" xfId="2" applyFont="1" applyFill="1" applyBorder="1" applyAlignment="1">
      <alignment horizontal="left" vertical="center"/>
    </xf>
    <xf numFmtId="49" fontId="6" fillId="2" borderId="3" xfId="1" applyNumberFormat="1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6" fillId="2" borderId="18" xfId="2" applyFont="1" applyFill="1" applyBorder="1" applyAlignment="1">
      <alignment horizontal="center" vertical="center" wrapText="1"/>
    </xf>
    <xf numFmtId="0" fontId="6" fillId="2" borderId="20" xfId="2" applyFont="1" applyFill="1" applyBorder="1" applyAlignment="1">
      <alignment horizontal="center" vertical="center" wrapText="1"/>
    </xf>
    <xf numFmtId="164" fontId="3" fillId="2" borderId="25" xfId="3" applyNumberFormat="1" applyFont="1" applyFill="1" applyBorder="1" applyAlignment="1" applyProtection="1">
      <alignment horizontal="center" vertical="center"/>
      <protection locked="0" hidden="1"/>
    </xf>
    <xf numFmtId="0" fontId="6" fillId="2" borderId="1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justify" vertical="center"/>
    </xf>
    <xf numFmtId="0" fontId="6" fillId="2" borderId="23" xfId="2" applyFont="1" applyFill="1" applyBorder="1" applyAlignment="1">
      <alignment horizontal="center" vertical="center"/>
    </xf>
    <xf numFmtId="0" fontId="6" fillId="2" borderId="39" xfId="2" applyFont="1" applyFill="1" applyBorder="1" applyAlignment="1">
      <alignment horizontal="center" vertical="center" wrapText="1"/>
    </xf>
    <xf numFmtId="0" fontId="6" fillId="2" borderId="38" xfId="2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3" xfId="2" applyFont="1" applyFill="1" applyBorder="1" applyAlignment="1">
      <alignment horizontal="center" vertical="center" wrapText="1"/>
    </xf>
    <xf numFmtId="0" fontId="3" fillId="2" borderId="5" xfId="0" applyFont="1" applyFill="1" applyBorder="1"/>
    <xf numFmtId="0" fontId="5" fillId="2" borderId="14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36" xfId="2" applyFont="1" applyFill="1" applyBorder="1" applyAlignment="1">
      <alignment horizontal="center" vertical="center"/>
    </xf>
    <xf numFmtId="0" fontId="5" fillId="2" borderId="37" xfId="2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3" fillId="2" borderId="25" xfId="3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164" fontId="3" fillId="2" borderId="26" xfId="3" applyNumberFormat="1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7" xfId="0" applyFont="1" applyFill="1" applyBorder="1"/>
    <xf numFmtId="0" fontId="3" fillId="2" borderId="0" xfId="0" applyFont="1" applyFill="1" applyBorder="1"/>
    <xf numFmtId="0" fontId="8" fillId="2" borderId="6" xfId="0" applyFont="1" applyFill="1" applyBorder="1" applyAlignment="1">
      <alignment horizontal="center"/>
    </xf>
    <xf numFmtId="164" fontId="8" fillId="2" borderId="40" xfId="3" applyNumberFormat="1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 applyProtection="1">
      <alignment horizontal="center"/>
      <protection locked="0" hidden="1"/>
    </xf>
    <xf numFmtId="1" fontId="3" fillId="2" borderId="3" xfId="0" applyNumberFormat="1" applyFont="1" applyFill="1" applyBorder="1" applyAlignment="1" applyProtection="1">
      <alignment horizontal="center"/>
      <protection locked="0" hidden="1"/>
    </xf>
    <xf numFmtId="164" fontId="3" fillId="2" borderId="12" xfId="3" applyNumberFormat="1" applyFont="1" applyFill="1" applyBorder="1" applyAlignment="1" applyProtection="1">
      <alignment horizontal="center" vertical="center"/>
      <protection locked="0" hidden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49" fontId="9" fillId="0" borderId="33" xfId="0" applyNumberFormat="1" applyFont="1" applyBorder="1" applyAlignment="1">
      <alignment horizontal="left" vertical="top" wrapText="1"/>
    </xf>
    <xf numFmtId="49" fontId="9" fillId="0" borderId="33" xfId="0" applyNumberFormat="1" applyFont="1" applyBorder="1" applyAlignment="1">
      <alignment horizontal="center" vertical="top" wrapText="1"/>
    </xf>
    <xf numFmtId="4" fontId="9" fillId="0" borderId="33" xfId="0" applyNumberFormat="1" applyFont="1" applyBorder="1" applyAlignment="1">
      <alignment horizontal="left" vertical="top" wrapText="1"/>
    </xf>
    <xf numFmtId="4" fontId="9" fillId="0" borderId="34" xfId="0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  <xf numFmtId="4" fontId="9" fillId="0" borderId="22" xfId="0" applyNumberFormat="1" applyFont="1" applyBorder="1" applyAlignment="1">
      <alignment horizontal="left" vertical="top" wrapText="1"/>
    </xf>
    <xf numFmtId="4" fontId="9" fillId="0" borderId="35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top" wrapText="1"/>
    </xf>
    <xf numFmtId="164" fontId="10" fillId="0" borderId="1" xfId="0" applyNumberFormat="1" applyFont="1" applyBorder="1"/>
    <xf numFmtId="49" fontId="9" fillId="0" borderId="1" xfId="0" applyNumberFormat="1" applyFont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DF960-7206-4214-BDCA-4AF7FEF46779}">
  <dimension ref="A1:U23"/>
  <sheetViews>
    <sheetView zoomScale="82" zoomScaleNormal="82" workbookViewId="0">
      <selection activeCell="F19" sqref="F19"/>
    </sheetView>
  </sheetViews>
  <sheetFormatPr baseColWidth="10" defaultColWidth="10.77734375" defaultRowHeight="13.8" x14ac:dyDescent="0.25"/>
  <cols>
    <col min="1" max="1" width="8" style="11" customWidth="1"/>
    <col min="2" max="2" width="10.77734375" style="11"/>
    <col min="3" max="3" width="17.5546875" style="11" customWidth="1"/>
    <col min="4" max="5" width="22.5546875" style="11" customWidth="1"/>
    <col min="6" max="7" width="37.77734375" style="11" customWidth="1"/>
    <col min="8" max="8" width="0" style="11" hidden="1" customWidth="1"/>
    <col min="9" max="9" width="10.77734375" style="11" hidden="1" customWidth="1"/>
    <col min="10" max="10" width="19.21875" style="11" hidden="1" customWidth="1"/>
    <col min="11" max="11" width="30.77734375" style="11" hidden="1" customWidth="1"/>
    <col min="12" max="12" width="27.77734375" style="11" hidden="1" customWidth="1"/>
    <col min="13" max="13" width="22.77734375" style="11" customWidth="1"/>
    <col min="14" max="14" width="15.109375" style="11" customWidth="1"/>
    <col min="15" max="15" width="11" style="11" bestFit="1" customWidth="1"/>
    <col min="16" max="16" width="26.109375" style="11" customWidth="1"/>
    <col min="17" max="17" width="24.5546875" style="11" customWidth="1"/>
    <col min="18" max="18" width="23.5546875" style="11" customWidth="1"/>
    <col min="19" max="19" width="16.5546875" style="11" customWidth="1"/>
    <col min="20" max="20" width="17.21875" style="11" customWidth="1"/>
    <col min="21" max="21" width="19.5546875" style="11" customWidth="1"/>
    <col min="22" max="22" width="21.77734375" style="11" customWidth="1"/>
    <col min="23" max="23" width="14" style="11" customWidth="1"/>
    <col min="24" max="16384" width="10.77734375" style="11"/>
  </cols>
  <sheetData>
    <row r="1" spans="1:21" ht="30.6" customHeight="1" x14ac:dyDescent="0.25">
      <c r="A1" s="26" t="s">
        <v>175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8"/>
      <c r="S1" s="3"/>
      <c r="T1" s="3"/>
      <c r="U1" s="29"/>
    </row>
    <row r="2" spans="1:21" ht="30.6" customHeight="1" thickBot="1" x14ac:dyDescent="0.3">
      <c r="A2" s="18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0"/>
      <c r="S2" s="4"/>
      <c r="T2" s="4"/>
    </row>
    <row r="3" spans="1:21" s="36" customFormat="1" ht="99" customHeight="1" thickBot="1" x14ac:dyDescent="0.3">
      <c r="A3" s="30" t="s">
        <v>1</v>
      </c>
      <c r="B3" s="30" t="s">
        <v>2</v>
      </c>
      <c r="C3" s="31" t="s">
        <v>72</v>
      </c>
      <c r="D3" s="31" t="s">
        <v>83</v>
      </c>
      <c r="E3" s="31" t="s">
        <v>97</v>
      </c>
      <c r="F3" s="31" t="s">
        <v>98</v>
      </c>
      <c r="G3" s="21" t="s">
        <v>160</v>
      </c>
      <c r="H3" s="32" t="s">
        <v>3</v>
      </c>
      <c r="I3" s="33" t="s">
        <v>4</v>
      </c>
      <c r="J3" s="33" t="s">
        <v>5</v>
      </c>
      <c r="K3" s="33" t="s">
        <v>73</v>
      </c>
      <c r="L3" s="34" t="s">
        <v>6</v>
      </c>
      <c r="M3" s="30" t="s">
        <v>7</v>
      </c>
      <c r="N3" s="30" t="s">
        <v>8</v>
      </c>
      <c r="O3" s="30" t="s">
        <v>71</v>
      </c>
      <c r="P3" s="35" t="s">
        <v>99</v>
      </c>
      <c r="Q3" s="30" t="s">
        <v>9</v>
      </c>
      <c r="R3" s="30" t="s">
        <v>10</v>
      </c>
    </row>
    <row r="4" spans="1:21" x14ac:dyDescent="0.25">
      <c r="A4" s="47">
        <v>1</v>
      </c>
      <c r="B4" s="48" t="s">
        <v>11</v>
      </c>
      <c r="C4" s="49" t="s">
        <v>110</v>
      </c>
      <c r="D4" s="50">
        <v>7300</v>
      </c>
      <c r="E4" s="50" t="s">
        <v>84</v>
      </c>
      <c r="F4" s="50" t="s">
        <v>85</v>
      </c>
      <c r="G4" s="51">
        <v>161500000</v>
      </c>
      <c r="H4" s="15" t="s">
        <v>12</v>
      </c>
      <c r="I4" s="9" t="s">
        <v>13</v>
      </c>
      <c r="J4" s="1" t="s">
        <v>14</v>
      </c>
      <c r="K4" s="1" t="s">
        <v>74</v>
      </c>
      <c r="L4" s="10">
        <v>7300</v>
      </c>
      <c r="M4" s="1" t="s">
        <v>15</v>
      </c>
      <c r="N4" s="1">
        <v>6.4</v>
      </c>
      <c r="O4" s="1">
        <v>2012</v>
      </c>
      <c r="P4" s="1" t="s">
        <v>100</v>
      </c>
      <c r="Q4" s="1" t="s">
        <v>16</v>
      </c>
      <c r="R4" s="12" t="s">
        <v>17</v>
      </c>
    </row>
    <row r="5" spans="1:21" x14ac:dyDescent="0.25">
      <c r="A5" s="5">
        <v>2</v>
      </c>
      <c r="B5" s="17" t="s">
        <v>18</v>
      </c>
      <c r="C5" s="7" t="s">
        <v>111</v>
      </c>
      <c r="D5" s="8">
        <v>7600</v>
      </c>
      <c r="E5" s="8" t="s">
        <v>86</v>
      </c>
      <c r="F5" s="8" t="s">
        <v>87</v>
      </c>
      <c r="G5" s="16">
        <v>271400000</v>
      </c>
      <c r="H5" s="14" t="s">
        <v>12</v>
      </c>
      <c r="I5" s="6" t="s">
        <v>13</v>
      </c>
      <c r="J5" s="2" t="s">
        <v>14</v>
      </c>
      <c r="K5" s="2" t="s">
        <v>74</v>
      </c>
      <c r="L5" s="2" t="s">
        <v>19</v>
      </c>
      <c r="M5" s="2" t="s">
        <v>15</v>
      </c>
      <c r="N5" s="2">
        <v>7.6360000000000001</v>
      </c>
      <c r="O5" s="2">
        <v>2015</v>
      </c>
      <c r="P5" s="2" t="s">
        <v>100</v>
      </c>
      <c r="Q5" s="2" t="s">
        <v>20</v>
      </c>
      <c r="R5" s="13" t="s">
        <v>21</v>
      </c>
    </row>
    <row r="6" spans="1:21" x14ac:dyDescent="0.25">
      <c r="A6" s="5">
        <v>3</v>
      </c>
      <c r="B6" s="2" t="s">
        <v>22</v>
      </c>
      <c r="C6" s="7" t="s">
        <v>111</v>
      </c>
      <c r="D6" s="8">
        <v>7600</v>
      </c>
      <c r="E6" s="8" t="s">
        <v>86</v>
      </c>
      <c r="F6" s="8" t="s">
        <v>87</v>
      </c>
      <c r="G6" s="16">
        <v>271400000</v>
      </c>
      <c r="H6" s="14" t="s">
        <v>12</v>
      </c>
      <c r="I6" s="6" t="s">
        <v>13</v>
      </c>
      <c r="J6" s="2" t="s">
        <v>14</v>
      </c>
      <c r="K6" s="2" t="s">
        <v>74</v>
      </c>
      <c r="L6" s="2" t="s">
        <v>19</v>
      </c>
      <c r="M6" s="2" t="s">
        <v>15</v>
      </c>
      <c r="N6" s="2">
        <v>7.6360000000000001</v>
      </c>
      <c r="O6" s="2">
        <v>2015</v>
      </c>
      <c r="P6" s="2" t="s">
        <v>100</v>
      </c>
      <c r="Q6" s="2" t="s">
        <v>23</v>
      </c>
      <c r="R6" s="13" t="s">
        <v>24</v>
      </c>
    </row>
    <row r="7" spans="1:21" x14ac:dyDescent="0.25">
      <c r="A7" s="5">
        <v>4</v>
      </c>
      <c r="B7" s="2" t="s">
        <v>25</v>
      </c>
      <c r="C7" s="7" t="s">
        <v>112</v>
      </c>
      <c r="D7" s="8" t="s">
        <v>78</v>
      </c>
      <c r="E7" s="8" t="s">
        <v>88</v>
      </c>
      <c r="F7" s="8" t="s">
        <v>89</v>
      </c>
      <c r="G7" s="16">
        <v>31000000</v>
      </c>
      <c r="H7" s="14" t="s">
        <v>12</v>
      </c>
      <c r="I7" s="6" t="s">
        <v>13</v>
      </c>
      <c r="J7" s="2" t="s">
        <v>26</v>
      </c>
      <c r="K7" s="2" t="s">
        <v>75</v>
      </c>
      <c r="L7" s="2" t="s">
        <v>27</v>
      </c>
      <c r="M7" s="2" t="s">
        <v>28</v>
      </c>
      <c r="N7" s="2">
        <v>15</v>
      </c>
      <c r="O7" s="2">
        <v>1990</v>
      </c>
      <c r="P7" s="2" t="s">
        <v>101</v>
      </c>
      <c r="Q7" s="2">
        <v>30325975</v>
      </c>
      <c r="R7" s="13" t="s">
        <v>29</v>
      </c>
    </row>
    <row r="8" spans="1:21" x14ac:dyDescent="0.25">
      <c r="A8" s="5">
        <v>5</v>
      </c>
      <c r="B8" s="37" t="s">
        <v>30</v>
      </c>
      <c r="C8" s="7" t="s">
        <v>113</v>
      </c>
      <c r="D8" s="8" t="s">
        <v>79</v>
      </c>
      <c r="E8" s="8" t="s">
        <v>90</v>
      </c>
      <c r="F8" s="8" t="s">
        <v>91</v>
      </c>
      <c r="G8" s="16">
        <v>130000000</v>
      </c>
      <c r="H8" s="14" t="s">
        <v>12</v>
      </c>
      <c r="I8" s="6" t="s">
        <v>13</v>
      </c>
      <c r="J8" s="2" t="s">
        <v>31</v>
      </c>
      <c r="K8" s="2" t="s">
        <v>76</v>
      </c>
      <c r="L8" s="2" t="s">
        <v>32</v>
      </c>
      <c r="M8" s="2" t="s">
        <v>33</v>
      </c>
      <c r="N8" s="2">
        <v>2.9820000000000002</v>
      </c>
      <c r="O8" s="2">
        <v>2014</v>
      </c>
      <c r="P8" s="2" t="s">
        <v>102</v>
      </c>
      <c r="Q8" s="2" t="s">
        <v>34</v>
      </c>
      <c r="R8" s="13" t="s">
        <v>35</v>
      </c>
    </row>
    <row r="9" spans="1:21" x14ac:dyDescent="0.25">
      <c r="A9" s="5">
        <v>6</v>
      </c>
      <c r="B9" s="37" t="s">
        <v>36</v>
      </c>
      <c r="C9" s="7" t="s">
        <v>113</v>
      </c>
      <c r="D9" s="8" t="s">
        <v>79</v>
      </c>
      <c r="E9" s="8" t="s">
        <v>90</v>
      </c>
      <c r="F9" s="8" t="s">
        <v>91</v>
      </c>
      <c r="G9" s="16">
        <v>130000000</v>
      </c>
      <c r="H9" s="14" t="s">
        <v>12</v>
      </c>
      <c r="I9" s="6" t="s">
        <v>13</v>
      </c>
      <c r="J9" s="2" t="s">
        <v>31</v>
      </c>
      <c r="K9" s="2" t="s">
        <v>76</v>
      </c>
      <c r="L9" s="2" t="s">
        <v>37</v>
      </c>
      <c r="M9" s="2" t="s">
        <v>33</v>
      </c>
      <c r="N9" s="2">
        <v>2.4940000000000002</v>
      </c>
      <c r="O9" s="2">
        <v>2014</v>
      </c>
      <c r="P9" s="2" t="s">
        <v>103</v>
      </c>
      <c r="Q9" s="2" t="s">
        <v>38</v>
      </c>
      <c r="R9" s="13" t="s">
        <v>39</v>
      </c>
    </row>
    <row r="10" spans="1:21" x14ac:dyDescent="0.25">
      <c r="A10" s="5">
        <v>7</v>
      </c>
      <c r="B10" s="2" t="s">
        <v>40</v>
      </c>
      <c r="C10" s="7" t="s">
        <v>114</v>
      </c>
      <c r="D10" s="8" t="s">
        <v>80</v>
      </c>
      <c r="E10" s="8" t="s">
        <v>92</v>
      </c>
      <c r="F10" s="8" t="s">
        <v>93</v>
      </c>
      <c r="G10" s="16">
        <v>104100000</v>
      </c>
      <c r="H10" s="14" t="s">
        <v>12</v>
      </c>
      <c r="I10" s="6" t="s">
        <v>13</v>
      </c>
      <c r="J10" s="2" t="s">
        <v>26</v>
      </c>
      <c r="K10" s="2" t="s">
        <v>76</v>
      </c>
      <c r="L10" s="2" t="s">
        <v>41</v>
      </c>
      <c r="M10" s="2" t="s">
        <v>33</v>
      </c>
      <c r="N10" s="2">
        <v>2.9990000000000001</v>
      </c>
      <c r="O10" s="2">
        <v>2018</v>
      </c>
      <c r="P10" s="2" t="s">
        <v>104</v>
      </c>
      <c r="Q10" s="2" t="s">
        <v>42</v>
      </c>
      <c r="R10" s="13" t="s">
        <v>43</v>
      </c>
    </row>
    <row r="11" spans="1:21" x14ac:dyDescent="0.25">
      <c r="A11" s="5">
        <v>8</v>
      </c>
      <c r="B11" s="2" t="s">
        <v>44</v>
      </c>
      <c r="C11" s="7" t="s">
        <v>115</v>
      </c>
      <c r="D11" s="8" t="s">
        <v>81</v>
      </c>
      <c r="E11" s="8" t="s">
        <v>94</v>
      </c>
      <c r="F11" s="8" t="s">
        <v>95</v>
      </c>
      <c r="G11" s="16">
        <v>94500000</v>
      </c>
      <c r="H11" s="14" t="s">
        <v>12</v>
      </c>
      <c r="I11" s="6" t="s">
        <v>13</v>
      </c>
      <c r="J11" s="2" t="s">
        <v>45</v>
      </c>
      <c r="K11" s="2" t="s">
        <v>76</v>
      </c>
      <c r="L11" s="2" t="s">
        <v>46</v>
      </c>
      <c r="M11" s="2" t="s">
        <v>33</v>
      </c>
      <c r="N11" s="2">
        <v>2.488</v>
      </c>
      <c r="O11" s="2">
        <v>2018</v>
      </c>
      <c r="P11" s="2" t="s">
        <v>105</v>
      </c>
      <c r="Q11" s="2" t="s">
        <v>47</v>
      </c>
      <c r="R11" s="13" t="s">
        <v>48</v>
      </c>
    </row>
    <row r="12" spans="1:21" x14ac:dyDescent="0.25">
      <c r="A12" s="5">
        <v>9</v>
      </c>
      <c r="B12" s="2" t="s">
        <v>49</v>
      </c>
      <c r="C12" s="7" t="s">
        <v>115</v>
      </c>
      <c r="D12" s="8" t="s">
        <v>81</v>
      </c>
      <c r="E12" s="8" t="s">
        <v>94</v>
      </c>
      <c r="F12" s="8" t="s">
        <v>95</v>
      </c>
      <c r="G12" s="16">
        <v>94500000</v>
      </c>
      <c r="H12" s="14" t="s">
        <v>12</v>
      </c>
      <c r="I12" s="6" t="s">
        <v>13</v>
      </c>
      <c r="J12" s="2" t="s">
        <v>45</v>
      </c>
      <c r="K12" s="2" t="s">
        <v>76</v>
      </c>
      <c r="L12" s="2" t="s">
        <v>46</v>
      </c>
      <c r="M12" s="2" t="s">
        <v>33</v>
      </c>
      <c r="N12" s="2">
        <v>2.488</v>
      </c>
      <c r="O12" s="2">
        <v>2018</v>
      </c>
      <c r="P12" s="2" t="s">
        <v>105</v>
      </c>
      <c r="Q12" s="2" t="s">
        <v>50</v>
      </c>
      <c r="R12" s="13" t="s">
        <v>51</v>
      </c>
    </row>
    <row r="13" spans="1:21" x14ac:dyDescent="0.25">
      <c r="A13" s="5">
        <v>10</v>
      </c>
      <c r="B13" s="2" t="s">
        <v>52</v>
      </c>
      <c r="C13" s="7" t="s">
        <v>115</v>
      </c>
      <c r="D13" s="8" t="s">
        <v>81</v>
      </c>
      <c r="E13" s="8" t="s">
        <v>94</v>
      </c>
      <c r="F13" s="8" t="s">
        <v>95</v>
      </c>
      <c r="G13" s="16">
        <v>94500000</v>
      </c>
      <c r="H13" s="14" t="s">
        <v>12</v>
      </c>
      <c r="I13" s="6" t="s">
        <v>13</v>
      </c>
      <c r="J13" s="2" t="s">
        <v>45</v>
      </c>
      <c r="K13" s="2" t="s">
        <v>76</v>
      </c>
      <c r="L13" s="2" t="s">
        <v>46</v>
      </c>
      <c r="M13" s="2" t="s">
        <v>33</v>
      </c>
      <c r="N13" s="2">
        <v>2.488</v>
      </c>
      <c r="O13" s="2">
        <v>2018</v>
      </c>
      <c r="P13" s="2" t="s">
        <v>105</v>
      </c>
      <c r="Q13" s="2" t="s">
        <v>53</v>
      </c>
      <c r="R13" s="13" t="s">
        <v>54</v>
      </c>
    </row>
    <row r="14" spans="1:21" x14ac:dyDescent="0.25">
      <c r="A14" s="5">
        <v>11</v>
      </c>
      <c r="B14" s="2" t="s">
        <v>55</v>
      </c>
      <c r="C14" s="7" t="s">
        <v>115</v>
      </c>
      <c r="D14" s="8" t="s">
        <v>81</v>
      </c>
      <c r="E14" s="8" t="s">
        <v>94</v>
      </c>
      <c r="F14" s="8" t="s">
        <v>95</v>
      </c>
      <c r="G14" s="16">
        <v>94500000</v>
      </c>
      <c r="H14" s="14" t="s">
        <v>12</v>
      </c>
      <c r="I14" s="6" t="s">
        <v>13</v>
      </c>
      <c r="J14" s="2" t="s">
        <v>45</v>
      </c>
      <c r="K14" s="2" t="s">
        <v>76</v>
      </c>
      <c r="L14" s="2" t="s">
        <v>46</v>
      </c>
      <c r="M14" s="2" t="s">
        <v>33</v>
      </c>
      <c r="N14" s="2">
        <v>2.488</v>
      </c>
      <c r="O14" s="2">
        <v>2018</v>
      </c>
      <c r="P14" s="2" t="s">
        <v>105</v>
      </c>
      <c r="Q14" s="2" t="s">
        <v>56</v>
      </c>
      <c r="R14" s="13" t="s">
        <v>57</v>
      </c>
    </row>
    <row r="15" spans="1:21" x14ac:dyDescent="0.25">
      <c r="A15" s="5">
        <v>12</v>
      </c>
      <c r="B15" s="2" t="s">
        <v>58</v>
      </c>
      <c r="C15" s="7" t="s">
        <v>115</v>
      </c>
      <c r="D15" s="8" t="s">
        <v>81</v>
      </c>
      <c r="E15" s="8" t="s">
        <v>94</v>
      </c>
      <c r="F15" s="8" t="s">
        <v>95</v>
      </c>
      <c r="G15" s="16">
        <v>94500000</v>
      </c>
      <c r="H15" s="14" t="s">
        <v>12</v>
      </c>
      <c r="I15" s="6" t="s">
        <v>13</v>
      </c>
      <c r="J15" s="2" t="s">
        <v>45</v>
      </c>
      <c r="K15" s="2" t="s">
        <v>76</v>
      </c>
      <c r="L15" s="2" t="s">
        <v>46</v>
      </c>
      <c r="M15" s="2" t="s">
        <v>33</v>
      </c>
      <c r="N15" s="2">
        <v>2.488</v>
      </c>
      <c r="O15" s="2">
        <v>2018</v>
      </c>
      <c r="P15" s="2" t="s">
        <v>105</v>
      </c>
      <c r="Q15" s="2" t="s">
        <v>59</v>
      </c>
      <c r="R15" s="13" t="s">
        <v>60</v>
      </c>
    </row>
    <row r="16" spans="1:21" x14ac:dyDescent="0.25">
      <c r="A16" s="5">
        <v>13</v>
      </c>
      <c r="B16" s="37" t="s">
        <v>61</v>
      </c>
      <c r="C16" s="7" t="s">
        <v>107</v>
      </c>
      <c r="D16" s="8" t="s">
        <v>108</v>
      </c>
      <c r="E16" s="8" t="s">
        <v>82</v>
      </c>
      <c r="F16" s="8" t="s">
        <v>109</v>
      </c>
      <c r="G16" s="16">
        <v>62300000</v>
      </c>
      <c r="H16" s="14" t="s">
        <v>12</v>
      </c>
      <c r="I16" s="6" t="s">
        <v>13</v>
      </c>
      <c r="J16" s="2" t="s">
        <v>45</v>
      </c>
      <c r="K16" s="2" t="s">
        <v>76</v>
      </c>
      <c r="L16" s="2" t="s">
        <v>62</v>
      </c>
      <c r="M16" s="2" t="s">
        <v>33</v>
      </c>
      <c r="N16" s="2">
        <v>2.488</v>
      </c>
      <c r="O16" s="2">
        <v>2011</v>
      </c>
      <c r="P16" s="2" t="s">
        <v>100</v>
      </c>
      <c r="Q16" s="2" t="s">
        <v>63</v>
      </c>
      <c r="R16" s="13" t="s">
        <v>64</v>
      </c>
    </row>
    <row r="17" spans="1:18" x14ac:dyDescent="0.25">
      <c r="A17" s="5">
        <v>16</v>
      </c>
      <c r="B17" s="2" t="s">
        <v>68</v>
      </c>
      <c r="C17" s="7" t="s">
        <v>116</v>
      </c>
      <c r="D17" s="8" t="s">
        <v>82</v>
      </c>
      <c r="E17" s="8">
        <v>100</v>
      </c>
      <c r="F17" s="8" t="s">
        <v>96</v>
      </c>
      <c r="G17" s="16">
        <v>3100000</v>
      </c>
      <c r="H17" s="14" t="s">
        <v>12</v>
      </c>
      <c r="I17" s="6" t="s">
        <v>13</v>
      </c>
      <c r="J17" s="2" t="s">
        <v>65</v>
      </c>
      <c r="K17" s="2" t="s">
        <v>77</v>
      </c>
      <c r="L17" s="2" t="s">
        <v>66</v>
      </c>
      <c r="M17" s="2" t="s">
        <v>67</v>
      </c>
      <c r="N17" s="2">
        <v>98</v>
      </c>
      <c r="O17" s="2">
        <v>2008</v>
      </c>
      <c r="P17" s="2" t="s">
        <v>106</v>
      </c>
      <c r="Q17" s="2" t="s">
        <v>69</v>
      </c>
      <c r="R17" s="13" t="s">
        <v>70</v>
      </c>
    </row>
    <row r="18" spans="1:18" x14ac:dyDescent="0.25">
      <c r="A18" s="5">
        <v>17</v>
      </c>
      <c r="B18" s="2" t="s">
        <v>120</v>
      </c>
      <c r="C18" s="2">
        <v>3454021</v>
      </c>
      <c r="D18" s="2" t="s">
        <v>121</v>
      </c>
      <c r="E18" s="2" t="s">
        <v>122</v>
      </c>
      <c r="F18" s="2" t="s">
        <v>123</v>
      </c>
      <c r="G18" s="38">
        <v>9700000</v>
      </c>
      <c r="H18" s="14" t="s">
        <v>12</v>
      </c>
      <c r="I18" s="6" t="s">
        <v>13</v>
      </c>
      <c r="J18" s="2" t="s">
        <v>124</v>
      </c>
      <c r="K18" s="2" t="s">
        <v>77</v>
      </c>
      <c r="L18" s="2" t="s">
        <v>125</v>
      </c>
      <c r="M18" s="2" t="s">
        <v>67</v>
      </c>
      <c r="N18" s="2">
        <v>149</v>
      </c>
      <c r="O18" s="2">
        <v>2025</v>
      </c>
      <c r="P18" s="2" t="s">
        <v>126</v>
      </c>
      <c r="Q18" s="2" t="s">
        <v>127</v>
      </c>
      <c r="R18" s="13" t="s">
        <v>132</v>
      </c>
    </row>
    <row r="19" spans="1:18" x14ac:dyDescent="0.25">
      <c r="A19" s="5">
        <v>18</v>
      </c>
      <c r="B19" s="2" t="s">
        <v>118</v>
      </c>
      <c r="C19" s="2">
        <v>3454021</v>
      </c>
      <c r="D19" s="2" t="s">
        <v>121</v>
      </c>
      <c r="E19" s="2" t="s">
        <v>122</v>
      </c>
      <c r="F19" s="2" t="s">
        <v>123</v>
      </c>
      <c r="G19" s="38">
        <v>9700000</v>
      </c>
      <c r="H19" s="14" t="s">
        <v>12</v>
      </c>
      <c r="I19" s="6" t="s">
        <v>13</v>
      </c>
      <c r="J19" s="2" t="s">
        <v>124</v>
      </c>
      <c r="K19" s="2" t="s">
        <v>77</v>
      </c>
      <c r="L19" s="2" t="s">
        <v>125</v>
      </c>
      <c r="M19" s="2" t="s">
        <v>67</v>
      </c>
      <c r="N19" s="2">
        <v>149</v>
      </c>
      <c r="O19" s="2">
        <v>2025</v>
      </c>
      <c r="P19" s="2" t="s">
        <v>126</v>
      </c>
      <c r="Q19" s="2" t="s">
        <v>128</v>
      </c>
      <c r="R19" s="13" t="s">
        <v>130</v>
      </c>
    </row>
    <row r="20" spans="1:18" x14ac:dyDescent="0.25">
      <c r="A20" s="5">
        <v>19</v>
      </c>
      <c r="B20" s="2" t="s">
        <v>119</v>
      </c>
      <c r="C20" s="2">
        <v>3454021</v>
      </c>
      <c r="D20" s="2" t="s">
        <v>121</v>
      </c>
      <c r="E20" s="2" t="s">
        <v>122</v>
      </c>
      <c r="F20" s="2" t="s">
        <v>123</v>
      </c>
      <c r="G20" s="38">
        <v>9700000</v>
      </c>
      <c r="H20" s="14" t="s">
        <v>12</v>
      </c>
      <c r="I20" s="6" t="s">
        <v>13</v>
      </c>
      <c r="J20" s="2" t="s">
        <v>124</v>
      </c>
      <c r="K20" s="2" t="s">
        <v>77</v>
      </c>
      <c r="L20" s="2" t="s">
        <v>125</v>
      </c>
      <c r="M20" s="2" t="s">
        <v>67</v>
      </c>
      <c r="N20" s="2">
        <v>149</v>
      </c>
      <c r="O20" s="2">
        <v>2025</v>
      </c>
      <c r="P20" s="2" t="s">
        <v>126</v>
      </c>
      <c r="Q20" s="2" t="s">
        <v>129</v>
      </c>
      <c r="R20" s="13" t="s">
        <v>131</v>
      </c>
    </row>
    <row r="21" spans="1:18" ht="14.4" thickBot="1" x14ac:dyDescent="0.3">
      <c r="A21" s="22">
        <v>20</v>
      </c>
      <c r="B21" s="25" t="s">
        <v>133</v>
      </c>
      <c r="C21" s="25">
        <v>9854011</v>
      </c>
      <c r="D21" s="25" t="s">
        <v>134</v>
      </c>
      <c r="E21" s="39">
        <v>225</v>
      </c>
      <c r="F21" s="25" t="s">
        <v>135</v>
      </c>
      <c r="G21" s="40">
        <v>8600000</v>
      </c>
      <c r="H21" s="23" t="s">
        <v>12</v>
      </c>
      <c r="I21" s="24" t="s">
        <v>13</v>
      </c>
      <c r="J21" s="25" t="s">
        <v>136</v>
      </c>
      <c r="K21" s="25" t="s">
        <v>77</v>
      </c>
      <c r="L21" s="39" t="s">
        <v>137</v>
      </c>
      <c r="M21" s="25" t="s">
        <v>67</v>
      </c>
      <c r="N21" s="41">
        <v>223</v>
      </c>
      <c r="O21" s="25">
        <v>2008</v>
      </c>
      <c r="P21" s="25" t="s">
        <v>138</v>
      </c>
      <c r="Q21" s="25" t="s">
        <v>139</v>
      </c>
      <c r="R21" s="42" t="s">
        <v>140</v>
      </c>
    </row>
    <row r="22" spans="1:18" ht="14.4" thickBot="1" x14ac:dyDescent="0.3">
      <c r="A22" s="44"/>
      <c r="B22" s="44"/>
      <c r="C22" s="44"/>
      <c r="D22" s="44"/>
      <c r="E22" s="44"/>
      <c r="F22" s="45" t="s">
        <v>117</v>
      </c>
      <c r="G22" s="46">
        <f>SUM(G4:G21)</f>
        <v>1675000000</v>
      </c>
      <c r="H22" s="43"/>
      <c r="I22" s="43"/>
      <c r="J22" s="43"/>
      <c r="K22" s="43"/>
      <c r="L22" s="43"/>
      <c r="M22" s="44"/>
      <c r="N22" s="44"/>
      <c r="O22" s="44"/>
      <c r="P22" s="44"/>
      <c r="Q22" s="44"/>
      <c r="R22" s="44"/>
    </row>
    <row r="23" spans="1:18" x14ac:dyDescent="0.25">
      <c r="A23" s="44"/>
      <c r="B23" s="44"/>
      <c r="C23" s="44"/>
      <c r="D23" s="44"/>
      <c r="E23" s="44"/>
      <c r="M23" s="44"/>
      <c r="N23" s="44"/>
      <c r="O23" s="44"/>
      <c r="P23" s="44"/>
      <c r="Q23" s="44"/>
      <c r="R23" s="44"/>
    </row>
  </sheetData>
  <mergeCells count="2">
    <mergeCell ref="A1:R1"/>
    <mergeCell ref="A2:R2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7561B-0B2E-42B4-9359-2B2ADD7CB6D8}">
  <dimension ref="A1:K12"/>
  <sheetViews>
    <sheetView tabSelected="1" topLeftCell="A2" workbookViewId="0">
      <selection activeCell="E10" sqref="E10"/>
    </sheetView>
  </sheetViews>
  <sheetFormatPr baseColWidth="10" defaultRowHeight="13.2" x14ac:dyDescent="0.25"/>
  <cols>
    <col min="1" max="1" width="11.5546875" style="53"/>
    <col min="2" max="2" width="31.44140625" style="53" customWidth="1"/>
    <col min="3" max="6" width="11.5546875" style="53"/>
    <col min="7" max="7" width="23.88671875" style="53" customWidth="1"/>
    <col min="8" max="8" width="11.5546875" style="53"/>
    <col min="9" max="9" width="19.21875" style="53" customWidth="1"/>
    <col min="10" max="10" width="20.44140625" style="53" customWidth="1"/>
    <col min="11" max="11" width="19.6640625" style="53" customWidth="1"/>
    <col min="12" max="16384" width="11.5546875" style="53"/>
  </cols>
  <sheetData>
    <row r="1" spans="1:11" ht="26.4" customHeight="1" x14ac:dyDescent="0.25">
      <c r="A1" s="52" t="s">
        <v>161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ht="26.4" customHeight="1" x14ac:dyDescent="0.25">
      <c r="A2" s="52" t="s">
        <v>162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x14ac:dyDescent="0.25">
      <c r="A3" s="54" t="s">
        <v>163</v>
      </c>
      <c r="B3" s="54" t="s">
        <v>141</v>
      </c>
      <c r="C3" s="54" t="s">
        <v>164</v>
      </c>
      <c r="D3" s="54" t="s">
        <v>165</v>
      </c>
      <c r="E3" s="54" t="s">
        <v>142</v>
      </c>
      <c r="F3" s="54" t="s">
        <v>143</v>
      </c>
      <c r="G3" s="54" t="s">
        <v>144</v>
      </c>
      <c r="H3" s="54" t="s">
        <v>145</v>
      </c>
      <c r="I3" s="54" t="s">
        <v>146</v>
      </c>
      <c r="J3" s="55" t="s">
        <v>147</v>
      </c>
      <c r="K3" s="56" t="s">
        <v>166</v>
      </c>
    </row>
    <row r="4" spans="1:11" x14ac:dyDescent="0.25">
      <c r="A4" s="57"/>
      <c r="B4" s="57"/>
      <c r="C4" s="57"/>
      <c r="D4" s="57"/>
      <c r="E4" s="57"/>
      <c r="F4" s="57"/>
      <c r="G4" s="57"/>
      <c r="H4" s="57"/>
      <c r="I4" s="57"/>
      <c r="J4" s="58"/>
      <c r="K4" s="59"/>
    </row>
    <row r="5" spans="1:11" ht="52.8" x14ac:dyDescent="0.25">
      <c r="A5" s="60" t="s">
        <v>167</v>
      </c>
      <c r="B5" s="60" t="s">
        <v>152</v>
      </c>
      <c r="C5" s="61"/>
      <c r="D5" s="61"/>
      <c r="E5" s="60" t="s">
        <v>153</v>
      </c>
      <c r="F5" s="61" t="s">
        <v>149</v>
      </c>
      <c r="G5" s="60" t="s">
        <v>150</v>
      </c>
      <c r="H5" s="61" t="s">
        <v>151</v>
      </c>
      <c r="I5" s="62">
        <v>454019189</v>
      </c>
      <c r="J5" s="63">
        <v>454019189</v>
      </c>
      <c r="K5" s="64" t="s">
        <v>168</v>
      </c>
    </row>
    <row r="6" spans="1:11" ht="52.8" x14ac:dyDescent="0.25">
      <c r="A6" s="60" t="s">
        <v>169</v>
      </c>
      <c r="B6" s="60" t="s">
        <v>170</v>
      </c>
      <c r="C6" s="61"/>
      <c r="D6" s="61"/>
      <c r="E6" s="60" t="s">
        <v>148</v>
      </c>
      <c r="F6" s="61" t="s">
        <v>149</v>
      </c>
      <c r="G6" s="60" t="s">
        <v>150</v>
      </c>
      <c r="H6" s="61" t="s">
        <v>151</v>
      </c>
      <c r="I6" s="62">
        <v>319800000</v>
      </c>
      <c r="J6" s="63">
        <v>319800000</v>
      </c>
      <c r="K6" s="64" t="s">
        <v>168</v>
      </c>
    </row>
    <row r="7" spans="1:11" ht="52.8" x14ac:dyDescent="0.25">
      <c r="A7" s="60" t="s">
        <v>171</v>
      </c>
      <c r="B7" s="60" t="s">
        <v>172</v>
      </c>
      <c r="C7" s="61"/>
      <c r="D7" s="61"/>
      <c r="E7" s="60" t="s">
        <v>148</v>
      </c>
      <c r="F7" s="61" t="s">
        <v>149</v>
      </c>
      <c r="G7" s="60" t="s">
        <v>150</v>
      </c>
      <c r="H7" s="61" t="s">
        <v>151</v>
      </c>
      <c r="I7" s="62">
        <v>374800000</v>
      </c>
      <c r="J7" s="63">
        <v>374800000</v>
      </c>
      <c r="K7" s="64" t="s">
        <v>168</v>
      </c>
    </row>
    <row r="8" spans="1:11" ht="52.8" x14ac:dyDescent="0.25">
      <c r="A8" s="60" t="s">
        <v>173</v>
      </c>
      <c r="B8" s="60" t="s">
        <v>154</v>
      </c>
      <c r="C8" s="61"/>
      <c r="D8" s="61"/>
      <c r="E8" s="60" t="s">
        <v>148</v>
      </c>
      <c r="F8" s="61" t="s">
        <v>149</v>
      </c>
      <c r="G8" s="60" t="s">
        <v>150</v>
      </c>
      <c r="H8" s="61" t="s">
        <v>151</v>
      </c>
      <c r="I8" s="62">
        <v>262120000</v>
      </c>
      <c r="J8" s="63">
        <v>262120000</v>
      </c>
      <c r="K8" s="64" t="s">
        <v>168</v>
      </c>
    </row>
    <row r="9" spans="1:11" ht="79.2" x14ac:dyDescent="0.25">
      <c r="A9" s="60" t="s">
        <v>174</v>
      </c>
      <c r="B9" s="60" t="s">
        <v>155</v>
      </c>
      <c r="C9" s="61"/>
      <c r="D9" s="61"/>
      <c r="E9" s="60" t="s">
        <v>156</v>
      </c>
      <c r="F9" s="61" t="s">
        <v>149</v>
      </c>
      <c r="G9" s="60" t="s">
        <v>150</v>
      </c>
      <c r="H9" s="61" t="s">
        <v>151</v>
      </c>
      <c r="I9" s="65">
        <v>563279035</v>
      </c>
      <c r="J9" s="66">
        <v>563279035</v>
      </c>
      <c r="K9" s="64" t="s">
        <v>168</v>
      </c>
    </row>
    <row r="10" spans="1:11" x14ac:dyDescent="0.25">
      <c r="I10" s="67" t="s">
        <v>157</v>
      </c>
      <c r="J10" s="68">
        <f>SUM(J5:J9)</f>
        <v>1974018224</v>
      </c>
    </row>
    <row r="11" spans="1:11" x14ac:dyDescent="0.25">
      <c r="I11" s="69" t="s">
        <v>158</v>
      </c>
      <c r="J11" s="68">
        <f>J10*5%</f>
        <v>98700911.200000003</v>
      </c>
    </row>
    <row r="12" spans="1:11" x14ac:dyDescent="0.25">
      <c r="I12" s="67" t="s">
        <v>159</v>
      </c>
      <c r="J12" s="68">
        <f>J10+J11</f>
        <v>2072719135.2</v>
      </c>
    </row>
  </sheetData>
  <mergeCells count="13">
    <mergeCell ref="K3:K4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20bddc6-7373-4b5a-8eec-4d96699c65a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C4EFAFA8CA1347B297E56E62A80396" ma:contentTypeVersion="12" ma:contentTypeDescription="Create a new document." ma:contentTypeScope="" ma:versionID="4b14a35708d79d88d2f35df27cb81d8d">
  <xsd:schema xmlns:xsd="http://www.w3.org/2001/XMLSchema" xmlns:xs="http://www.w3.org/2001/XMLSchema" xmlns:p="http://schemas.microsoft.com/office/2006/metadata/properties" xmlns:ns3="f20bddc6-7373-4b5a-8eec-4d96699c65a9" xmlns:ns4="02693694-fe4e-4f2a-9345-46b82c41fd2a" targetNamespace="http://schemas.microsoft.com/office/2006/metadata/properties" ma:root="true" ma:fieldsID="d81b0c2192c644d6179b78dbc8499db0" ns3:_="" ns4:_="">
    <xsd:import namespace="f20bddc6-7373-4b5a-8eec-4d96699c65a9"/>
    <xsd:import namespace="02693694-fe4e-4f2a-9345-46b82c41fd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DateTake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0bddc6-7373-4b5a-8eec-4d96699c65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93694-fe4e-4f2a-9345-46b82c41fd2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A4350A-721F-40DC-A40A-6D28000F3A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45F2E5-BF29-45B6-A6A8-B7771F8F907F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f20bddc6-7373-4b5a-8eec-4d96699c65a9"/>
    <ds:schemaRef ds:uri="http://schemas.microsoft.com/office/2006/documentManagement/types"/>
    <ds:schemaRef ds:uri="02693694-fe4e-4f2a-9345-46b82c41fd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1A28A4A-3507-4D05-951C-4AD7B6C992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0bddc6-7373-4b5a-8eec-4d96699c65a9"/>
    <ds:schemaRef ds:uri="02693694-fe4e-4f2a-9345-46b82c41fd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PARQUE AUTOMOTOR 2026</vt:lpstr>
      <vt:lpstr>MAQUINARIA AMARILLA 2026</vt:lpstr>
      <vt:lpstr>'PARQUE AUTOMOTOR 2026'!Área_de_impresión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Gonzalez, Maria Constanza</dc:creator>
  <cp:lastModifiedBy>Sofia Urieta. Coordinadora de negocios estatales.</cp:lastModifiedBy>
  <dcterms:created xsi:type="dcterms:W3CDTF">2023-03-03T23:41:53Z</dcterms:created>
  <dcterms:modified xsi:type="dcterms:W3CDTF">2026-09-29T19:47:15Z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2023-03-03T23:42:00Z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81038895-5ac8-48fe-9ddc-273641499529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0x01010037C4EFAFA8CA1347B297E56E62A80396</vt:lpwstr>
  </property>
</Properties>
</file>