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2. DACP 2026\ANÁLISIS DEL SECTOR\4. COMPRA VEHÍCULOS - SUBASTA\"/>
    </mc:Choice>
  </mc:AlternateContent>
  <xr:revisionPtr revIDLastSave="0" documentId="13_ncr:1_{52223097-137D-408B-9E22-1D6AB9D753A1}" xr6:coauthVersionLast="47" xr6:coauthVersionMax="47" xr10:uidLastSave="{00000000-0000-0000-0000-000000000000}"/>
  <bookViews>
    <workbookView xWindow="-110" yWindow="-110" windowWidth="19420" windowHeight="11500" xr2:uid="{00000000-000D-0000-FFFF-FFFF00000000}"/>
  </bookViews>
  <sheets>
    <sheet name="MATRIZ DE RIESG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24" i="1" l="1"/>
  <c r="U24" i="1" s="1"/>
  <c r="T23" i="1"/>
  <c r="U23" i="1" s="1"/>
  <c r="L24" i="1"/>
  <c r="M24" i="1" s="1"/>
  <c r="L23" i="1"/>
  <c r="M23" i="1" s="1"/>
  <c r="T22" i="1"/>
  <c r="U22" i="1" s="1"/>
  <c r="L22" i="1"/>
  <c r="M22" i="1" s="1"/>
  <c r="T21" i="1"/>
  <c r="U21" i="1" s="1"/>
  <c r="T20" i="1"/>
  <c r="U20" i="1" s="1"/>
  <c r="L21" i="1"/>
  <c r="M21" i="1" s="1"/>
  <c r="L20" i="1"/>
  <c r="M20" i="1" s="1"/>
  <c r="T19" i="1"/>
  <c r="U19" i="1" s="1"/>
  <c r="T18" i="1"/>
  <c r="U18" i="1" s="1"/>
  <c r="L19" i="1"/>
  <c r="M19" i="1" s="1"/>
  <c r="L18" i="1"/>
  <c r="M18" i="1" s="1"/>
  <c r="T17" i="1"/>
  <c r="U17" i="1" s="1"/>
  <c r="L17" i="1"/>
  <c r="M17" i="1" s="1"/>
  <c r="T16" i="1"/>
  <c r="U16" i="1" s="1"/>
  <c r="L16" i="1"/>
  <c r="M16" i="1" s="1"/>
  <c r="T15" i="1"/>
  <c r="U15" i="1" s="1"/>
  <c r="L15" i="1"/>
  <c r="M15" i="1" s="1"/>
  <c r="T14" i="1"/>
  <c r="U14" i="1" s="1"/>
  <c r="L14" i="1"/>
  <c r="M14" i="1" s="1"/>
  <c r="T13" i="1"/>
  <c r="U13" i="1" s="1"/>
  <c r="L13" i="1"/>
  <c r="M13" i="1" s="1"/>
  <c r="T12" i="1"/>
  <c r="U12" i="1" s="1"/>
  <c r="L12" i="1"/>
  <c r="M12" i="1" s="1"/>
  <c r="T11" i="1"/>
  <c r="U11" i="1" s="1"/>
  <c r="L11" i="1"/>
  <c r="M11" i="1" s="1"/>
  <c r="T10" i="1"/>
  <c r="U10" i="1" s="1"/>
  <c r="L10" i="1"/>
  <c r="M10" i="1" s="1"/>
  <c r="T9" i="1"/>
  <c r="U9" i="1" s="1"/>
  <c r="L9" i="1"/>
  <c r="M9" i="1" s="1"/>
  <c r="T8" i="1"/>
  <c r="U8" i="1" s="1"/>
  <c r="L8" i="1"/>
  <c r="M8" i="1" s="1"/>
  <c r="T7" i="1"/>
  <c r="U7" i="1" s="1"/>
  <c r="L7" i="1"/>
  <c r="M7" i="1" s="1"/>
  <c r="T6" i="1"/>
  <c r="U6" i="1" s="1"/>
  <c r="L6" i="1"/>
  <c r="M6" i="1" s="1"/>
  <c r="T5" i="1"/>
  <c r="U5" i="1" s="1"/>
  <c r="L5" i="1"/>
  <c r="M5" i="1" s="1"/>
</calcChain>
</file>

<file path=xl/sharedStrings.xml><?xml version="1.0" encoding="utf-8"?>
<sst xmlns="http://schemas.openxmlformats.org/spreadsheetml/2006/main" count="389" uniqueCount="173">
  <si>
    <t>ITEM</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</si>
  <si>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</si>
  <si>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</si>
  <si>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</si>
  <si>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</si>
  <si>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</si>
  <si>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</si>
  <si>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</si>
  <si>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</si>
  <si>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</si>
  <si>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</si>
  <si>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</si>
  <si>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</si>
  <si>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12. Tratamiento / Control a ser implementado</t>
  </si>
  <si>
    <t>Impacto después del tratamiento</t>
  </si>
  <si>
    <t>18.
Responsable implementar el tratamiento</t>
  </si>
  <si>
    <t>Monitoreo y revisión</t>
  </si>
  <si>
    <t>13. Probabilidad</t>
  </si>
  <si>
    <t>14. Impacto</t>
  </si>
  <si>
    <t>15.
Valoración</t>
  </si>
  <si>
    <t>16.
Categoría</t>
  </si>
  <si>
    <t>ESPECÍFICO</t>
  </si>
  <si>
    <t>INTERNO</t>
  </si>
  <si>
    <t>PLANEACIÓN</t>
  </si>
  <si>
    <t>OPERACIONALES</t>
  </si>
  <si>
    <t>Posible</t>
  </si>
  <si>
    <t>MAYOR</t>
  </si>
  <si>
    <t>Entidad</t>
  </si>
  <si>
    <t>Improbable</t>
  </si>
  <si>
    <t>MENOR</t>
  </si>
  <si>
    <t>SI</t>
  </si>
  <si>
    <t>Desde la planeación del proceso</t>
  </si>
  <si>
    <t>Hasta la publicación definitiva de los documentos del proceso</t>
  </si>
  <si>
    <t>Revisión cruzada de especificaciones, presupuesto, requerimientos de los organismos y observaciones recibidas en SECOP II.</t>
  </si>
  <si>
    <t>Permanente durante la planeación</t>
  </si>
  <si>
    <t>EXTERNO</t>
  </si>
  <si>
    <t>ECONÓMICOS</t>
  </si>
  <si>
    <t>Insuficiencia de información de mercado o baja respuesta de proveedores a solicitudes de cotización.</t>
  </si>
  <si>
    <t>Estimación presupuestal con menor soporte; riesgo de precios no representativos; menor pluralidad de oferentes o declaratoria desierta.</t>
  </si>
  <si>
    <t>MODERADO</t>
  </si>
  <si>
    <t>Ampliar fuentes de consulta con históricos del Distrito, procesos similares de otras entidades, bases de proveedores, consultas directas, SECOP II y soportes de precios unitarios actualizados.</t>
  </si>
  <si>
    <t>Desde la elaboración del estudio de mercado</t>
  </si>
  <si>
    <t>Hasta el cierre de la etapa de observaciones o recepción de ofertas</t>
  </si>
  <si>
    <t>Durante la planeación y previo a la apertura</t>
  </si>
  <si>
    <t>EJECUCIÓN</t>
  </si>
  <si>
    <t>Contratista</t>
  </si>
  <si>
    <t>Contratista y supervisor</t>
  </si>
  <si>
    <t>Desde la presentación de la oferta</t>
  </si>
  <si>
    <t>Hasta la liquidación del contrato</t>
  </si>
  <si>
    <t>Seguimiento a precios ofertados, actas parciales de entrega, solicitudes de modificación y soportes de ejecución presupuestal.</t>
  </si>
  <si>
    <t>Permanente</t>
  </si>
  <si>
    <t>Devaluación del peso colombiano o variaciones de TRM que incrementen el costo de insumos importados o materias primas.</t>
  </si>
  <si>
    <t>Hasta el recibo final de los bienes</t>
  </si>
  <si>
    <t>Incrementos o tardanzas en procedimientos de importación, nacionalización o disponibilidad de productos de origen internacional.</t>
  </si>
  <si>
    <t>Desde la firma del acta de inicio</t>
  </si>
  <si>
    <t>Hasta el recibo a satisfacción de la totalidad de bienes</t>
  </si>
  <si>
    <t>Semanal durante la ejecución</t>
  </si>
  <si>
    <t>Entrega de bienes con baja calidad, defectos de fabricación, especificaciones inferiores o productos que no cumplan las características técnicas exigidas.</t>
  </si>
  <si>
    <t>Rechazo de bienes, fallas de uso, reemplazos, afectación del servicio administrativo y activación de la garantía de calidad y correcto funcionamiento.</t>
  </si>
  <si>
    <t>Desde la primera entrega</t>
  </si>
  <si>
    <t>Hasta seis meses después del vencimiento de la garantía de cumplimiento, según amparo exigido</t>
  </si>
  <si>
    <t>Inspección de calidad en almacén, actas de rechazo o recibo, registro fotográfico y seguimiento a reposiciones.</t>
  </si>
  <si>
    <t>En cada entrega y durante la garantía</t>
  </si>
  <si>
    <t>Raro</t>
  </si>
  <si>
    <t>En cada entrega</t>
  </si>
  <si>
    <t>Exigir plan de entregas, rutas de distribución, responsables logísticos, remisiones, actas de recibo y mecanismos de reemplazo oportuno; aplicar cláusulas de apremio si hay incumplimiento.</t>
  </si>
  <si>
    <t>Control del cronograma, reporte de entregas por organismo, actas de recibo a satisfacción y alertas tempranas por retrasos.</t>
  </si>
  <si>
    <t>NATURALES / OPERACIONALES</t>
  </si>
  <si>
    <t>Pérdida o deterioro de suministros antes de la entrega al contratante por transporte, almacenamiento, humedad, lluvias u otros fenómenos climáticos previsibles.</t>
  </si>
  <si>
    <t>Exigir embalaje adecuado, transporte cubierto, custodia y almacenamiento en condiciones secas y seguras; verificar que el riesgo permanezca a cargo del contratista hasta el recibo a satisfacción.</t>
  </si>
  <si>
    <t>Hasta el ingreso a almacén y recibo a satisfacción</t>
  </si>
  <si>
    <t>Daño o deterioro de bienes entregados por demora de la entidad en el ingreso a almacén o por indebida custodia y protección posterior al recibo.</t>
  </si>
  <si>
    <t>Pérdida de bienes, deterioro de inventario, controversias sobre responsabilidad y afectación de la disponibilidad para los organismos.</t>
  </si>
  <si>
    <t>Establecer protocolo de recibo, ingreso inmediato a almacén, verificación de cantidades y estado, registro en inventario, condiciones adecuadas de bodegaje y responsables de custodia.</t>
  </si>
  <si>
    <t>Almacén, supervisor y organismo receptor</t>
  </si>
  <si>
    <t>Desde la programación de cada entrega</t>
  </si>
  <si>
    <t>Hasta la distribución interna a los organismos</t>
  </si>
  <si>
    <t>Control de actas de recibo, comprobantes de entrada a almacén, inventario y condiciones de almacenamiento.</t>
  </si>
  <si>
    <t>19. Fecha
estimada en que se inicia el tratamiento</t>
  </si>
  <si>
    <r>
      <rPr>
        <b/>
        <sz val="8"/>
        <color rgb="FF000000"/>
        <rFont val="Arial"/>
        <family val="2"/>
      </rPr>
      <t>20. Fecha
estimada en que se completa el tratamiento</t>
    </r>
  </si>
  <si>
    <r>
      <rPr>
        <b/>
        <sz val="8"/>
        <color rgb="FF000000"/>
        <rFont val="Arial"/>
        <family val="2"/>
      </rPr>
      <t>21. ¿Cómo se realiza  el
monitoreo?</t>
    </r>
  </si>
  <si>
    <r>
      <rPr>
        <b/>
        <sz val="8"/>
        <color rgb="FF000000"/>
        <rFont val="Arial"/>
        <family val="2"/>
      </rPr>
      <t>22.
Periodicidad</t>
    </r>
  </si>
  <si>
    <r>
      <rPr>
        <b/>
        <sz val="8"/>
        <color rgb="FF000000"/>
        <rFont val="Arial"/>
        <family val="2"/>
      </rPr>
      <t>17. ¿Afecta la ejecución
del
contrato?</t>
    </r>
  </si>
  <si>
    <r>
      <rPr>
        <b/>
        <sz val="8"/>
        <color rgb="FF000000"/>
        <rFont val="Arial"/>
        <family val="2"/>
      </rPr>
      <t>10.
Categoría</t>
    </r>
  </si>
  <si>
    <r>
      <rPr>
        <b/>
        <sz val="8"/>
        <color rgb="FF000000"/>
        <rFont val="Arial"/>
        <family val="2"/>
      </rPr>
      <t>11. ¿A quién se le
asigna?</t>
    </r>
  </si>
  <si>
    <t>Entidad - estructurador técnico</t>
  </si>
  <si>
    <t>Entidad - estructurador financiero</t>
  </si>
  <si>
    <t>MATRIZ DE RIESGOS 
Proceso de Selección Abreviada por Subasta Inversa No. 4135.010.32.1.251-2026</t>
  </si>
  <si>
    <t>Incremento de costos en la importación de los vehículos o sus partes; posible retraso o incumplimiento en entregas.</t>
  </si>
  <si>
    <t>Revisión de cronograma de abastecimiento, existencia de inventario, trazabilidad del contrato y cumplimiento de entregas.</t>
  </si>
  <si>
    <t>Exigir fichas técnicas, certificaciones de calidad, cumplimiento de la garantía de calidad de los bienes.</t>
  </si>
  <si>
    <t>Afectación del funcionamiento administrativo, imposición de multas y activación de la garantía de cumplimiento.</t>
  </si>
  <si>
    <t>Desde la firma del contrato o acta de inicio</t>
  </si>
  <si>
    <t>GENERAL</t>
  </si>
  <si>
    <t>SELECCIÓN</t>
  </si>
  <si>
    <t>Colusión de los oferentes.</t>
  </si>
  <si>
    <t>El proceso de selección no logra condiciones competitivas.</t>
  </si>
  <si>
    <t>Solidez en el  Estudio de  Mercado</t>
  </si>
  <si>
    <t>No</t>
  </si>
  <si>
    <t>Etapa de planeación</t>
  </si>
  <si>
    <t>Adjudicación.</t>
  </si>
  <si>
    <t>Durante el desarrollo del Proceso de selección.</t>
  </si>
  <si>
    <t>Análisis de las Observaciones y Ofertas  durante el  proceso de selección.</t>
  </si>
  <si>
    <t>Baja participación de oferentes.</t>
  </si>
  <si>
    <t>Posibilidad de declarar desierto el proceso de selección.</t>
  </si>
  <si>
    <t xml:space="preserve">Estudio de Mercado sólido y  diseño del Proceso  de Contratación teniendo en cuenta las condiciones del  mercado. </t>
  </si>
  <si>
    <t>Si</t>
  </si>
  <si>
    <t>Con la presentación de Propuestas.</t>
  </si>
  <si>
    <t>Al momento del cierre.</t>
  </si>
  <si>
    <t>REGULACIÓN</t>
  </si>
  <si>
    <t>Variación sustancial en el valor comercial del Vehículo.</t>
  </si>
  <si>
    <t>Estipulación contractual que permita revisar precios frente a modificaciones en tributos y aranceles aplicables.</t>
  </si>
  <si>
    <t>Terminación del contrato.</t>
  </si>
  <si>
    <t>Verificación de la normatividad aplicable en 
cuanto a tributos y aranceles aplicables.</t>
  </si>
  <si>
    <t>Estipulación contractual que permita revisar y ajustar, cuando sea aplicable, los precios periódicamente frente a la variación de las condiciones económicas en función de la TRM. 
Revisión periódica por parte de los Proveedores para analizar las condiciones que puedan afectar los precios. 
Consideración por parte de las Entidades Compradoras de los costos adicionales de Adecuaciones y Accesorios que se encuentren en función del precio de la TRM.</t>
  </si>
  <si>
    <t>Contratista y Entidad.</t>
  </si>
  <si>
    <t>Variación en el precio del Vehículo cotizado por el Proveedor al momento de la entrega a la Entidad</t>
  </si>
  <si>
    <t>Estipulación contractual que establece las condiciones de permanencia del precio ofertado, incluso si este varía hasta el momento de entrega a la Entidad.</t>
  </si>
  <si>
    <t>Estipulación contractual que permita establecer los tiempos máximos de entrega. Adecuada planeación por parte del Proveedor para el cumplimiento de los plazos.</t>
  </si>
  <si>
    <t>Seguimiento al plan de entregas, remisiones, entradas a almacén y novedades logísticas.</t>
  </si>
  <si>
    <t xml:space="preserve">Cambios en los tributos y aranceles aplicables </t>
  </si>
  <si>
    <t>Incumplimiento en las especificaciones s de las Adecuaciones Básicas y Especiales realizadas y los Accesorios solicitados, atribuibles al Proveedor</t>
  </si>
  <si>
    <t>Tiempos adicionales para realizar los arreglos que se ajusten a las necesidades detalladas en el contrato por la Entidad.</t>
  </si>
  <si>
    <t>Verificación detallada por parte del Proveedor de las necesidades, Adecuaciones y Accesorios requeridos en el contrato.</t>
  </si>
  <si>
    <t>Etapa de selección</t>
  </si>
  <si>
    <t>Supervisión por parte de la Entidad.</t>
  </si>
  <si>
    <t>Específico</t>
  </si>
  <si>
    <t>Interno</t>
  </si>
  <si>
    <t>Ejecución</t>
  </si>
  <si>
    <t>Operacional</t>
  </si>
  <si>
    <t>Pago de las obligaciones con la Autoridad de Tránsito en cuanto a comparendos se refiere, que permitan realizar el proceso de matrícula de los Vehículos adquiridos.</t>
  </si>
  <si>
    <t>Estipulación contractual que establezca el recibo de los Vehículos en caso que se presenten circunstancias de fuerza mayor que sobrepasen la competencia del Proveedor, y sea reconocido el pago de los Vehículos.</t>
  </si>
  <si>
    <t>Imposibilidad de matricular los Vehículos por no pago de comparendos a nombre de la Entidad.</t>
  </si>
  <si>
    <t>No recibo de los Vehículos por parte de la Entidad debido a la imposibilidad de matrícula de los mismos.</t>
  </si>
  <si>
    <t>No matriculamiento de los vehículos debido a comparendos a nombre de la Entidad.</t>
  </si>
  <si>
    <t>No pago a los Proveedores y no recepción de los Vehículos por parte de la Entidad.</t>
  </si>
  <si>
    <t>Externo</t>
  </si>
  <si>
    <t>Daños al Vehículo durante el Mantenimiento Preventivo, atribuibles al Proveedor.</t>
  </si>
  <si>
    <t>Seguimiento del plan de mantenimientos y estándares del Proveedor para evitar daños durante las labores de Mantenimiento Preventivo.</t>
  </si>
  <si>
    <t>Ingreso del Vehículo a Mantenimiento Preventivo</t>
  </si>
  <si>
    <t>Liquidación de la Orden de Compra</t>
  </si>
  <si>
    <t>Por mantenimiento</t>
  </si>
  <si>
    <t>Obligación contractual del Proveedor de notificar a la Entidad en el escenario en el que no cuente con unidades disponibles.</t>
  </si>
  <si>
    <t>Liquidación del contrato.</t>
  </si>
  <si>
    <t>Suscripción del contrato</t>
  </si>
  <si>
    <t>Verificación del manual de usuario, realización de los Mantenimientos Preventivos en los plazos recomendados por el Proveedor en los Concesionarios y/o Talleres Autorizados.</t>
  </si>
  <si>
    <t>Recibo de los Vehículos</t>
  </si>
  <si>
    <t>Terminación de la Garantía con el Proveedor</t>
  </si>
  <si>
    <t>Pérdida de garantía y/o de los mantenimientos por inadecuado uso de los Vehículos por causas atribuibles a la Entidad.</t>
  </si>
  <si>
    <t>Entidad.</t>
  </si>
  <si>
    <t>Financiero</t>
  </si>
  <si>
    <t>Presentación de la cuenta de cobro con errores o sin la totalidad de documentos por parte del Proveedor.</t>
  </si>
  <si>
    <t>Demoras en los pagos por causas atribuibles al Proveedor.</t>
  </si>
  <si>
    <t>Daños a los vehículos por inadecuado uso por parte del personal de la Entidad durante la vigencia de la garantía del mismo.</t>
  </si>
  <si>
    <t>Verificación de los documentos, tiempos de radicación y tramitología propia de cada Entidad una vez adjudicado el contrato.</t>
  </si>
  <si>
    <t>Suministro de la información, formatos, manual de pagos, e información para el pago al Proveedor una vez sea adjudicado el contrato.
Realizando la verificación de los documentos por parte de la Supervisión de la Entidad.</t>
  </si>
  <si>
    <t>Adjudicación del contrato.</t>
  </si>
  <si>
    <t>Durante la supervisión por parte de la Entidad.</t>
  </si>
  <si>
    <t>Cada pago que se realice al contratista</t>
  </si>
  <si>
    <t>Descripción inexacta o incompleta de los vehículos, o ausencia de especificaciones técnicas mínimas.</t>
  </si>
  <si>
    <t>Adquisición de bienes que no satisfacen la necesidad real de los organismos; ajustes al proceso; reclamaciones e incumplimiento del objeto contractual.</t>
  </si>
  <si>
    <t>Validar previamente las fichas técnicas, unidades de medida, cantidades, códigos UNSPSC, marcas de referencia no excluyentes, y condiciones de recibo con los organismos requirentes y el área técnica.</t>
  </si>
  <si>
    <t>Verificación documental de la trazabilidad de precios y revisión de la suficiencia de fuentes antes de recomendar presupuesto.</t>
  </si>
  <si>
    <t>Cambios en el precio del Vehículo entre la fecha del contrato y la entrega del Vehículo</t>
  </si>
  <si>
    <t>Demoras en la entrega del Vehículo requerido por la Entidad en la fecha establecida</t>
  </si>
  <si>
    <t>Incumplimiento del cronograma de entregas, entregas parciales no autorizadas o fallas en la distribución a los organismos del Distrito.</t>
  </si>
  <si>
    <t>Reposición de bienes, demoras en entrega, afectación de calidad, incremento de costos logísticos y posibles controversias sobre el estado de los vehículos.</t>
  </si>
  <si>
    <t>Revisión física de bienes, registro de novedades de transporte, actas de ingreso y solicitud inmediata de reposición.</t>
  </si>
  <si>
    <t>Costos adicionales para la reparación de los Vehículos o indisponibilidad de la flota de la Entidad.</t>
  </si>
  <si>
    <t>El inventario del Proveedor resulta insuficiente para suplir el contrato.</t>
  </si>
  <si>
    <t>El Proveedor no puede cumplir con la entrega de la totalidad de los Vehículos.</t>
  </si>
  <si>
    <t>Demoras en los pagos por causas atribuibles a la Entidad.</t>
  </si>
  <si>
    <t>Inconvenientes con el flujo de caja del Proveedor y retribución del bien entregado a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</si>
</sst>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Times New Roman"/>
    </font>
    <font>
      <b/>
      <sz val="11"/>
      <color rgb="FF000000"/>
      <name val="Arial"/>
    </font>
    <font>
      <sz val="10"/>
      <name val="Times New Roman"/>
    </font>
    <font>
      <sz val="8"/>
      <color rgb="FF000000"/>
      <name val="Times New Roman"/>
    </font>
    <font>
      <b/>
      <sz val="8"/>
      <color rgb="FF000000"/>
      <name val="Arial"/>
      <family val="2"/>
    </font>
    <font>
      <b/>
      <sz val="8"/>
      <color theme="1"/>
      <name val="Arial"/>
      <family val="2"/>
    </font>
    <font>
      <sz val="10"/>
      <name val="Arial"/>
      <family val="2"/>
    </font>
    <font>
      <sz val="8"/>
      <name val="Arial"/>
      <family val="2"/>
    </font>
    <font>
      <sz val="8"/>
      <color rgb="FF000000"/>
      <name val="Arial"/>
      <family val="2"/>
    </font>
    <font>
      <sz val="8"/>
      <color theme="1"/>
      <name val="Arial"/>
      <family val="2"/>
    </font>
  </fonts>
  <fills count="9">
    <fill>
      <patternFill patternType="none"/>
    </fill>
    <fill>
      <patternFill patternType="gray125"/>
    </fill>
    <fill>
      <patternFill patternType="solid">
        <fgColor rgb="FFFFFFFF"/>
      </patternFill>
    </fill>
    <fill>
      <patternFill patternType="solid">
        <fgColor rgb="FF999999"/>
      </patternFill>
    </fill>
    <fill>
      <patternFill patternType="solid">
        <fgColor rgb="FFD9E0F1"/>
      </patternFill>
    </fill>
    <fill>
      <patternFill patternType="solid">
        <fgColor rgb="FFEAF1DD"/>
      </patternFill>
    </fill>
    <fill>
      <patternFill patternType="solid">
        <fgColor rgb="FFFF9900"/>
      </patternFill>
    </fill>
    <fill>
      <patternFill patternType="solid">
        <fgColor rgb="FFA9D18E"/>
      </patternFill>
    </fill>
    <fill>
      <patternFill patternType="solid">
        <fgColor rgb="FFFFFF00"/>
      </patternFill>
    </fill>
  </fills>
  <borders count="14">
    <border>
      <left/>
      <right/>
      <top/>
      <bottom/>
      <diagonal/>
    </border>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7">
    <xf numFmtId="0" fontId="0" fillId="0" borderId="0" xfId="0" applyAlignment="1">
      <alignment horizontal="left" vertical="top"/>
    </xf>
    <xf numFmtId="0" fontId="3" fillId="0" borderId="0" xfId="0" applyFont="1" applyAlignment="1">
      <alignment horizontal="center" vertical="center"/>
    </xf>
    <xf numFmtId="0" fontId="0" fillId="0" borderId="0" xfId="0" applyAlignment="1">
      <alignment horizontal="left" vertical="top"/>
    </xf>
    <xf numFmtId="0" fontId="4" fillId="0" borderId="13" xfId="0" applyFont="1" applyBorder="1" applyAlignment="1">
      <alignment horizontal="center" vertical="center" wrapText="1"/>
    </xf>
    <xf numFmtId="0" fontId="8" fillId="0" borderId="13" xfId="0" applyFont="1" applyBorder="1" applyAlignment="1">
      <alignment horizontal="center" vertical="center" wrapText="1"/>
    </xf>
    <xf numFmtId="1" fontId="4" fillId="0" borderId="13" xfId="0" applyNumberFormat="1" applyFont="1" applyBorder="1" applyAlignment="1">
      <alignment horizontal="center" vertical="center" wrapText="1"/>
    </xf>
    <xf numFmtId="0" fontId="9" fillId="4" borderId="13" xfId="0" applyFont="1" applyFill="1" applyBorder="1" applyAlignment="1">
      <alignment horizontal="center" vertical="center" wrapText="1"/>
    </xf>
    <xf numFmtId="0" fontId="9" fillId="0" borderId="13" xfId="0" applyFont="1" applyBorder="1" applyAlignment="1">
      <alignment horizontal="left" vertical="center" wrapText="1"/>
    </xf>
    <xf numFmtId="1" fontId="8" fillId="5" borderId="13" xfId="0" applyNumberFormat="1" applyFont="1" applyFill="1" applyBorder="1" applyAlignment="1">
      <alignment horizontal="center" vertical="center" wrapText="1"/>
    </xf>
    <xf numFmtId="0" fontId="8" fillId="6" borderId="13" xfId="0" applyFont="1" applyFill="1" applyBorder="1" applyAlignment="1">
      <alignment horizontal="center" vertical="center" wrapText="1"/>
    </xf>
    <xf numFmtId="0" fontId="9" fillId="0" borderId="13" xfId="0" applyFont="1" applyBorder="1" applyAlignment="1">
      <alignment horizontal="center" vertical="center" wrapText="1"/>
    </xf>
    <xf numFmtId="0" fontId="8" fillId="7" borderId="13" xfId="0" applyFont="1" applyFill="1" applyBorder="1" applyAlignment="1">
      <alignment horizontal="center" vertical="center" wrapText="1"/>
    </xf>
    <xf numFmtId="0" fontId="8" fillId="0" borderId="13" xfId="0" applyFont="1" applyBorder="1" applyAlignment="1">
      <alignment horizontal="left" vertical="center" wrapText="1"/>
    </xf>
    <xf numFmtId="0" fontId="8" fillId="8" borderId="13" xfId="0" applyFont="1" applyFill="1" applyBorder="1" applyAlignment="1">
      <alignment horizontal="center" vertical="center" wrapText="1"/>
    </xf>
    <xf numFmtId="0" fontId="9" fillId="4" borderId="13" xfId="0" applyFont="1" applyFill="1" applyBorder="1" applyAlignment="1">
      <alignment horizontal="center" vertical="center" textRotation="90" wrapText="1"/>
    </xf>
    <xf numFmtId="0" fontId="8" fillId="4" borderId="13" xfId="0" applyFont="1" applyFill="1" applyBorder="1" applyAlignment="1">
      <alignment horizontal="center" vertical="center" textRotation="90" wrapText="1"/>
    </xf>
    <xf numFmtId="0" fontId="5" fillId="0" borderId="4" xfId="0" applyFont="1" applyBorder="1" applyAlignment="1">
      <alignment horizontal="center" vertical="center" wrapText="1"/>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8" fillId="0" borderId="3" xfId="0" applyFont="1" applyBorder="1" applyAlignment="1">
      <alignment horizontal="center" vertical="center" wrapText="1"/>
    </xf>
    <xf numFmtId="0" fontId="7" fillId="0" borderId="10" xfId="0" applyFont="1" applyBorder="1" applyAlignment="1">
      <alignment horizontal="left" vertical="top" wrapText="1"/>
    </xf>
    <xf numFmtId="0" fontId="5" fillId="0" borderId="8" xfId="0" applyFont="1" applyBorder="1" applyAlignment="1">
      <alignment horizontal="center" vertical="center" wrapText="1"/>
    </xf>
    <xf numFmtId="0" fontId="7" fillId="0" borderId="9"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4" fillId="0" borderId="3" xfId="0" applyFont="1" applyBorder="1" applyAlignment="1">
      <alignment horizontal="center" vertical="center" wrapText="1"/>
    </xf>
    <xf numFmtId="0" fontId="5" fillId="0" borderId="3"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2" xfId="0" applyFont="1" applyBorder="1" applyAlignment="1">
      <alignment horizontal="left" vertical="top"/>
    </xf>
    <xf numFmtId="0" fontId="4" fillId="3" borderId="3" xfId="0" applyFont="1" applyFill="1" applyBorder="1" applyAlignment="1">
      <alignment horizontal="center" vertical="center" wrapText="1"/>
    </xf>
    <xf numFmtId="0" fontId="6" fillId="0" borderId="7" xfId="0" applyFont="1" applyBorder="1" applyAlignment="1">
      <alignment horizontal="left" vertical="top"/>
    </xf>
    <xf numFmtId="0" fontId="6" fillId="0" borderId="10" xfId="0" applyFont="1" applyBorder="1" applyAlignment="1">
      <alignment horizontal="left" vertical="top"/>
    </xf>
    <xf numFmtId="0" fontId="5" fillId="3" borderId="4" xfId="0" applyFont="1" applyFill="1" applyBorder="1" applyAlignment="1">
      <alignment horizontal="center" vertical="center" wrapText="1"/>
    </xf>
    <xf numFmtId="0" fontId="6" fillId="0" borderId="5" xfId="0" applyFont="1" applyBorder="1" applyAlignment="1">
      <alignment horizontal="left" vertical="top"/>
    </xf>
    <xf numFmtId="0" fontId="6" fillId="0" borderId="6" xfId="0" applyFont="1" applyBorder="1" applyAlignment="1">
      <alignment horizontal="left" vertical="top"/>
    </xf>
    <xf numFmtId="0" fontId="5" fillId="0" borderId="3" xfId="0" applyFont="1" applyBorder="1" applyAlignment="1">
      <alignment horizontal="center" vertical="center" textRotation="90" wrapText="1"/>
    </xf>
    <xf numFmtId="0" fontId="7" fillId="0" borderId="10" xfId="0" applyFont="1" applyBorder="1" applyAlignment="1">
      <alignment horizontal="left" vertical="top"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Office">
      <a:majorFont>
        <a:latin typeface="Calibri"/>
        <a:ea typeface="Calibri"/>
        <a:cs typeface="Calibri"/>
      </a:majorFont>
      <a:minorFont>
        <a:latin typeface="Calibri"/>
        <a:ea typeface="Calibri"/>
        <a:cs typeface="Calibri"/>
      </a:minorFont>
    </a:fontScheme>
    <a:fmtScheme name="Sheets">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90"/>
  <sheetViews>
    <sheetView tabSelected="1" topLeftCell="A22" workbookViewId="0">
      <selection activeCell="G24" sqref="G24"/>
    </sheetView>
  </sheetViews>
  <sheetFormatPr baseColWidth="10" defaultColWidth="14.5" defaultRowHeight="13" x14ac:dyDescent="0.3"/>
  <cols>
    <col min="1" max="1" width="4.5" customWidth="1"/>
    <col min="2" max="2" width="5.19921875" customWidth="1"/>
    <col min="3" max="3" width="6.5" customWidth="1"/>
    <col min="4" max="4" width="5.19921875" customWidth="1"/>
    <col min="5" max="5" width="6.5" customWidth="1"/>
    <col min="6" max="7" width="30" customWidth="1"/>
    <col min="8" max="8" width="9.5" customWidth="1"/>
    <col min="9" max="9" width="6.5" customWidth="1"/>
    <col min="10" max="10" width="13.5" customWidth="1"/>
    <col min="11" max="12" width="6.5" customWidth="1"/>
    <col min="13" max="13" width="9.5" customWidth="1"/>
    <col min="14" max="14" width="11.5" customWidth="1"/>
    <col min="15" max="15" width="34" customWidth="1"/>
    <col min="16" max="16" width="11.296875" customWidth="1"/>
    <col min="17" max="17" width="5.5" customWidth="1"/>
    <col min="18" max="18" width="11.5" customWidth="1"/>
    <col min="19" max="19" width="8.5" customWidth="1"/>
    <col min="20" max="20" width="10.5" customWidth="1"/>
    <col min="21" max="21" width="11.796875" customWidth="1"/>
    <col min="22" max="22" width="13.5" customWidth="1"/>
    <col min="23" max="24" width="26" customWidth="1"/>
    <col min="25" max="25" width="28" customWidth="1"/>
    <col min="26" max="26" width="34" customWidth="1"/>
    <col min="27" max="27" width="16" customWidth="1"/>
  </cols>
  <sheetData>
    <row r="1" spans="1:27" ht="27" customHeight="1" x14ac:dyDescent="0.3">
      <c r="A1" s="27" t="s">
        <v>87</v>
      </c>
      <c r="B1" s="28"/>
      <c r="C1" s="28"/>
      <c r="D1" s="28"/>
      <c r="E1" s="28"/>
      <c r="F1" s="28"/>
      <c r="G1" s="28"/>
      <c r="H1" s="28"/>
      <c r="I1" s="28"/>
      <c r="J1" s="28"/>
      <c r="K1" s="28"/>
      <c r="L1" s="28"/>
      <c r="M1" s="28"/>
      <c r="N1" s="28"/>
      <c r="O1" s="28"/>
      <c r="P1" s="28"/>
      <c r="Q1" s="28"/>
      <c r="R1" s="28"/>
      <c r="S1" s="28"/>
      <c r="T1" s="28"/>
      <c r="U1" s="28"/>
      <c r="V1" s="28"/>
      <c r="W1" s="28"/>
      <c r="X1" s="28"/>
      <c r="Y1" s="28"/>
      <c r="Z1" s="28"/>
      <c r="AA1" s="28"/>
    </row>
    <row r="2" spans="1:27" ht="27" customHeight="1" x14ac:dyDescent="0.3">
      <c r="A2" s="29" t="s">
        <v>0</v>
      </c>
      <c r="B2" s="32" t="s">
        <v>1</v>
      </c>
      <c r="C2" s="33"/>
      <c r="D2" s="33"/>
      <c r="E2" s="33"/>
      <c r="F2" s="34"/>
      <c r="G2" s="32" t="s">
        <v>2</v>
      </c>
      <c r="H2" s="33"/>
      <c r="I2" s="33"/>
      <c r="J2" s="33"/>
      <c r="K2" s="33"/>
      <c r="L2" s="33"/>
      <c r="M2" s="34"/>
      <c r="N2" s="32" t="s">
        <v>3</v>
      </c>
      <c r="O2" s="33"/>
      <c r="P2" s="33"/>
      <c r="Q2" s="33"/>
      <c r="R2" s="33"/>
      <c r="S2" s="33"/>
      <c r="T2" s="33"/>
      <c r="U2" s="33"/>
      <c r="V2" s="33"/>
      <c r="W2" s="33"/>
      <c r="X2" s="33"/>
      <c r="Y2" s="33"/>
      <c r="Z2" s="33"/>
      <c r="AA2" s="34"/>
    </row>
    <row r="3" spans="1:27" ht="42.75" customHeight="1" x14ac:dyDescent="0.3">
      <c r="A3" s="30"/>
      <c r="B3" s="35" t="s">
        <v>4</v>
      </c>
      <c r="C3" s="35" t="s">
        <v>5</v>
      </c>
      <c r="D3" s="35" t="s">
        <v>6</v>
      </c>
      <c r="E3" s="35" t="s">
        <v>7</v>
      </c>
      <c r="F3" s="26" t="s">
        <v>8</v>
      </c>
      <c r="G3" s="26" t="s">
        <v>9</v>
      </c>
      <c r="H3" s="21" t="s">
        <v>10</v>
      </c>
      <c r="I3" s="22"/>
      <c r="J3" s="21" t="s">
        <v>11</v>
      </c>
      <c r="K3" s="22"/>
      <c r="L3" s="25" t="s">
        <v>12</v>
      </c>
      <c r="M3" s="19" t="s">
        <v>83</v>
      </c>
      <c r="N3" s="19" t="s">
        <v>84</v>
      </c>
      <c r="O3" s="26" t="s">
        <v>13</v>
      </c>
      <c r="P3" s="16" t="s">
        <v>14</v>
      </c>
      <c r="Q3" s="17"/>
      <c r="R3" s="17"/>
      <c r="S3" s="17"/>
      <c r="T3" s="17"/>
      <c r="U3" s="18"/>
      <c r="V3" s="19" t="s">
        <v>82</v>
      </c>
      <c r="W3" s="25" t="s">
        <v>15</v>
      </c>
      <c r="X3" s="25" t="s">
        <v>78</v>
      </c>
      <c r="Y3" s="19" t="s">
        <v>79</v>
      </c>
      <c r="Z3" s="16" t="s">
        <v>16</v>
      </c>
      <c r="AA3" s="18"/>
    </row>
    <row r="4" spans="1:27" ht="39" customHeight="1" x14ac:dyDescent="0.3">
      <c r="A4" s="31"/>
      <c r="B4" s="36"/>
      <c r="C4" s="36"/>
      <c r="D4" s="36"/>
      <c r="E4" s="36"/>
      <c r="F4" s="20"/>
      <c r="G4" s="20"/>
      <c r="H4" s="23"/>
      <c r="I4" s="24"/>
      <c r="J4" s="23"/>
      <c r="K4" s="24"/>
      <c r="L4" s="20"/>
      <c r="M4" s="20"/>
      <c r="N4" s="20"/>
      <c r="O4" s="20"/>
      <c r="P4" s="16" t="s">
        <v>17</v>
      </c>
      <c r="Q4" s="18"/>
      <c r="R4" s="16" t="s">
        <v>18</v>
      </c>
      <c r="S4" s="18"/>
      <c r="T4" s="3" t="s">
        <v>19</v>
      </c>
      <c r="U4" s="3" t="s">
        <v>20</v>
      </c>
      <c r="V4" s="20"/>
      <c r="W4" s="20"/>
      <c r="X4" s="20"/>
      <c r="Y4" s="20"/>
      <c r="Z4" s="4" t="s">
        <v>80</v>
      </c>
      <c r="AA4" s="4" t="s">
        <v>81</v>
      </c>
    </row>
    <row r="5" spans="1:27" ht="103.5" customHeight="1" x14ac:dyDescent="0.3">
      <c r="A5" s="5">
        <v>1</v>
      </c>
      <c r="B5" s="14" t="s">
        <v>21</v>
      </c>
      <c r="C5" s="14" t="s">
        <v>22</v>
      </c>
      <c r="D5" s="14" t="s">
        <v>23</v>
      </c>
      <c r="E5" s="14" t="s">
        <v>24</v>
      </c>
      <c r="F5" s="7" t="s">
        <v>159</v>
      </c>
      <c r="G5" s="7" t="s">
        <v>160</v>
      </c>
      <c r="H5" s="6" t="s">
        <v>25</v>
      </c>
      <c r="I5" s="8">
        <v>3</v>
      </c>
      <c r="J5" s="6" t="s">
        <v>26</v>
      </c>
      <c r="K5" s="8">
        <v>4</v>
      </c>
      <c r="L5" s="8">
        <f t="shared" ref="L5:L13" si="0">I5+K5</f>
        <v>7</v>
      </c>
      <c r="M5" s="9" t="str">
        <f t="shared" ref="M5:M13" si="1">IF(L5&gt;=8,"Riesgo Extremo",IF(L5&gt;=6,"Riesgo Alto",IF(L5=5,"Riesgo Medio","Riesgo Bajo")))</f>
        <v>Riesgo Alto</v>
      </c>
      <c r="N5" s="10" t="s">
        <v>27</v>
      </c>
      <c r="O5" s="7" t="s">
        <v>161</v>
      </c>
      <c r="P5" s="6" t="s">
        <v>28</v>
      </c>
      <c r="Q5" s="8">
        <v>2</v>
      </c>
      <c r="R5" s="6" t="s">
        <v>29</v>
      </c>
      <c r="S5" s="8">
        <v>2</v>
      </c>
      <c r="T5" s="8">
        <f t="shared" ref="T5:T13" si="2">Q5+S5</f>
        <v>4</v>
      </c>
      <c r="U5" s="11" t="str">
        <f t="shared" ref="U5:U13" si="3">IF(T5&gt;=8,"Riesgo Extremo",IF(T5&gt;=6,"Riesgo Alto",IF(T5=5,"Riesgo Medio","Riesgo Bajo")))</f>
        <v>Riesgo Bajo</v>
      </c>
      <c r="V5" s="10" t="s">
        <v>30</v>
      </c>
      <c r="W5" s="10" t="s">
        <v>85</v>
      </c>
      <c r="X5" s="10" t="s">
        <v>31</v>
      </c>
      <c r="Y5" s="12" t="s">
        <v>32</v>
      </c>
      <c r="Z5" s="7" t="s">
        <v>33</v>
      </c>
      <c r="AA5" s="10" t="s">
        <v>34</v>
      </c>
    </row>
    <row r="6" spans="1:27" ht="103.5" customHeight="1" x14ac:dyDescent="0.3">
      <c r="A6" s="5">
        <v>2</v>
      </c>
      <c r="B6" s="14" t="s">
        <v>21</v>
      </c>
      <c r="C6" s="14" t="s">
        <v>35</v>
      </c>
      <c r="D6" s="14" t="s">
        <v>23</v>
      </c>
      <c r="E6" s="14" t="s">
        <v>36</v>
      </c>
      <c r="F6" s="7" t="s">
        <v>37</v>
      </c>
      <c r="G6" s="7" t="s">
        <v>38</v>
      </c>
      <c r="H6" s="6" t="s">
        <v>25</v>
      </c>
      <c r="I6" s="8">
        <v>3</v>
      </c>
      <c r="J6" s="6" t="s">
        <v>39</v>
      </c>
      <c r="K6" s="8">
        <v>3</v>
      </c>
      <c r="L6" s="8">
        <f t="shared" si="0"/>
        <v>6</v>
      </c>
      <c r="M6" s="9" t="str">
        <f t="shared" si="1"/>
        <v>Riesgo Alto</v>
      </c>
      <c r="N6" s="10" t="s">
        <v>27</v>
      </c>
      <c r="O6" s="12" t="s">
        <v>40</v>
      </c>
      <c r="P6" s="6" t="s">
        <v>28</v>
      </c>
      <c r="Q6" s="8">
        <v>2</v>
      </c>
      <c r="R6" s="6" t="s">
        <v>29</v>
      </c>
      <c r="S6" s="8">
        <v>2</v>
      </c>
      <c r="T6" s="8">
        <f t="shared" si="2"/>
        <v>4</v>
      </c>
      <c r="U6" s="11" t="str">
        <f t="shared" si="3"/>
        <v>Riesgo Bajo</v>
      </c>
      <c r="V6" s="10" t="s">
        <v>30</v>
      </c>
      <c r="W6" s="10" t="s">
        <v>86</v>
      </c>
      <c r="X6" s="10" t="s">
        <v>41</v>
      </c>
      <c r="Y6" s="7" t="s">
        <v>42</v>
      </c>
      <c r="Z6" s="7" t="s">
        <v>162</v>
      </c>
      <c r="AA6" s="10" t="s">
        <v>43</v>
      </c>
    </row>
    <row r="7" spans="1:27" ht="103.5" customHeight="1" x14ac:dyDescent="0.3">
      <c r="A7" s="5">
        <v>3</v>
      </c>
      <c r="B7" s="14" t="s">
        <v>21</v>
      </c>
      <c r="C7" s="14" t="s">
        <v>35</v>
      </c>
      <c r="D7" s="14" t="s">
        <v>44</v>
      </c>
      <c r="E7" s="14" t="s">
        <v>36</v>
      </c>
      <c r="F7" s="7" t="s">
        <v>163</v>
      </c>
      <c r="G7" s="7" t="s">
        <v>116</v>
      </c>
      <c r="H7" s="6" t="s">
        <v>25</v>
      </c>
      <c r="I7" s="8">
        <v>3</v>
      </c>
      <c r="J7" s="6" t="s">
        <v>26</v>
      </c>
      <c r="K7" s="8">
        <v>4</v>
      </c>
      <c r="L7" s="8">
        <f t="shared" si="0"/>
        <v>7</v>
      </c>
      <c r="M7" s="9" t="str">
        <f t="shared" si="1"/>
        <v>Riesgo Alto</v>
      </c>
      <c r="N7" s="10" t="s">
        <v>45</v>
      </c>
      <c r="O7" s="7" t="s">
        <v>117</v>
      </c>
      <c r="P7" s="6" t="s">
        <v>28</v>
      </c>
      <c r="Q7" s="8">
        <v>2</v>
      </c>
      <c r="R7" s="6" t="s">
        <v>39</v>
      </c>
      <c r="S7" s="8">
        <v>3</v>
      </c>
      <c r="T7" s="8">
        <f t="shared" si="2"/>
        <v>5</v>
      </c>
      <c r="U7" s="13" t="str">
        <f t="shared" si="3"/>
        <v>Riesgo Medio</v>
      </c>
      <c r="V7" s="10" t="s">
        <v>30</v>
      </c>
      <c r="W7" s="10" t="s">
        <v>27</v>
      </c>
      <c r="X7" s="10" t="s">
        <v>47</v>
      </c>
      <c r="Y7" s="7" t="s">
        <v>48</v>
      </c>
      <c r="Z7" s="7" t="s">
        <v>49</v>
      </c>
      <c r="AA7" s="10" t="s">
        <v>50</v>
      </c>
    </row>
    <row r="8" spans="1:27" ht="130.5" customHeight="1" x14ac:dyDescent="0.3">
      <c r="A8" s="5">
        <v>4</v>
      </c>
      <c r="B8" s="14" t="s">
        <v>21</v>
      </c>
      <c r="C8" s="14" t="s">
        <v>35</v>
      </c>
      <c r="D8" s="14" t="s">
        <v>44</v>
      </c>
      <c r="E8" s="15" t="s">
        <v>36</v>
      </c>
      <c r="F8" s="7" t="s">
        <v>51</v>
      </c>
      <c r="G8" s="7" t="s">
        <v>88</v>
      </c>
      <c r="H8" s="6" t="s">
        <v>25</v>
      </c>
      <c r="I8" s="8">
        <v>3</v>
      </c>
      <c r="J8" s="6" t="s">
        <v>26</v>
      </c>
      <c r="K8" s="8">
        <v>4</v>
      </c>
      <c r="L8" s="8">
        <f t="shared" si="0"/>
        <v>7</v>
      </c>
      <c r="M8" s="9" t="str">
        <f t="shared" si="1"/>
        <v>Riesgo Alto</v>
      </c>
      <c r="N8" s="10" t="s">
        <v>115</v>
      </c>
      <c r="O8" s="7" t="s">
        <v>114</v>
      </c>
      <c r="P8" s="6" t="s">
        <v>28</v>
      </c>
      <c r="Q8" s="8">
        <v>2</v>
      </c>
      <c r="R8" s="6" t="s">
        <v>39</v>
      </c>
      <c r="S8" s="8">
        <v>3</v>
      </c>
      <c r="T8" s="8">
        <f t="shared" si="2"/>
        <v>5</v>
      </c>
      <c r="U8" s="13" t="str">
        <f t="shared" si="3"/>
        <v>Riesgo Medio</v>
      </c>
      <c r="V8" s="10" t="s">
        <v>30</v>
      </c>
      <c r="W8" s="10" t="s">
        <v>115</v>
      </c>
      <c r="X8" s="10" t="s">
        <v>47</v>
      </c>
      <c r="Y8" s="7" t="s">
        <v>52</v>
      </c>
      <c r="Z8" s="7" t="s">
        <v>89</v>
      </c>
      <c r="AA8" s="10" t="s">
        <v>50</v>
      </c>
    </row>
    <row r="9" spans="1:27" ht="103.5" customHeight="1" x14ac:dyDescent="0.3">
      <c r="A9" s="5">
        <v>5</v>
      </c>
      <c r="B9" s="14" t="s">
        <v>21</v>
      </c>
      <c r="C9" s="14" t="s">
        <v>35</v>
      </c>
      <c r="D9" s="14" t="s">
        <v>44</v>
      </c>
      <c r="E9" s="14" t="s">
        <v>24</v>
      </c>
      <c r="F9" s="7" t="s">
        <v>53</v>
      </c>
      <c r="G9" s="7" t="s">
        <v>164</v>
      </c>
      <c r="H9" s="6" t="s">
        <v>25</v>
      </c>
      <c r="I9" s="8">
        <v>3</v>
      </c>
      <c r="J9" s="6" t="s">
        <v>26</v>
      </c>
      <c r="K9" s="8">
        <v>4</v>
      </c>
      <c r="L9" s="8">
        <f t="shared" si="0"/>
        <v>7</v>
      </c>
      <c r="M9" s="9" t="str">
        <f t="shared" si="1"/>
        <v>Riesgo Alto</v>
      </c>
      <c r="N9" s="10" t="s">
        <v>45</v>
      </c>
      <c r="O9" s="7" t="s">
        <v>118</v>
      </c>
      <c r="P9" s="6" t="s">
        <v>28</v>
      </c>
      <c r="Q9" s="8">
        <v>2</v>
      </c>
      <c r="R9" s="6" t="s">
        <v>29</v>
      </c>
      <c r="S9" s="8">
        <v>2</v>
      </c>
      <c r="T9" s="8">
        <f t="shared" si="2"/>
        <v>4</v>
      </c>
      <c r="U9" s="11" t="str">
        <f t="shared" si="3"/>
        <v>Riesgo Bajo</v>
      </c>
      <c r="V9" s="10" t="s">
        <v>30</v>
      </c>
      <c r="W9" s="10" t="s">
        <v>115</v>
      </c>
      <c r="X9" s="10" t="s">
        <v>54</v>
      </c>
      <c r="Y9" s="7" t="s">
        <v>55</v>
      </c>
      <c r="Z9" s="7" t="s">
        <v>119</v>
      </c>
      <c r="AA9" s="10" t="s">
        <v>56</v>
      </c>
    </row>
    <row r="10" spans="1:27" ht="103.5" customHeight="1" x14ac:dyDescent="0.3">
      <c r="A10" s="5">
        <v>6</v>
      </c>
      <c r="B10" s="14" t="s">
        <v>21</v>
      </c>
      <c r="C10" s="14" t="s">
        <v>35</v>
      </c>
      <c r="D10" s="14" t="s">
        <v>44</v>
      </c>
      <c r="E10" s="14" t="s">
        <v>24</v>
      </c>
      <c r="F10" s="7" t="s">
        <v>57</v>
      </c>
      <c r="G10" s="7" t="s">
        <v>58</v>
      </c>
      <c r="H10" s="6" t="s">
        <v>25</v>
      </c>
      <c r="I10" s="8">
        <v>3</v>
      </c>
      <c r="J10" s="6" t="s">
        <v>26</v>
      </c>
      <c r="K10" s="8">
        <v>4</v>
      </c>
      <c r="L10" s="8">
        <f t="shared" si="0"/>
        <v>7</v>
      </c>
      <c r="M10" s="9" t="str">
        <f t="shared" si="1"/>
        <v>Riesgo Alto</v>
      </c>
      <c r="N10" s="10" t="s">
        <v>45</v>
      </c>
      <c r="O10" s="7" t="s">
        <v>90</v>
      </c>
      <c r="P10" s="6" t="s">
        <v>28</v>
      </c>
      <c r="Q10" s="8">
        <v>2</v>
      </c>
      <c r="R10" s="6" t="s">
        <v>29</v>
      </c>
      <c r="S10" s="8">
        <v>2</v>
      </c>
      <c r="T10" s="8">
        <f t="shared" si="2"/>
        <v>4</v>
      </c>
      <c r="U10" s="11" t="str">
        <f t="shared" si="3"/>
        <v>Riesgo Bajo</v>
      </c>
      <c r="V10" s="10" t="s">
        <v>30</v>
      </c>
      <c r="W10" s="10" t="s">
        <v>46</v>
      </c>
      <c r="X10" s="10" t="s">
        <v>59</v>
      </c>
      <c r="Y10" s="7" t="s">
        <v>60</v>
      </c>
      <c r="Z10" s="7" t="s">
        <v>61</v>
      </c>
      <c r="AA10" s="10" t="s">
        <v>62</v>
      </c>
    </row>
    <row r="11" spans="1:27" ht="116.25" customHeight="1" x14ac:dyDescent="0.3">
      <c r="A11" s="5">
        <v>7</v>
      </c>
      <c r="B11" s="14" t="s">
        <v>21</v>
      </c>
      <c r="C11" s="14" t="s">
        <v>35</v>
      </c>
      <c r="D11" s="14" t="s">
        <v>44</v>
      </c>
      <c r="E11" s="14" t="s">
        <v>24</v>
      </c>
      <c r="F11" s="7" t="s">
        <v>165</v>
      </c>
      <c r="G11" s="7" t="s">
        <v>91</v>
      </c>
      <c r="H11" s="6" t="s">
        <v>25</v>
      </c>
      <c r="I11" s="8">
        <v>3</v>
      </c>
      <c r="J11" s="6" t="s">
        <v>26</v>
      </c>
      <c r="K11" s="8">
        <v>4</v>
      </c>
      <c r="L11" s="8">
        <f t="shared" si="0"/>
        <v>7</v>
      </c>
      <c r="M11" s="9" t="str">
        <f t="shared" si="1"/>
        <v>Riesgo Alto</v>
      </c>
      <c r="N11" s="10" t="s">
        <v>45</v>
      </c>
      <c r="O11" s="7" t="s">
        <v>65</v>
      </c>
      <c r="P11" s="6" t="s">
        <v>28</v>
      </c>
      <c r="Q11" s="8">
        <v>2</v>
      </c>
      <c r="R11" s="6" t="s">
        <v>39</v>
      </c>
      <c r="S11" s="8">
        <v>3</v>
      </c>
      <c r="T11" s="8">
        <f t="shared" si="2"/>
        <v>5</v>
      </c>
      <c r="U11" s="13" t="str">
        <f t="shared" si="3"/>
        <v>Riesgo Medio</v>
      </c>
      <c r="V11" s="10" t="s">
        <v>30</v>
      </c>
      <c r="W11" s="10" t="s">
        <v>46</v>
      </c>
      <c r="X11" s="4" t="s">
        <v>54</v>
      </c>
      <c r="Y11" s="7" t="s">
        <v>52</v>
      </c>
      <c r="Z11" s="7" t="s">
        <v>66</v>
      </c>
      <c r="AA11" s="10" t="s">
        <v>56</v>
      </c>
    </row>
    <row r="12" spans="1:27" ht="116.25" customHeight="1" x14ac:dyDescent="0.3">
      <c r="A12" s="5">
        <v>8</v>
      </c>
      <c r="B12" s="14" t="s">
        <v>21</v>
      </c>
      <c r="C12" s="14" t="s">
        <v>35</v>
      </c>
      <c r="D12" s="14" t="s">
        <v>44</v>
      </c>
      <c r="E12" s="14" t="s">
        <v>67</v>
      </c>
      <c r="F12" s="7" t="s">
        <v>68</v>
      </c>
      <c r="G12" s="12" t="s">
        <v>166</v>
      </c>
      <c r="H12" s="6" t="s">
        <v>25</v>
      </c>
      <c r="I12" s="8">
        <v>3</v>
      </c>
      <c r="J12" s="6" t="s">
        <v>39</v>
      </c>
      <c r="K12" s="8">
        <v>3</v>
      </c>
      <c r="L12" s="8">
        <f t="shared" si="0"/>
        <v>6</v>
      </c>
      <c r="M12" s="9" t="str">
        <f t="shared" si="1"/>
        <v>Riesgo Alto</v>
      </c>
      <c r="N12" s="10" t="s">
        <v>45</v>
      </c>
      <c r="O12" s="7" t="s">
        <v>69</v>
      </c>
      <c r="P12" s="6" t="s">
        <v>63</v>
      </c>
      <c r="Q12" s="8">
        <v>1</v>
      </c>
      <c r="R12" s="6" t="s">
        <v>29</v>
      </c>
      <c r="S12" s="8">
        <v>2</v>
      </c>
      <c r="T12" s="8">
        <f t="shared" si="2"/>
        <v>3</v>
      </c>
      <c r="U12" s="11" t="str">
        <f t="shared" si="3"/>
        <v>Riesgo Bajo</v>
      </c>
      <c r="V12" s="10" t="s">
        <v>30</v>
      </c>
      <c r="W12" s="10" t="s">
        <v>45</v>
      </c>
      <c r="X12" s="10" t="s">
        <v>92</v>
      </c>
      <c r="Y12" s="7" t="s">
        <v>70</v>
      </c>
      <c r="Z12" s="7" t="s">
        <v>167</v>
      </c>
      <c r="AA12" s="10" t="s">
        <v>64</v>
      </c>
    </row>
    <row r="13" spans="1:27" ht="116.25" customHeight="1" x14ac:dyDescent="0.3">
      <c r="A13" s="5">
        <v>9</v>
      </c>
      <c r="B13" s="14" t="s">
        <v>21</v>
      </c>
      <c r="C13" s="14" t="s">
        <v>22</v>
      </c>
      <c r="D13" s="14" t="s">
        <v>44</v>
      </c>
      <c r="E13" s="14" t="s">
        <v>24</v>
      </c>
      <c r="F13" s="7" t="s">
        <v>71</v>
      </c>
      <c r="G13" s="7" t="s">
        <v>72</v>
      </c>
      <c r="H13" s="6" t="s">
        <v>25</v>
      </c>
      <c r="I13" s="8">
        <v>3</v>
      </c>
      <c r="J13" s="6" t="s">
        <v>39</v>
      </c>
      <c r="K13" s="8">
        <v>3</v>
      </c>
      <c r="L13" s="8">
        <f t="shared" si="0"/>
        <v>6</v>
      </c>
      <c r="M13" s="9" t="str">
        <f t="shared" si="1"/>
        <v>Riesgo Alto</v>
      </c>
      <c r="N13" s="10" t="s">
        <v>27</v>
      </c>
      <c r="O13" s="7" t="s">
        <v>73</v>
      </c>
      <c r="P13" s="6" t="s">
        <v>63</v>
      </c>
      <c r="Q13" s="8">
        <v>1</v>
      </c>
      <c r="R13" s="6" t="s">
        <v>29</v>
      </c>
      <c r="S13" s="8">
        <v>2</v>
      </c>
      <c r="T13" s="8">
        <f t="shared" si="2"/>
        <v>3</v>
      </c>
      <c r="U13" s="11" t="str">
        <f t="shared" si="3"/>
        <v>Riesgo Bajo</v>
      </c>
      <c r="V13" s="10" t="s">
        <v>30</v>
      </c>
      <c r="W13" s="10" t="s">
        <v>74</v>
      </c>
      <c r="X13" s="10" t="s">
        <v>75</v>
      </c>
      <c r="Y13" s="7" t="s">
        <v>76</v>
      </c>
      <c r="Z13" s="7" t="s">
        <v>77</v>
      </c>
      <c r="AA13" s="10" t="s">
        <v>64</v>
      </c>
    </row>
    <row r="14" spans="1:27" s="2" customFormat="1" ht="83.5" customHeight="1" x14ac:dyDescent="0.3">
      <c r="A14" s="5">
        <v>10</v>
      </c>
      <c r="B14" s="14" t="s">
        <v>93</v>
      </c>
      <c r="C14" s="14" t="s">
        <v>35</v>
      </c>
      <c r="D14" s="14" t="s">
        <v>94</v>
      </c>
      <c r="E14" s="14" t="s">
        <v>36</v>
      </c>
      <c r="F14" s="7" t="s">
        <v>95</v>
      </c>
      <c r="G14" s="7" t="s">
        <v>96</v>
      </c>
      <c r="H14" s="6" t="s">
        <v>25</v>
      </c>
      <c r="I14" s="8">
        <v>3</v>
      </c>
      <c r="J14" s="6" t="s">
        <v>39</v>
      </c>
      <c r="K14" s="8">
        <v>3</v>
      </c>
      <c r="L14" s="8">
        <f t="shared" ref="L14" si="4">I14+K14</f>
        <v>6</v>
      </c>
      <c r="M14" s="9" t="str">
        <f t="shared" ref="M14" si="5">IF(L14&gt;=8,"Riesgo Extremo",IF(L14&gt;=6,"Riesgo Alto",IF(L14=5,"Riesgo Medio","Riesgo Bajo")))</f>
        <v>Riesgo Alto</v>
      </c>
      <c r="N14" s="10" t="s">
        <v>27</v>
      </c>
      <c r="O14" s="7" t="s">
        <v>97</v>
      </c>
      <c r="P14" s="6" t="s">
        <v>28</v>
      </c>
      <c r="Q14" s="8">
        <v>2</v>
      </c>
      <c r="R14" s="6" t="s">
        <v>29</v>
      </c>
      <c r="S14" s="8">
        <v>2</v>
      </c>
      <c r="T14" s="8">
        <f t="shared" ref="T14:T16" si="6">Q14+S14</f>
        <v>4</v>
      </c>
      <c r="U14" s="11" t="str">
        <f t="shared" ref="U14:U16" si="7">IF(T14&gt;=8,"Riesgo Extremo",IF(T14&gt;=6,"Riesgo Alto",IF(T14=5,"Riesgo Medio","Riesgo Bajo")))</f>
        <v>Riesgo Bajo</v>
      </c>
      <c r="V14" s="10" t="s">
        <v>98</v>
      </c>
      <c r="W14" s="10" t="s">
        <v>27</v>
      </c>
      <c r="X14" s="10" t="s">
        <v>99</v>
      </c>
      <c r="Y14" s="7" t="s">
        <v>100</v>
      </c>
      <c r="Z14" s="7" t="s">
        <v>102</v>
      </c>
      <c r="AA14" s="10" t="s">
        <v>101</v>
      </c>
    </row>
    <row r="15" spans="1:27" s="2" customFormat="1" ht="83.5" customHeight="1" x14ac:dyDescent="0.3">
      <c r="A15" s="5">
        <v>11</v>
      </c>
      <c r="B15" s="14" t="s">
        <v>93</v>
      </c>
      <c r="C15" s="14" t="s">
        <v>35</v>
      </c>
      <c r="D15" s="14" t="s">
        <v>94</v>
      </c>
      <c r="E15" s="14" t="s">
        <v>36</v>
      </c>
      <c r="F15" s="7" t="s">
        <v>103</v>
      </c>
      <c r="G15" s="7" t="s">
        <v>104</v>
      </c>
      <c r="H15" s="6" t="s">
        <v>25</v>
      </c>
      <c r="I15" s="8">
        <v>3</v>
      </c>
      <c r="J15" s="6" t="s">
        <v>39</v>
      </c>
      <c r="K15" s="8">
        <v>3</v>
      </c>
      <c r="L15" s="8">
        <f t="shared" ref="L15:L16" si="8">I15+K15</f>
        <v>6</v>
      </c>
      <c r="M15" s="9" t="str">
        <f t="shared" ref="M15:M16" si="9">IF(L15&gt;=8,"Riesgo Extremo",IF(L15&gt;=6,"Riesgo Alto",IF(L15=5,"Riesgo Medio","Riesgo Bajo")))</f>
        <v>Riesgo Alto</v>
      </c>
      <c r="N15" s="10" t="s">
        <v>27</v>
      </c>
      <c r="O15" s="7" t="s">
        <v>105</v>
      </c>
      <c r="P15" s="6" t="s">
        <v>63</v>
      </c>
      <c r="Q15" s="8">
        <v>1</v>
      </c>
      <c r="R15" s="6" t="s">
        <v>29</v>
      </c>
      <c r="S15" s="8">
        <v>2</v>
      </c>
      <c r="T15" s="8">
        <f t="shared" si="6"/>
        <v>3</v>
      </c>
      <c r="U15" s="11" t="str">
        <f t="shared" si="7"/>
        <v>Riesgo Bajo</v>
      </c>
      <c r="V15" s="10" t="s">
        <v>106</v>
      </c>
      <c r="W15" s="10" t="s">
        <v>27</v>
      </c>
      <c r="X15" s="10" t="s">
        <v>99</v>
      </c>
      <c r="Y15" s="7" t="s">
        <v>100</v>
      </c>
      <c r="Z15" s="7" t="s">
        <v>107</v>
      </c>
      <c r="AA15" s="10" t="s">
        <v>108</v>
      </c>
    </row>
    <row r="16" spans="1:27" s="2" customFormat="1" ht="83.5" customHeight="1" x14ac:dyDescent="0.3">
      <c r="A16" s="5">
        <v>12</v>
      </c>
      <c r="B16" s="14" t="s">
        <v>93</v>
      </c>
      <c r="C16" s="14" t="s">
        <v>35</v>
      </c>
      <c r="D16" s="14" t="s">
        <v>44</v>
      </c>
      <c r="E16" s="14" t="s">
        <v>109</v>
      </c>
      <c r="F16" s="7" t="s">
        <v>120</v>
      </c>
      <c r="G16" s="7" t="s">
        <v>110</v>
      </c>
      <c r="H16" s="6" t="s">
        <v>25</v>
      </c>
      <c r="I16" s="8">
        <v>3</v>
      </c>
      <c r="J16" s="6" t="s">
        <v>26</v>
      </c>
      <c r="K16" s="8">
        <v>4</v>
      </c>
      <c r="L16" s="8">
        <f t="shared" si="8"/>
        <v>7</v>
      </c>
      <c r="M16" s="9" t="str">
        <f t="shared" si="9"/>
        <v>Riesgo Alto</v>
      </c>
      <c r="N16" s="10" t="s">
        <v>27</v>
      </c>
      <c r="O16" s="7" t="s">
        <v>111</v>
      </c>
      <c r="P16" s="6" t="s">
        <v>28</v>
      </c>
      <c r="Q16" s="8">
        <v>2</v>
      </c>
      <c r="R16" s="6" t="s">
        <v>39</v>
      </c>
      <c r="S16" s="8">
        <v>3</v>
      </c>
      <c r="T16" s="8">
        <f t="shared" si="6"/>
        <v>5</v>
      </c>
      <c r="U16" s="13" t="str">
        <f t="shared" si="7"/>
        <v>Riesgo Medio</v>
      </c>
      <c r="V16" s="10" t="s">
        <v>98</v>
      </c>
      <c r="W16" s="10" t="s">
        <v>27</v>
      </c>
      <c r="X16" s="10" t="s">
        <v>99</v>
      </c>
      <c r="Y16" s="7" t="s">
        <v>112</v>
      </c>
      <c r="Z16" s="7" t="s">
        <v>113</v>
      </c>
      <c r="AA16" s="10" t="s">
        <v>50</v>
      </c>
    </row>
    <row r="17" spans="1:27" s="2" customFormat="1" ht="88" customHeight="1" x14ac:dyDescent="0.3">
      <c r="A17" s="5">
        <v>13</v>
      </c>
      <c r="B17" s="14" t="s">
        <v>21</v>
      </c>
      <c r="C17" s="14" t="s">
        <v>35</v>
      </c>
      <c r="D17" s="14" t="s">
        <v>44</v>
      </c>
      <c r="E17" s="14" t="s">
        <v>24</v>
      </c>
      <c r="F17" s="7" t="s">
        <v>121</v>
      </c>
      <c r="G17" s="7" t="s">
        <v>122</v>
      </c>
      <c r="H17" s="6" t="s">
        <v>25</v>
      </c>
      <c r="I17" s="8">
        <v>3</v>
      </c>
      <c r="J17" s="6" t="s">
        <v>39</v>
      </c>
      <c r="K17" s="8">
        <v>3</v>
      </c>
      <c r="L17" s="8">
        <f t="shared" ref="L17:L19" si="10">I17+K17</f>
        <v>6</v>
      </c>
      <c r="M17" s="9" t="str">
        <f t="shared" ref="M17:M19" si="11">IF(L17&gt;=8,"Riesgo Extremo",IF(L17&gt;=6,"Riesgo Alto",IF(L17=5,"Riesgo Medio","Riesgo Bajo")))</f>
        <v>Riesgo Alto</v>
      </c>
      <c r="N17" s="10" t="s">
        <v>45</v>
      </c>
      <c r="O17" s="7" t="s">
        <v>123</v>
      </c>
      <c r="P17" s="6" t="s">
        <v>28</v>
      </c>
      <c r="Q17" s="8">
        <v>2</v>
      </c>
      <c r="R17" s="6" t="s">
        <v>29</v>
      </c>
      <c r="S17" s="8">
        <v>2</v>
      </c>
      <c r="T17" s="8">
        <f t="shared" ref="T17:T21" si="12">Q17+S17</f>
        <v>4</v>
      </c>
      <c r="U17" s="11" t="str">
        <f t="shared" ref="U17:U21" si="13">IF(T17&gt;=8,"Riesgo Extremo",IF(T17&gt;=6,"Riesgo Alto",IF(T17=5,"Riesgo Medio","Riesgo Bajo")))</f>
        <v>Riesgo Bajo</v>
      </c>
      <c r="V17" s="10" t="s">
        <v>106</v>
      </c>
      <c r="W17" s="10" t="s">
        <v>45</v>
      </c>
      <c r="X17" s="10" t="s">
        <v>124</v>
      </c>
      <c r="Y17" s="7" t="s">
        <v>112</v>
      </c>
      <c r="Z17" s="7" t="s">
        <v>125</v>
      </c>
      <c r="AA17" s="10" t="s">
        <v>50</v>
      </c>
    </row>
    <row r="18" spans="1:27" s="2" customFormat="1" ht="88" customHeight="1" x14ac:dyDescent="0.3">
      <c r="A18" s="5">
        <v>14</v>
      </c>
      <c r="B18" s="14" t="s">
        <v>126</v>
      </c>
      <c r="C18" s="14" t="s">
        <v>127</v>
      </c>
      <c r="D18" s="14" t="s">
        <v>128</v>
      </c>
      <c r="E18" s="14" t="s">
        <v>129</v>
      </c>
      <c r="F18" s="7" t="s">
        <v>132</v>
      </c>
      <c r="G18" s="7" t="s">
        <v>134</v>
      </c>
      <c r="H18" s="6" t="s">
        <v>25</v>
      </c>
      <c r="I18" s="8">
        <v>3</v>
      </c>
      <c r="J18" s="6" t="s">
        <v>26</v>
      </c>
      <c r="K18" s="8">
        <v>4</v>
      </c>
      <c r="L18" s="8">
        <f t="shared" si="10"/>
        <v>7</v>
      </c>
      <c r="M18" s="9" t="str">
        <f t="shared" si="11"/>
        <v>Riesgo Alto</v>
      </c>
      <c r="N18" s="10" t="s">
        <v>45</v>
      </c>
      <c r="O18" s="7" t="s">
        <v>130</v>
      </c>
      <c r="P18" s="6" t="s">
        <v>63</v>
      </c>
      <c r="Q18" s="8">
        <v>1</v>
      </c>
      <c r="R18" s="6" t="s">
        <v>29</v>
      </c>
      <c r="S18" s="8">
        <v>2</v>
      </c>
      <c r="T18" s="8">
        <f t="shared" si="12"/>
        <v>3</v>
      </c>
      <c r="U18" s="11" t="str">
        <f t="shared" si="13"/>
        <v>Riesgo Bajo</v>
      </c>
      <c r="V18" s="10" t="s">
        <v>106</v>
      </c>
      <c r="W18" s="10" t="s">
        <v>27</v>
      </c>
      <c r="X18" s="10" t="s">
        <v>99</v>
      </c>
      <c r="Y18" s="7" t="s">
        <v>112</v>
      </c>
      <c r="Z18" s="7" t="s">
        <v>125</v>
      </c>
      <c r="AA18" s="10" t="s">
        <v>50</v>
      </c>
    </row>
    <row r="19" spans="1:27" s="2" customFormat="1" ht="88" customHeight="1" x14ac:dyDescent="0.3">
      <c r="A19" s="5">
        <v>15</v>
      </c>
      <c r="B19" s="14" t="s">
        <v>126</v>
      </c>
      <c r="C19" s="14" t="s">
        <v>127</v>
      </c>
      <c r="D19" s="14" t="s">
        <v>128</v>
      </c>
      <c r="E19" s="14" t="s">
        <v>129</v>
      </c>
      <c r="F19" s="7" t="s">
        <v>133</v>
      </c>
      <c r="G19" s="7" t="s">
        <v>135</v>
      </c>
      <c r="H19" s="6" t="s">
        <v>25</v>
      </c>
      <c r="I19" s="8">
        <v>3</v>
      </c>
      <c r="J19" s="6" t="s">
        <v>26</v>
      </c>
      <c r="K19" s="8">
        <v>4</v>
      </c>
      <c r="L19" s="8">
        <f t="shared" si="10"/>
        <v>7</v>
      </c>
      <c r="M19" s="9" t="str">
        <f t="shared" si="11"/>
        <v>Riesgo Alto</v>
      </c>
      <c r="N19" s="10" t="s">
        <v>45</v>
      </c>
      <c r="O19" s="7" t="s">
        <v>131</v>
      </c>
      <c r="P19" s="6" t="s">
        <v>63</v>
      </c>
      <c r="Q19" s="8">
        <v>1</v>
      </c>
      <c r="R19" s="6" t="s">
        <v>29</v>
      </c>
      <c r="S19" s="8">
        <v>2</v>
      </c>
      <c r="T19" s="8">
        <f t="shared" si="12"/>
        <v>3</v>
      </c>
      <c r="U19" s="11" t="str">
        <f t="shared" si="13"/>
        <v>Riesgo Bajo</v>
      </c>
      <c r="V19" s="10" t="s">
        <v>106</v>
      </c>
      <c r="W19" s="10" t="s">
        <v>27</v>
      </c>
      <c r="X19" s="10" t="s">
        <v>99</v>
      </c>
      <c r="Y19" s="7" t="s">
        <v>112</v>
      </c>
      <c r="Z19" s="7" t="s">
        <v>125</v>
      </c>
      <c r="AA19" s="10" t="s">
        <v>50</v>
      </c>
    </row>
    <row r="20" spans="1:27" s="2" customFormat="1" ht="88" customHeight="1" x14ac:dyDescent="0.3">
      <c r="A20" s="5">
        <v>16</v>
      </c>
      <c r="B20" s="14" t="s">
        <v>126</v>
      </c>
      <c r="C20" s="14" t="s">
        <v>136</v>
      </c>
      <c r="D20" s="14" t="s">
        <v>128</v>
      </c>
      <c r="E20" s="14" t="s">
        <v>129</v>
      </c>
      <c r="F20" s="7" t="s">
        <v>137</v>
      </c>
      <c r="G20" s="7" t="s">
        <v>168</v>
      </c>
      <c r="H20" s="6" t="s">
        <v>25</v>
      </c>
      <c r="I20" s="8">
        <v>3</v>
      </c>
      <c r="J20" s="6" t="s">
        <v>39</v>
      </c>
      <c r="K20" s="8">
        <v>3</v>
      </c>
      <c r="L20" s="8">
        <f t="shared" ref="L20:L22" si="14">I20+K20</f>
        <v>6</v>
      </c>
      <c r="M20" s="9" t="str">
        <f t="shared" ref="M20:M22" si="15">IF(L20&gt;=8,"Riesgo Extremo",IF(L20&gt;=6,"Riesgo Alto",IF(L20=5,"Riesgo Medio","Riesgo Bajo")))</f>
        <v>Riesgo Alto</v>
      </c>
      <c r="N20" s="10" t="s">
        <v>45</v>
      </c>
      <c r="O20" s="7" t="s">
        <v>138</v>
      </c>
      <c r="P20" s="6" t="s">
        <v>28</v>
      </c>
      <c r="Q20" s="8">
        <v>2</v>
      </c>
      <c r="R20" s="6" t="s">
        <v>29</v>
      </c>
      <c r="S20" s="8">
        <v>2</v>
      </c>
      <c r="T20" s="8">
        <f t="shared" si="12"/>
        <v>4</v>
      </c>
      <c r="U20" s="11" t="str">
        <f t="shared" si="13"/>
        <v>Riesgo Bajo</v>
      </c>
      <c r="V20" s="10" t="s">
        <v>106</v>
      </c>
      <c r="W20" s="10" t="s">
        <v>45</v>
      </c>
      <c r="X20" s="10" t="s">
        <v>139</v>
      </c>
      <c r="Y20" s="7" t="s">
        <v>143</v>
      </c>
      <c r="Z20" s="7" t="s">
        <v>125</v>
      </c>
      <c r="AA20" s="10" t="s">
        <v>141</v>
      </c>
    </row>
    <row r="21" spans="1:27" s="2" customFormat="1" ht="88" customHeight="1" x14ac:dyDescent="0.3">
      <c r="A21" s="5">
        <v>17</v>
      </c>
      <c r="B21" s="14" t="s">
        <v>126</v>
      </c>
      <c r="C21" s="14" t="s">
        <v>136</v>
      </c>
      <c r="D21" s="14" t="s">
        <v>128</v>
      </c>
      <c r="E21" s="14" t="s">
        <v>129</v>
      </c>
      <c r="F21" s="7" t="s">
        <v>169</v>
      </c>
      <c r="G21" s="7" t="s">
        <v>170</v>
      </c>
      <c r="H21" s="6" t="s">
        <v>25</v>
      </c>
      <c r="I21" s="8">
        <v>3</v>
      </c>
      <c r="J21" s="6" t="s">
        <v>39</v>
      </c>
      <c r="K21" s="8">
        <v>3</v>
      </c>
      <c r="L21" s="8">
        <f t="shared" si="14"/>
        <v>6</v>
      </c>
      <c r="M21" s="9" t="str">
        <f t="shared" si="15"/>
        <v>Riesgo Alto</v>
      </c>
      <c r="N21" s="10" t="s">
        <v>45</v>
      </c>
      <c r="O21" s="7" t="s">
        <v>142</v>
      </c>
      <c r="P21" s="6" t="s">
        <v>28</v>
      </c>
      <c r="Q21" s="8">
        <v>2</v>
      </c>
      <c r="R21" s="6" t="s">
        <v>29</v>
      </c>
      <c r="S21" s="8">
        <v>2</v>
      </c>
      <c r="T21" s="8">
        <f t="shared" si="12"/>
        <v>4</v>
      </c>
      <c r="U21" s="11" t="str">
        <f t="shared" si="13"/>
        <v>Riesgo Bajo</v>
      </c>
      <c r="V21" s="10" t="s">
        <v>106</v>
      </c>
      <c r="W21" s="10" t="s">
        <v>45</v>
      </c>
      <c r="X21" s="10" t="s">
        <v>144</v>
      </c>
      <c r="Y21" s="7" t="s">
        <v>143</v>
      </c>
      <c r="Z21" s="7" t="s">
        <v>125</v>
      </c>
      <c r="AA21" s="10" t="s">
        <v>50</v>
      </c>
    </row>
    <row r="22" spans="1:27" s="2" customFormat="1" ht="88" customHeight="1" x14ac:dyDescent="0.3">
      <c r="A22" s="5">
        <v>18</v>
      </c>
      <c r="B22" s="14" t="s">
        <v>126</v>
      </c>
      <c r="C22" s="14" t="s">
        <v>127</v>
      </c>
      <c r="D22" s="14" t="s">
        <v>128</v>
      </c>
      <c r="E22" s="14" t="s">
        <v>129</v>
      </c>
      <c r="F22" s="7" t="s">
        <v>153</v>
      </c>
      <c r="G22" s="7" t="s">
        <v>148</v>
      </c>
      <c r="H22" s="6" t="s">
        <v>25</v>
      </c>
      <c r="I22" s="8">
        <v>3</v>
      </c>
      <c r="J22" s="6" t="s">
        <v>26</v>
      </c>
      <c r="K22" s="8">
        <v>4</v>
      </c>
      <c r="L22" s="8">
        <f t="shared" si="14"/>
        <v>7</v>
      </c>
      <c r="M22" s="9" t="str">
        <f t="shared" si="15"/>
        <v>Riesgo Alto</v>
      </c>
      <c r="N22" s="10" t="s">
        <v>45</v>
      </c>
      <c r="O22" s="7" t="s">
        <v>145</v>
      </c>
      <c r="P22" s="6" t="s">
        <v>28</v>
      </c>
      <c r="Q22" s="8">
        <v>2</v>
      </c>
      <c r="R22" s="6" t="s">
        <v>29</v>
      </c>
      <c r="S22" s="8">
        <v>2</v>
      </c>
      <c r="T22" s="8">
        <f t="shared" ref="T22" si="16">Q22+S22</f>
        <v>4</v>
      </c>
      <c r="U22" s="11" t="str">
        <f t="shared" ref="U22" si="17">IF(T22&gt;=8,"Riesgo Extremo",IF(T22&gt;=6,"Riesgo Alto",IF(T22=5,"Riesgo Medio","Riesgo Bajo")))</f>
        <v>Riesgo Bajo</v>
      </c>
      <c r="V22" s="10" t="s">
        <v>98</v>
      </c>
      <c r="W22" s="10" t="s">
        <v>149</v>
      </c>
      <c r="X22" s="10" t="s">
        <v>146</v>
      </c>
      <c r="Y22" s="7" t="s">
        <v>147</v>
      </c>
      <c r="Z22" s="7" t="s">
        <v>125</v>
      </c>
      <c r="AA22" s="10" t="s">
        <v>50</v>
      </c>
    </row>
    <row r="23" spans="1:27" s="2" customFormat="1" ht="88" customHeight="1" x14ac:dyDescent="0.3">
      <c r="A23" s="5">
        <v>19</v>
      </c>
      <c r="B23" s="14" t="s">
        <v>126</v>
      </c>
      <c r="C23" s="14" t="s">
        <v>127</v>
      </c>
      <c r="D23" s="14" t="s">
        <v>128</v>
      </c>
      <c r="E23" s="14" t="s">
        <v>150</v>
      </c>
      <c r="F23" s="7" t="s">
        <v>151</v>
      </c>
      <c r="G23" s="7" t="s">
        <v>152</v>
      </c>
      <c r="H23" s="6" t="s">
        <v>25</v>
      </c>
      <c r="I23" s="8">
        <v>3</v>
      </c>
      <c r="J23" s="6" t="s">
        <v>39</v>
      </c>
      <c r="K23" s="8">
        <v>3</v>
      </c>
      <c r="L23" s="8">
        <f t="shared" ref="L23:L24" si="18">I23+K23</f>
        <v>6</v>
      </c>
      <c r="M23" s="9" t="str">
        <f t="shared" ref="M23:M24" si="19">IF(L23&gt;=8,"Riesgo Extremo",IF(L23&gt;=6,"Riesgo Alto",IF(L23=5,"Riesgo Medio","Riesgo Bajo")))</f>
        <v>Riesgo Alto</v>
      </c>
      <c r="N23" s="10" t="s">
        <v>45</v>
      </c>
      <c r="O23" s="7" t="s">
        <v>154</v>
      </c>
      <c r="P23" s="6" t="s">
        <v>28</v>
      </c>
      <c r="Q23" s="8">
        <v>2</v>
      </c>
      <c r="R23" s="6" t="s">
        <v>29</v>
      </c>
      <c r="S23" s="8">
        <v>2</v>
      </c>
      <c r="T23" s="8">
        <f t="shared" ref="T23:T24" si="20">Q23+S23</f>
        <v>4</v>
      </c>
      <c r="U23" s="11" t="str">
        <f t="shared" ref="U23:U24" si="21">IF(T23&gt;=8,"Riesgo Extremo",IF(T23&gt;=6,"Riesgo Alto",IF(T23=5,"Riesgo Medio","Riesgo Bajo")))</f>
        <v>Riesgo Bajo</v>
      </c>
      <c r="V23" s="10" t="s">
        <v>106</v>
      </c>
      <c r="W23" s="10" t="s">
        <v>45</v>
      </c>
      <c r="X23" s="10" t="s">
        <v>144</v>
      </c>
      <c r="Y23" s="7" t="s">
        <v>140</v>
      </c>
      <c r="Z23" s="7" t="s">
        <v>157</v>
      </c>
      <c r="AA23" s="10" t="s">
        <v>158</v>
      </c>
    </row>
    <row r="24" spans="1:27" s="2" customFormat="1" ht="88" customHeight="1" x14ac:dyDescent="0.3">
      <c r="A24" s="5">
        <v>20</v>
      </c>
      <c r="B24" s="14" t="s">
        <v>126</v>
      </c>
      <c r="C24" s="14" t="s">
        <v>127</v>
      </c>
      <c r="D24" s="14" t="s">
        <v>128</v>
      </c>
      <c r="E24" s="14" t="s">
        <v>150</v>
      </c>
      <c r="F24" s="7" t="s">
        <v>171</v>
      </c>
      <c r="G24" s="7" t="s">
        <v>172</v>
      </c>
      <c r="H24" s="6" t="s">
        <v>25</v>
      </c>
      <c r="I24" s="8">
        <v>3</v>
      </c>
      <c r="J24" s="6" t="s">
        <v>39</v>
      </c>
      <c r="K24" s="8">
        <v>3</v>
      </c>
      <c r="L24" s="8">
        <f t="shared" si="18"/>
        <v>6</v>
      </c>
      <c r="M24" s="9" t="str">
        <f t="shared" si="19"/>
        <v>Riesgo Alto</v>
      </c>
      <c r="N24" s="10" t="s">
        <v>27</v>
      </c>
      <c r="O24" s="7" t="s">
        <v>155</v>
      </c>
      <c r="P24" s="6" t="s">
        <v>28</v>
      </c>
      <c r="Q24" s="8">
        <v>2</v>
      </c>
      <c r="R24" s="6" t="s">
        <v>29</v>
      </c>
      <c r="S24" s="8">
        <v>2</v>
      </c>
      <c r="T24" s="8">
        <f t="shared" si="20"/>
        <v>4</v>
      </c>
      <c r="U24" s="11" t="str">
        <f t="shared" si="21"/>
        <v>Riesgo Bajo</v>
      </c>
      <c r="V24" s="10" t="s">
        <v>106</v>
      </c>
      <c r="W24" s="10" t="s">
        <v>27</v>
      </c>
      <c r="X24" s="10" t="s">
        <v>156</v>
      </c>
      <c r="Y24" s="7" t="s">
        <v>140</v>
      </c>
      <c r="Z24" s="7" t="s">
        <v>157</v>
      </c>
      <c r="AA24" s="10" t="s">
        <v>158</v>
      </c>
    </row>
    <row r="25" spans="1:27" ht="9.75"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c r="AA25" s="1"/>
    </row>
    <row r="26" spans="1:27" ht="9.75"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c r="AA26" s="1"/>
    </row>
    <row r="27" spans="1:27" ht="9.75"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c r="AA27" s="1"/>
    </row>
    <row r="28" spans="1:27" ht="9.75"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c r="AA28" s="1"/>
    </row>
    <row r="29" spans="1:27" ht="9.75"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c r="AA29" s="1"/>
    </row>
    <row r="30" spans="1:27" ht="9.75"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c r="AA30" s="1"/>
    </row>
    <row r="31" spans="1:27" ht="9.75"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c r="AA31" s="1"/>
    </row>
    <row r="32" spans="1:27" ht="9.75"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c r="AA32" s="1"/>
    </row>
    <row r="33" spans="1:27" ht="9.75"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c r="AA33" s="1"/>
    </row>
    <row r="34" spans="1:27" ht="9.75"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c r="AA34" s="1"/>
    </row>
    <row r="35" spans="1:27" ht="9.75"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c r="AA35" s="1"/>
    </row>
    <row r="36" spans="1:27" ht="9.75"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c r="AA36" s="1"/>
    </row>
    <row r="37" spans="1:27" ht="9.75"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c r="AA37" s="1"/>
    </row>
    <row r="38" spans="1:27" ht="9.7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c r="AA38" s="1"/>
    </row>
    <row r="39" spans="1:27" ht="9.75"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c r="AA39" s="1"/>
    </row>
    <row r="40" spans="1:27" ht="9.75"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c r="AA40" s="1"/>
    </row>
    <row r="41" spans="1:27" ht="9.75"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c r="AA41" s="1"/>
    </row>
    <row r="42" spans="1:27" ht="9.75"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ht="9.75"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c r="AA43" s="1"/>
    </row>
    <row r="44" spans="1:27" ht="9.7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c r="AA44" s="1"/>
    </row>
    <row r="45" spans="1:27" ht="9.7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ht="9.7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ht="9.7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c r="AA47" s="1"/>
    </row>
    <row r="48" spans="1:27" ht="9.7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c r="AA48" s="1"/>
    </row>
    <row r="49" spans="1:27" ht="9.7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9.7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9.7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9.7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9.7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9.7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9.7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9.7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9.7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9.7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9.7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9.7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9.7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9.7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9.7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9.7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9.7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9.7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9.7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9.7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9.7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9.7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9.7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9.7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9.7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9.7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9.7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9.7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9.7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9.7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9.7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9.7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9.7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9.7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9.7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9.7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9.7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9.7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9.7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9.7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9.7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9.7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9.7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9.7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9.7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9.7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9.7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9.7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9.7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9.7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9.7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9.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9.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9.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9.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9.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9.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9.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9.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9.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9.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9.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9.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9.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9.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9.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9.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9.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9.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9.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9.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9.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9.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9.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9.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9.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9.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9.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9.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9.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9.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9.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9.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9.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9.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9.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9.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9.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9.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9.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9.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9.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9.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9.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9.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9.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9.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9.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9.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9.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9.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9.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9.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9.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9.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9.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9.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9.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9.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9.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9.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9.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9.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9.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9.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9.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9.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9.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9.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9.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9.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9.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9.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9.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9.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9.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9.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9.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9.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9.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9.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9.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9.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9.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9.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9.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9.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9.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9.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9.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9.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9.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9.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9.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9.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9.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9.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9.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9.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9.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9.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9.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9.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9.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9.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9.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9.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9.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9.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9.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9.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9.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9.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9.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9.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9.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9.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9.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9.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9.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9.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9.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9.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9.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9.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9.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9.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9.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9.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9.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9.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9.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9.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9.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9.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9.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9.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9.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9.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9.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9.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9.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9.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9.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9.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9.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9.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9.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9.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9.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9.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9.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9.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9.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9.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9.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9.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9.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9.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9.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9.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9.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9.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9.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9.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9.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9.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9.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9.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9.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9.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9.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9.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9.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9.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9.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9.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9.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9.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9.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9.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9.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9.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9.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9.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9.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9.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9.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9.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9.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9.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9.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9.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9.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9.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9.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9.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9.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9.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9.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9.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9.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9.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9.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9.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9.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9.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9.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9.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9.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9.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9.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9.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9.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9.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9.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9.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9.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9.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9.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9.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9.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9.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9.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9.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9.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9.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9.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9.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9.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9.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9.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9.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9.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9.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9.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9.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9.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9.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9.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9.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9.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9.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9.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9.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9.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9.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9.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9.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9.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9.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9.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9.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9.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9.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9.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9.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9.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9.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9.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9.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9.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9.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9.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9.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9.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9.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9.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9.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9.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9.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9.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9.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9.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9.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9.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9.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9.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9.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9.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9.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9.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9.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9.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9.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9.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9.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9.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9.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9.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9.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9.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9.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9.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9.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9.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9.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9.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9.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9.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9.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9.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9.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9.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9.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9.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9.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9.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9.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9.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9.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9.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9.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9.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9.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9.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9.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9.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9.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9.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9.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9.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9.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9.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9.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9.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9.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9.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9.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9.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9.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9.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9.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9.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9.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9.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9.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9.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9.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9.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9.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9.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9.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9.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9.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9.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9.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9.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9.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9.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9.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9.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9.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9.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9.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9.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9.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9.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9.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9.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9.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9.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9.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9.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9.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9.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9.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9.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9.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9.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9.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9.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9.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9.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9.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9.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9.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9.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9.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9.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9.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9.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9.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9.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9.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9.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9.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9.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9.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9.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9.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9.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9.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9.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9.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9.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9.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9.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9.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9.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9.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9.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9.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9.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9.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9.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9.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9.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9.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9.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9.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9.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9.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9.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9.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9.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9.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9.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9.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9.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9.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9.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9.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9.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9.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9.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9.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9.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9.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9.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9.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9.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9.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9.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9.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9.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9.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9.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9.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9.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9.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9.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9.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9.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9.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9.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9.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9.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9.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9.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9.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9.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9.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9.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9.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9.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9.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9.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9.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9.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9.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9.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9.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9.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9.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9.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9.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9.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9.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9.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9.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9.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9.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9.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9.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9.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9.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9.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9.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9.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9.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9.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9.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9.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9.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9.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9.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9.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9.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9.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9.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9.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9.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9.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9.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9.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9.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9.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9.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9.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9.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9.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9.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9.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9.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9.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9.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9.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9.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9.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9.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9.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9.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9.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9.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9.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9.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9.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9.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9.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9.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9.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9.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9.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9.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9.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9.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9.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9.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9.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9.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9.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9.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9.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9.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9.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9.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9.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9.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9.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9.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9.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9.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9.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9.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9.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9.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9.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9.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9.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9.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9.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9.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9.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9.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9.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9.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9.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9.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9.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9.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9.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9.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9.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9.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9.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9.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9.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9.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9.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9.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9.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9.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9.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9.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9.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9.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9.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9.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9.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9.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9.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9.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9.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9.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9.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9.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9.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9.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9.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9.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9.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9.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9.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9.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9.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9.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9.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9.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9.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9.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9.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9.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9.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9.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9.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9.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9.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9.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9.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9.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9.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9.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9.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9.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9.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9.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9.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9.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9.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9.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9.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9.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9.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9.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9.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9.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9.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9.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9.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9.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9.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9.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9.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9.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9.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9.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9.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9.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9.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9.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9.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9.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9.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9.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9.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9.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9.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9.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9.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9.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9.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9.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9.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9.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9.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9.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9.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9.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9.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9.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9.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9.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9.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9.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9.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9.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9.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9.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9.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9.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9.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9.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9.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9.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9.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9.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9.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9.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9.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9.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9.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9.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9.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9.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9.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9.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9.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9.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9.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9.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9.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9.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9.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9.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9.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9.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9.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9.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9.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9.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9.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9.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9.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9.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9.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9.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9.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9.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9.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9.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9.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9.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9.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9.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9.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9.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9.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9.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9.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9.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9.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9.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9.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9.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9.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9.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9.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9.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9.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9.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9.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9.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9.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9.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9.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9.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9.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9.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9.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9.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9.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9.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9.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9.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9.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9.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9.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9.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9.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9.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9.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9.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9.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9.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9.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9.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9.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9.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9.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9.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9.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9.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9.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9.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9.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9.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9.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9.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9.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9.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9.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9.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9.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9.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9.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9.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9.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9.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9.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9.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9.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9.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9.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9.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9.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9.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9.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9.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9.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9.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9.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9.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9.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9.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9.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9.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9.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9.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9.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9.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9.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9.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9.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9.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9.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9.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9.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9.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9.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9.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9.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9.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9.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9.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9.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9.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9.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9.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9.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9.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9.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9.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9.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9.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9.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9.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9.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9.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9.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9.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9.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9.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9.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9.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9.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9.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9.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9.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9.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9.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9.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9.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9.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9.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9.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9.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9.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9.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9.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9.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9.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9.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9.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9.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9.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9.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9.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9.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9.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9.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9.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9.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9.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9.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9.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9.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9.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9.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9.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9.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9.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9.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9.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9.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9.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9.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9.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9.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9.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9.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9.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9.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9.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9.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9.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9.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9.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9.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9.75" customHeight="1"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9.75" customHeight="1"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9.75" customHeight="1"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sheetData>
  <mergeCells count="25">
    <mergeCell ref="A1:AA1"/>
    <mergeCell ref="A2:A4"/>
    <mergeCell ref="B2:F2"/>
    <mergeCell ref="G2:M2"/>
    <mergeCell ref="N2:AA2"/>
    <mergeCell ref="B3:B4"/>
    <mergeCell ref="C3:C4"/>
    <mergeCell ref="D3:D4"/>
    <mergeCell ref="E3:E4"/>
    <mergeCell ref="F3:F4"/>
    <mergeCell ref="G3:G4"/>
    <mergeCell ref="H3:I4"/>
    <mergeCell ref="W3:W4"/>
    <mergeCell ref="X3:X4"/>
    <mergeCell ref="Y3:Y4"/>
    <mergeCell ref="Z3:AA3"/>
    <mergeCell ref="P3:U3"/>
    <mergeCell ref="V3:V4"/>
    <mergeCell ref="P4:Q4"/>
    <mergeCell ref="R4:S4"/>
    <mergeCell ref="J3:K4"/>
    <mergeCell ref="L3:L4"/>
    <mergeCell ref="M3:M4"/>
    <mergeCell ref="N3:N4"/>
    <mergeCell ref="O3:O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LUCIA</dc:creator>
  <cp:lastModifiedBy>Ana Lucia Henao</cp:lastModifiedBy>
  <dcterms:created xsi:type="dcterms:W3CDTF">2026-08-27T20:59:01Z</dcterms:created>
  <dcterms:modified xsi:type="dcterms:W3CDTF">2026-08-28T13:56:31Z</dcterms:modified>
</cp:coreProperties>
</file>