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CMDELGADO\Desktop\CALDAS\"/>
    </mc:Choice>
  </mc:AlternateContent>
  <xr:revisionPtr revIDLastSave="0" documentId="13_ncr:1_{E0E40F7D-AE8F-4A52-B774-E75D1DA2FA15}" xr6:coauthVersionLast="47" xr6:coauthVersionMax="47" xr10:uidLastSave="{00000000-0000-0000-0000-000000000000}"/>
  <bookViews>
    <workbookView xWindow="2685" yWindow="3105" windowWidth="28800" windowHeight="11295" tabRatio="848" activeTab="3" xr2:uid="{00000000-000D-0000-FFFF-FFFF00000000}"/>
  </bookViews>
  <sheets>
    <sheet name="METODOLOGÍA DE EVALUACIÓN" sheetId="1" r:id="rId1"/>
    <sheet name="G1. COND ADIC. TRDMC" sheetId="3" r:id="rId2"/>
    <sheet name="G5. ADICIONALES TR. EQ. Y MAQ." sheetId="2" r:id="rId3"/>
    <sheet name="G1 COND ADIC. AUTOMÓVILES" sheetId="7" r:id="rId4"/>
    <sheet name="G1. COND ADIC. MANEJO GLOBAL" sheetId="4" r:id="rId5"/>
    <sheet name="G1. COND ADIC. RCE" sheetId="11" r:id="rId6"/>
    <sheet name="G2 . COND ADIC. RCSP" sheetId="8" r:id="rId7"/>
    <sheet name="G3. COND ADIC. IRF" sheetId="9" r:id="rId8"/>
    <sheet name="VIDA CARGO FUNCIONARIOS" sheetId="15" r:id="rId9"/>
    <sheet name="VIDA TRABAJADOR OFICIAL" sheetId="17" r:id="rId10"/>
    <sheet name="ACCIDENTES PERSONALES" sheetId="18" r:id="rId11"/>
  </sheets>
  <externalReferences>
    <externalReference r:id="rId12"/>
  </externalReferences>
  <definedNames>
    <definedName name="_xlnm.Print_Area" localSheetId="3">'G1 COND ADIC. AUTOMÓVILES'!$A$1:$I$35</definedName>
    <definedName name="_xlnm.Print_Area" localSheetId="4">'G1. COND ADIC. MANEJO GLOBAL'!$A$1:$I$42</definedName>
    <definedName name="_xlnm.Print_Area" localSheetId="6">'G2 . COND ADIC. RCSP'!$A$1:$I$52</definedName>
    <definedName name="_xlnm.Print_Area" localSheetId="7">'G3. COND ADIC. IRF'!$A$1:$I$25</definedName>
    <definedName name="_xlnm.Print_Area" localSheetId="2">'G5. ADICIONALES TR. EQ. Y MAQ.'!$B$1:$I$26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18" l="1"/>
  <c r="C11" i="18"/>
  <c r="C12" i="18" s="1"/>
  <c r="C12" i="15"/>
  <c r="F22" i="9"/>
  <c r="B3" i="8" l="1"/>
  <c r="F41" i="11"/>
  <c r="F22" i="4"/>
  <c r="F22" i="2" l="1"/>
  <c r="H13" i="7"/>
  <c r="H12" i="7"/>
  <c r="F36" i="11"/>
  <c r="F32" i="11"/>
  <c r="H12" i="11"/>
  <c r="B9" i="17"/>
  <c r="E19" i="17"/>
  <c r="G13" i="17"/>
  <c r="G12" i="17"/>
  <c r="C11" i="17"/>
  <c r="C12" i="17" s="1"/>
  <c r="F19" i="15"/>
  <c r="B9" i="15"/>
  <c r="C11" i="15"/>
  <c r="H13" i="15" l="1"/>
  <c r="H12" i="15"/>
  <c r="I22" i="9"/>
  <c r="F32" i="4" l="1"/>
  <c r="F27" i="4"/>
  <c r="F44" i="8" l="1"/>
  <c r="F34" i="3" l="1"/>
  <c r="F38" i="3"/>
  <c r="F17" i="7" l="1"/>
  <c r="F33" i="7" s="1"/>
  <c r="H51" i="8"/>
  <c r="C12" i="2" l="1"/>
  <c r="C11" i="9"/>
  <c r="C11" i="8"/>
  <c r="C11" i="7"/>
  <c r="C11" i="11"/>
  <c r="C12" i="11" s="1"/>
  <c r="C11" i="3"/>
  <c r="F17" i="4"/>
  <c r="F38" i="4" s="1"/>
  <c r="C14" i="2" l="1"/>
  <c r="C13" i="2"/>
  <c r="C12" i="9"/>
  <c r="C13" i="9"/>
  <c r="C13" i="7"/>
  <c r="C12" i="7"/>
  <c r="C11" i="4"/>
  <c r="C13" i="3"/>
  <c r="C12" i="3"/>
  <c r="H13" i="2"/>
  <c r="H14" i="2" s="1"/>
  <c r="H12" i="9"/>
  <c r="H11" i="8"/>
  <c r="H12" i="8" s="1"/>
  <c r="H13" i="4"/>
  <c r="G12" i="3"/>
  <c r="G13" i="3" s="1"/>
  <c r="H13" i="3"/>
  <c r="H12" i="3"/>
  <c r="H23" i="2"/>
  <c r="H23" i="9"/>
  <c r="H42" i="11"/>
  <c r="H34" i="7" s="1"/>
  <c r="H39" i="4"/>
  <c r="H39" i="3"/>
  <c r="F50" i="8"/>
  <c r="H33" i="7"/>
  <c r="H38" i="3"/>
  <c r="C13" i="4" l="1"/>
  <c r="C12" i="4"/>
  <c r="H13" i="9"/>
  <c r="H13" i="8"/>
  <c r="H12" i="4"/>
  <c r="H41" i="11" l="1"/>
  <c r="H22" i="9" l="1"/>
  <c r="H50" i="8"/>
  <c r="H38" i="4"/>
  <c r="H22" i="2"/>
</calcChain>
</file>

<file path=xl/sharedStrings.xml><?xml version="1.0" encoding="utf-8"?>
<sst xmlns="http://schemas.openxmlformats.org/spreadsheetml/2006/main" count="456" uniqueCount="220">
  <si>
    <t>METODOLOGÍA DE EVALUACIÓN - APLICABLE A TODAS LAS PÓLIZAS</t>
  </si>
  <si>
    <t xml:space="preserve">CONDICIONES ADICIONALES </t>
  </si>
  <si>
    <t>VERSIÓN: AGOSTO 2026</t>
  </si>
  <si>
    <t>GRUPO No. 1</t>
  </si>
  <si>
    <t>1. PÓLIZA DE SEGURO DE TODO RIESGO DAÑOS MATERIALES COMBINADOS</t>
  </si>
  <si>
    <t>OBJETO DEL SEGURO</t>
  </si>
  <si>
    <t>INFORMACIÓN GENERAL:</t>
  </si>
  <si>
    <t>TOMADOR:</t>
  </si>
  <si>
    <t>NIT</t>
  </si>
  <si>
    <t xml:space="preserve">ASEGURADO: </t>
  </si>
  <si>
    <t xml:space="preserve">BENEFICIARIO:  </t>
  </si>
  <si>
    <t>NOTA:</t>
  </si>
  <si>
    <t>CADA SUBLÍMITE O GASTOS OFRECIDOS EN FORMA ADICIONAL QUEDA CONTEMPLADO DENTRO DEL LÍMITE ASEGURADO.</t>
  </si>
  <si>
    <t>CRITERIOS DE EVALUACIÓN:</t>
  </si>
  <si>
    <t>CONDICIÓN REQUERIDA PARA EVALUACIÓN</t>
  </si>
  <si>
    <t>CRITERIO DE EVALUACIÓN</t>
  </si>
  <si>
    <t>PUNTAJE 
ESTABLECIDO</t>
  </si>
  <si>
    <t>OFRECIMIENTO
DEL PROPONENTE</t>
  </si>
  <si>
    <t>PUNTAJE 
OBTENIDO POR EL PROPONENTE</t>
  </si>
  <si>
    <t>PUNTOS AL MAYOR VALOR DENTRO DEL  RANGO</t>
  </si>
  <si>
    <t>MÁXIMO CALIFICACIÓN</t>
  </si>
  <si>
    <t>CALIFICACIÓN DEL PROPONENTE</t>
  </si>
  <si>
    <t xml:space="preserve">MUNICIPIO DE CALDAS </t>
  </si>
  <si>
    <t>2. PÓLIZA DE SEGURO GLOBAL DE MANEJO PARA ENTIDADES OFICIALES</t>
  </si>
  <si>
    <t>NIT.</t>
  </si>
  <si>
    <t>890.980.447-1</t>
  </si>
  <si>
    <t>OFRECIMIENTO
DEL OFERENTE</t>
  </si>
  <si>
    <t>PUNTAJE 
OBTENIDO POR EL OFERENTE</t>
  </si>
  <si>
    <t>Límite adicional al básico mayor al 15% y hasta el 20%.</t>
  </si>
  <si>
    <t>Límite adicional al básico mayor al 30% y hasta el 50%.</t>
  </si>
  <si>
    <t>Límite adicional al básico mayor al 60% y hasta el 80%.</t>
  </si>
  <si>
    <t>Límite adicional al básico mayor al 90% y hasta el 100%.</t>
  </si>
  <si>
    <t>Límite adicional al básico mayor al 60% y hasta el 70%.</t>
  </si>
  <si>
    <t>Límite adicional al básico mayor al 70% y hasta el 80%.</t>
  </si>
  <si>
    <t>Límite adicional al básico mayor al 80% y hasta el 90%.</t>
  </si>
  <si>
    <t>CALIFICACIÓN DEL OFERENTE</t>
  </si>
  <si>
    <t>3. PÓLIZA DE SEGURO DE RESPONSABILIDAD CIVIL EXTRACONTRACTUAL</t>
  </si>
  <si>
    <t xml:space="preserve">TOMADOR: </t>
  </si>
  <si>
    <t xml:space="preserve">ASEGURADO:  </t>
  </si>
  <si>
    <t xml:space="preserve">BENEFICIARIOS: </t>
  </si>
  <si>
    <t>TERCEROS AFECTADOS</t>
  </si>
  <si>
    <t xml:space="preserve">4. PÓLIZA DE AUTOMÓVILES </t>
  </si>
  <si>
    <t xml:space="preserve">Amparar a la Entidad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</si>
  <si>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t>PUNTOS</t>
  </si>
  <si>
    <t>Se califica  el otorgamiento de este servicio.</t>
  </si>
  <si>
    <t>Se califica el ofrecimiento de este servicio</t>
  </si>
  <si>
    <t>3. PÓLIZA DE RESPONSABILIDAD CIVIL SERVIDORES PÚBLICOS</t>
  </si>
  <si>
    <t>NOMBRE DE LA ENTIDAD Y/O CARGOS ASEGURADOS</t>
  </si>
  <si>
    <t>NOMBRE DE LA ENTIDAD Y/O CARGOS ASEGURADOS Y/O TERCEROS AFECTADOS</t>
  </si>
  <si>
    <t xml:space="preserve">Ofrecimiento adicional superior a $400.000.000 y hasta $600.000.000 </t>
  </si>
  <si>
    <t>Ofrecimiento adicional superior a $700.000.000 y hasta $1.000.000.000</t>
  </si>
  <si>
    <t xml:space="preserve">Ofrecimiento adicional superior a $1.5000.000.000 y hasta $2.000.000.000 </t>
  </si>
  <si>
    <t>Ofrecimiento adicional superior a $3.000.000.000 y hasta $5.000.000.000</t>
  </si>
  <si>
    <t>Ofrecimiento adicional de $100.000.000 al límite básico.</t>
  </si>
  <si>
    <t>Ofrecimiento adicional de $300.000.000 al límite básico.</t>
  </si>
  <si>
    <t>Ofrecimiento adicional de $500.000.000 al límite básico.</t>
  </si>
  <si>
    <t>Ofrecimiento adicional de $800.000.000 al límite básico.</t>
  </si>
  <si>
    <t>Ofrecimiento adicional de $1.000.000.000 al límite básico.</t>
  </si>
  <si>
    <t>SUBLÍMITE POR CARGO ASEGURADO</t>
  </si>
  <si>
    <t>El sublímite ofertado debe ser una cifra única aplicable para cada uno de los cargos asegurados</t>
  </si>
  <si>
    <t>Se califica  el otorgamiento de esta condición</t>
  </si>
  <si>
    <t>Ofrecimiento de un sublímite de $50.000.000 evento /a gregado anual</t>
  </si>
  <si>
    <t>Ofrecimiento de un sublímite de $75.000.000 evento /a gregado anual</t>
  </si>
  <si>
    <t>Ofrecimiento de un sublímite de $100.000.000 evento /a gregado anual</t>
  </si>
  <si>
    <t>Ofrecimiento de un sublímite de $150.000.000 evento /a gregado anual</t>
  </si>
  <si>
    <t>Ofrecimiento de un sublímite de $200.000.000 evento /a gregado anual</t>
  </si>
  <si>
    <t>Ofrecimiento de un (1) cargo adicional</t>
  </si>
  <si>
    <t>Ofrecimiento de dos (2) cargos adicionales</t>
  </si>
  <si>
    <t>Ofrecimiento de tres (3) cargos adicionales</t>
  </si>
  <si>
    <t>Ofrecimiento de cuatro (4) cargos adicionales</t>
  </si>
  <si>
    <t>Ofrecimiento de cinco (5) cargos adicionales</t>
  </si>
  <si>
    <t>VERIFICAR QUE LA SUMATORIA COMPRENDE TODO EL RANGO DE CELDAS</t>
  </si>
  <si>
    <t>MUNICIPIO DE CALDAS</t>
  </si>
  <si>
    <t>9. PÓLIZA DE INFIDELIDAD Y RIESGOS FINANCIEROS</t>
  </si>
  <si>
    <t>890980447-1</t>
  </si>
  <si>
    <t>Se califica el otorgamiento de Bono por No reclamación</t>
  </si>
  <si>
    <t>SI ESTA EN BÁSICA SE ELIMINA Y SE REESTRUCTURA EL PUNTAJE</t>
  </si>
  <si>
    <t>Se califica el otorgamiento del Estudio de Riesgos</t>
  </si>
  <si>
    <t>1. PÓLIZA DE SEGURO DE TODO RIESGO EQUIPO Y MAQUINARÍA</t>
  </si>
  <si>
    <t>Amparar las pérdidas o daños materiales que afecten a los Equipos y Maquinarías de propiedad del MUNICIPIO DE CALDAS o aquellos que se encuentren bajo su control, tenencia, responsabilidad o custodia, ubicados en el territorio nacional contra los daños o pérdidas materiales a consecuencia de cualquier riesgo, tanto por eventos externos, incluyendo las pérdidas consecuenciales por todo concepto dentro o fuera de las instalaciones del asegurado y/o en predios de terceros y los utilizados en desarrollo del objeto social del MUNICIPIO DE CALDAS</t>
  </si>
  <si>
    <t xml:space="preserve">TOMADOR:       </t>
  </si>
  <si>
    <t xml:space="preserve">ASEGURADO:   </t>
  </si>
  <si>
    <t xml:space="preserve">BENEFICIARIO: </t>
  </si>
  <si>
    <t>PÓLIZA DE SEGURO VIDA GRUPO ALCALDE; CONCEJALES Y PERSONERO</t>
  </si>
  <si>
    <t>LOS DE LEY</t>
  </si>
  <si>
    <t xml:space="preserve"> CALIFICACIÓN DEL PROPONENTE </t>
  </si>
  <si>
    <t>Amparar todos los  activos (bienes inmuebles y muebles) de propiedad del MUNICIPIO DE CALDAS,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del MUNICIPIO DE CALDAS.</t>
  </si>
  <si>
    <t>By: Tiger</t>
  </si>
  <si>
    <t>Amparar los perjuicios patrimoniales causados a terceros y/o al MUNICIPIO DE CALDAS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</si>
  <si>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t>
  </si>
  <si>
    <r>
      <t xml:space="preserve">El Asegurado precisa que las condiciones, coberturas, cláusulas, límites y/o plazo indicados a continuación </t>
    </r>
    <r>
      <rPr>
        <b/>
        <u/>
        <sz val="10"/>
        <rFont val="Arial Narrow"/>
        <family val="2"/>
      </rPr>
      <t>no son de obligatorio ofrecimiento</t>
    </r>
    <r>
      <rPr>
        <sz val="10"/>
        <rFont val="Arial Narrow"/>
        <family val="2"/>
      </rPr>
      <t xml:space="preserve"> y  las aseguradoras participantes tienen la postedad de decidir su ofrecimiento. 
Para su evaluación se considerarán los siguientes criterios que corresponden a los generales aplicables, por lo tanto en el caso que se estipulen criterios particulares dentro del contenido de las condiciones, estos primarán sobre los generales:
Las aseguradoras deben tener en cuenta que el ofrecimiento de condiciones que presten beneficio a la Entidad adicionales a las relacionadas en cada póliza pero que son en exceso a las mismas; no serán objeto de asignación de puntaje adicional a esos exceso y solo evaluables con base en los criterios que esten definidos en cada condición, no obstante la presentación de éstas obliga a la Aseguradora a su otorgamiento en caso de que el contrato le sea adjudicado y el oferente con la firma de la propuesta acepta esta condición.</t>
    </r>
  </si>
  <si>
    <r>
      <t xml:space="preserve">CONDICIONES ADICIONALES 
</t>
    </r>
    <r>
      <rPr>
        <b/>
        <sz val="10"/>
        <color rgb="FFFF0000"/>
        <rFont val="Arial Narrow"/>
        <family val="2"/>
      </rPr>
      <t xml:space="preserve">
QUE CONTIENEN SOLO TEXTO:</t>
    </r>
  </si>
  <si>
    <r>
      <t xml:space="preserve">Se otorgará el máximo puntaje asignado a las propuestas que las ofrezcan con el mismo texto y bajo las mismas condiciones o en condiciones superiores en beneficio de la Entidad.
Las propuestas que </t>
    </r>
    <r>
      <rPr>
        <b/>
        <u/>
        <sz val="10"/>
        <rFont val="Arial Narrow"/>
        <family val="2"/>
      </rPr>
      <t>modifiquen el texto</t>
    </r>
    <r>
      <rPr>
        <sz val="10"/>
        <rFont val="Arial Narrow"/>
        <family val="2"/>
      </rPr>
      <t xml:space="preserve">, sin que ello conlleve a la pérdida de la aplicabilidad y/u operatividad de la condición, </t>
    </r>
    <r>
      <rPr>
        <b/>
        <u/>
        <sz val="10"/>
        <rFont val="Arial Narrow"/>
        <family val="2"/>
      </rPr>
      <t>se le asignará el 50% del puntaje</t>
    </r>
    <r>
      <rPr>
        <sz val="10"/>
        <rFont val="Arial Narrow"/>
        <family val="2"/>
      </rPr>
      <t xml:space="preserve"> y las propuestas que no las ofrezcan se calificarán con cero (0) puntos. </t>
    </r>
  </si>
  <si>
    <r>
      <t xml:space="preserve">CONDICIONES ADICIONALES 
</t>
    </r>
    <r>
      <rPr>
        <b/>
        <sz val="10"/>
        <color rgb="FFFF0000"/>
        <rFont val="Arial Narrow"/>
        <family val="2"/>
      </rPr>
      <t xml:space="preserve">
QUE APLIQUEN PARA OFERTAS DE LÍMITES Y/O VALORES FIJOS
QUE SE REGISTREN EN TABLAS Y/O CONTENGAN RANGOS Y/O VALORES CON BASE EN LOS CUALES SE DEBE EFECTUAR EL OFRECIMIENTO.</t>
    </r>
  </si>
  <si>
    <r>
      <t xml:space="preserve">Las aseguradoras deben tener en cuenta:
</t>
    </r>
    <r>
      <rPr>
        <b/>
        <sz val="10"/>
        <rFont val="Arial Narrow"/>
        <family val="2"/>
      </rPr>
      <t>1.</t>
    </r>
    <r>
      <rPr>
        <sz val="10"/>
        <rFont val="Arial Narrow"/>
        <family val="2"/>
      </rPr>
      <t xml:space="preserve"> Para acceder a calificación, el oferente deberá registrar en forma expresa y de manera clara, el valor y/o límite que ofrece. En aquellos casos que se exprese valores en COL$ o en SMMLV para realizar una evaluación equitativa, se podrá homologar el ofrecimiento a alguna de las dos constantes COL$ o SMMLV.
</t>
    </r>
    <r>
      <rPr>
        <b/>
        <sz val="10"/>
        <rFont val="Arial Narrow"/>
        <family val="2"/>
      </rPr>
      <t xml:space="preserve">2. </t>
    </r>
    <r>
      <rPr>
        <sz val="10"/>
        <rFont val="Arial Narrow"/>
        <family val="2"/>
      </rPr>
      <t xml:space="preserve">Se otorga el máximo puntaje a la propuesta que dentro del rango o tabla se aproxime al máximo sublímite o plazo requerido y las demas ofertas se calificaran en forma proporcional a la propuesta calificada con el máximo puntaje.
</t>
    </r>
    <r>
      <rPr>
        <b/>
        <sz val="10"/>
        <rFont val="Arial Narrow"/>
        <family val="2"/>
      </rPr>
      <t>3.</t>
    </r>
    <r>
      <rPr>
        <sz val="10"/>
        <rFont val="Arial Narrow"/>
        <family val="2"/>
      </rPr>
      <t xml:space="preserve">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r>
  </si>
  <si>
    <r>
      <rPr>
        <b/>
        <sz val="10"/>
        <rFont val="Arial Narrow"/>
        <family val="2"/>
      </rPr>
      <t xml:space="preserve">NOTA:
</t>
    </r>
    <r>
      <rPr>
        <sz val="10"/>
        <rFont val="Arial Narrow"/>
        <family val="2"/>
      </rPr>
      <t xml:space="preserve">Las aseguradoras deben señalar expresamente en su propuesta las Condiciones Adicionales que ofrece especificando los límites, periodos y demás información necesaria para su evaluación de acuerdo con las condiciones de cada una de ellas, en caso que manifieste </t>
    </r>
    <r>
      <rPr>
        <b/>
        <sz val="10"/>
        <rFont val="Arial Narrow"/>
        <family val="2"/>
      </rPr>
      <t>"SE OTORGA" ó "SI</t>
    </r>
    <r>
      <rPr>
        <sz val="10"/>
        <rFont val="Arial Narrow"/>
        <family val="2"/>
      </rPr>
      <t xml:space="preserve">"  u otra expresión que implica que si esta otorgando la condición, pero no está especificado,  se entenderá que las mismas fueron ofrecidas al máximo límite, sublímite o periodos o plazos y por lo tanto se </t>
    </r>
    <r>
      <rPr>
        <b/>
        <sz val="10"/>
        <rFont val="Arial Narrow"/>
        <family val="2"/>
      </rPr>
      <t>asignará el mayor puntaje de esta condición, al límite, sublímite o períodos o plazos requerido</t>
    </r>
    <r>
      <rPr>
        <sz val="10"/>
        <rFont val="Arial Narrow"/>
        <family val="2"/>
      </rPr>
      <t xml:space="preserve"> y de ser adjudicada la propuesta, la aseguradora expedirá la póliza con las condiciones máximas exigidas de ese criterio en particular. </t>
    </r>
  </si>
  <si>
    <t>Formato No 3. Condiciones tecnicas adicionales</t>
  </si>
  <si>
    <r>
      <rPr>
        <b/>
        <sz val="10"/>
        <color rgb="FF0070C0"/>
        <rFont val="Arial Narrow"/>
        <family val="2"/>
      </rPr>
      <t>GASTOS ADICIONALES.</t>
    </r>
    <r>
      <rPr>
        <b/>
        <sz val="10"/>
        <rFont val="Arial Narrow"/>
        <family val="2"/>
      </rPr>
      <t xml:space="preserve">
Sublímite  por la suma de </t>
    </r>
    <r>
      <rPr>
        <b/>
        <sz val="10"/>
        <color rgb="FFFF0000"/>
        <rFont val="Arial Narrow"/>
        <family val="2"/>
      </rPr>
      <t>$3.000.000.000 evento / agregado anual</t>
    </r>
    <r>
      <rPr>
        <b/>
        <sz val="10"/>
        <rFont val="Arial Narrow"/>
        <family val="2"/>
      </rPr>
      <t>,  incluido en el valor asegurado,sin aplicación de deducible y combinado para los gastos relacionados en en Anexo No. 1.
NOTA 1:</t>
    </r>
    <r>
      <rPr>
        <sz val="10"/>
        <rFont val="Arial Narrow"/>
        <family val="2"/>
      </rPr>
      <t xml:space="preserve"> Solo se acepta propuesta en los límites señados en los siguientes rangos.  Ofrecimientos de otros valores diferentes serán evaluados con cero (0) puntos), excepto que sea superior al último rango.</t>
    </r>
    <r>
      <rPr>
        <b/>
        <sz val="10"/>
        <rFont val="Arial Narrow"/>
        <family val="2"/>
      </rPr>
      <t xml:space="preserve">
NOTA 2: </t>
    </r>
    <r>
      <rPr>
        <sz val="10"/>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</si>
  <si>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0"/>
        <rFont val="Arial Narrow"/>
        <family val="2"/>
      </rPr>
      <t>adicional</t>
    </r>
    <r>
      <rPr>
        <b/>
        <sz val="10"/>
        <rFont val="Arial Narrow"/>
        <family val="2"/>
      </rPr>
      <t xml:space="preserve"> del sublímite
</t>
    </r>
    <r>
      <rPr>
        <b/>
        <sz val="10"/>
        <color rgb="FFFF0000"/>
        <rFont val="Arial Narrow"/>
        <family val="2"/>
      </rPr>
      <t xml:space="preserve">Hasta un monto total de  $3.000.000.000 </t>
    </r>
    <r>
      <rPr>
        <b/>
        <sz val="10"/>
        <rFont val="Arial Narrow"/>
        <family val="2"/>
      </rPr>
      <t>incluido el básico</t>
    </r>
  </si>
  <si>
    <r>
      <t xml:space="preserve">Límite adicional al básico mayor a </t>
    </r>
    <r>
      <rPr>
        <b/>
        <sz val="10"/>
        <rFont val="Arial Narrow"/>
        <family val="2"/>
      </rPr>
      <t>$250.000.000 y hasta $500.000.000</t>
    </r>
  </si>
  <si>
    <r>
      <t xml:space="preserve">Límite adicional al básico mayor a </t>
    </r>
    <r>
      <rPr>
        <b/>
        <sz val="10"/>
        <rFont val="Arial Narrow"/>
        <family val="2"/>
      </rPr>
      <t>$500.000.000 y hasta $700.000.000</t>
    </r>
  </si>
  <si>
    <r>
      <t xml:space="preserve">Límite adicional al básico mayor a </t>
    </r>
    <r>
      <rPr>
        <b/>
        <sz val="10"/>
        <rFont val="Arial Narrow"/>
        <family val="2"/>
      </rPr>
      <t>$700.000.000 y hasta $800.000.000</t>
    </r>
  </si>
  <si>
    <r>
      <t xml:space="preserve">Límite adicional al básico mayor a </t>
    </r>
    <r>
      <rPr>
        <b/>
        <sz val="10"/>
        <rFont val="Arial Narrow"/>
        <family val="2"/>
      </rPr>
      <t>$800.000.000 y hasta $1.000.000.000</t>
    </r>
  </si>
  <si>
    <r>
      <rPr>
        <b/>
        <sz val="10"/>
        <color rgb="FF0070C0"/>
        <rFont val="Arial Narrow"/>
        <family val="2"/>
      </rPr>
      <t>GASTOS EXTRAORDINARIOS.</t>
    </r>
    <r>
      <rPr>
        <b/>
        <sz val="10"/>
        <rFont val="Arial Narrow"/>
        <family val="2"/>
      </rPr>
      <t xml:space="preserve">
Sublímite  por la suma de </t>
    </r>
    <r>
      <rPr>
        <b/>
        <sz val="10"/>
        <color rgb="FFFF0000"/>
        <rFont val="Arial Narrow"/>
        <family val="2"/>
      </rPr>
      <t>$500.000.000 evento / agregado anual</t>
    </r>
    <r>
      <rPr>
        <b/>
        <sz val="10"/>
        <rFont val="Arial Narrow"/>
        <family val="2"/>
      </rPr>
      <t xml:space="preserve">,  incluido en el valor asegurado,sin aplicación de deducible y combinado para los gastos relacionados en en Anexo No. 1.
NOTA 1: </t>
    </r>
    <r>
      <rPr>
        <sz val="10"/>
        <rFont val="Arial Narrow"/>
        <family val="2"/>
      </rPr>
      <t>Solo se acepta propuesta en los límites señados en los siguientes rangos.  Ofrecimientos de otros valores diferentes serán evaluados con cero (0) puntos), excepto que sea superior al último rango.</t>
    </r>
    <r>
      <rPr>
        <b/>
        <sz val="10"/>
        <rFont val="Arial Narrow"/>
        <family val="2"/>
      </rPr>
      <t xml:space="preserve">
NOTA 2: </t>
    </r>
    <r>
      <rPr>
        <sz val="10"/>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</si>
  <si>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0"/>
        <rFont val="Arial Narrow"/>
        <family val="2"/>
      </rPr>
      <t>adicional</t>
    </r>
    <r>
      <rPr>
        <b/>
        <sz val="10"/>
        <rFont val="Arial Narrow"/>
        <family val="2"/>
      </rPr>
      <t xml:space="preserve"> del sublímite
</t>
    </r>
    <r>
      <rPr>
        <b/>
        <sz val="10"/>
        <color rgb="FFFF0000"/>
        <rFont val="Arial Narrow"/>
        <family val="2"/>
      </rPr>
      <t xml:space="preserve">Hasta un monto total de  $2.500.000.000 </t>
    </r>
    <r>
      <rPr>
        <b/>
        <sz val="10"/>
        <rFont val="Arial Narrow"/>
        <family val="2"/>
      </rPr>
      <t>incluido el básico</t>
    </r>
  </si>
  <si>
    <r>
      <t xml:space="preserve">Límite adicional al básico mayor a </t>
    </r>
    <r>
      <rPr>
        <b/>
        <sz val="10"/>
        <rFont val="Arial Narrow"/>
        <family val="2"/>
      </rPr>
      <t>$200.000.000 y hasta $500.000.000</t>
    </r>
  </si>
  <si>
    <r>
      <t xml:space="preserve">Límite adicional al básico mayor a </t>
    </r>
    <r>
      <rPr>
        <b/>
        <sz val="10"/>
        <rFont val="Arial Narrow"/>
        <family val="2"/>
      </rPr>
      <t>$600.000.000 y hasta $1.000.000.000</t>
    </r>
  </si>
  <si>
    <r>
      <t xml:space="preserve">Límite adicional al básico mayor a </t>
    </r>
    <r>
      <rPr>
        <b/>
        <sz val="10"/>
        <rFont val="Arial Narrow"/>
        <family val="2"/>
      </rPr>
      <t>$1.100.000.000 y hasta $1.500.000.000</t>
    </r>
  </si>
  <si>
    <r>
      <t xml:space="preserve">Límite adicional al básico mayor a </t>
    </r>
    <r>
      <rPr>
        <b/>
        <sz val="10"/>
        <rFont val="Arial Narrow"/>
        <family val="2"/>
      </rPr>
      <t>$1.600.000.000 y hasta $2.000.000.000</t>
    </r>
  </si>
  <si>
    <r>
      <t xml:space="preserve">ANTICIPO DE INDEMNIZACIÓN DEL 50%.
</t>
    </r>
    <r>
      <rPr>
        <b/>
        <sz val="10"/>
        <rFont val="Arial Narrow"/>
        <family val="2"/>
      </rPr>
      <t xml:space="preserve">NOTA: </t>
    </r>
    <r>
      <rPr>
        <sz val="10"/>
        <rFont val="Arial Narrow"/>
        <family val="2"/>
      </rPr>
      <t xml:space="preserve">Si el aumento adicional del porcentaje de anticipo es condicionado a la demostración de la ocurrencia y cuantía, se califica con cero (0) puntos este factor.   </t>
    </r>
    <r>
      <rPr>
        <sz val="10"/>
        <color rgb="FF0070C0"/>
        <rFont val="Arial Narrow"/>
        <family val="2"/>
      </rPr>
      <t xml:space="preserve">   </t>
    </r>
  </si>
  <si>
    <r>
      <t xml:space="preserve">Se califica  el aumento </t>
    </r>
    <r>
      <rPr>
        <b/>
        <u/>
        <sz val="10"/>
        <rFont val="Arial Narrow"/>
        <family val="2"/>
      </rPr>
      <t>adicional</t>
    </r>
    <r>
      <rPr>
        <b/>
        <sz val="10"/>
        <rFont val="Arial Narrow"/>
        <family val="2"/>
      </rPr>
      <t xml:space="preserve"> del porcentaje ofrecido.
</t>
    </r>
    <r>
      <rPr>
        <b/>
        <sz val="10"/>
        <color rgb="FFFF0000"/>
        <rFont val="Arial Narrow"/>
        <family val="2"/>
      </rPr>
      <t>Bajo la definición del texto de la condición obligatoria y sin estar condicionada a la demostración de ocurrencia y cuantía.</t>
    </r>
  </si>
  <si>
    <r>
      <t xml:space="preserve">RENUNCIA A LA APLICACIÓN DE SEGURO INSUFICIENTE Y/O INFRASEGURO
</t>
    </r>
    <r>
      <rPr>
        <b/>
        <sz val="10"/>
        <rFont val="Arial Narrow"/>
        <family val="2"/>
      </rPr>
      <t xml:space="preserve">Siempre y cuando la diferencia entre el valor asegurado y el valor asegurable no sea superior al 10%. </t>
    </r>
  </si>
  <si>
    <r>
      <t xml:space="preserve">Se califica en Condiciones Adicionales el aumento </t>
    </r>
    <r>
      <rPr>
        <b/>
        <u/>
        <sz val="10"/>
        <rFont val="Arial Narrow"/>
        <family val="2"/>
      </rPr>
      <t>adicional</t>
    </r>
    <r>
      <rPr>
        <b/>
        <sz val="10"/>
        <rFont val="Arial Narrow"/>
        <family val="2"/>
      </rPr>
      <t xml:space="preserve"> del porcentaje ofrecido.
</t>
    </r>
    <r>
      <rPr>
        <b/>
        <sz val="10"/>
        <color rgb="FFFF0000"/>
        <rFont val="Arial Narrow"/>
        <family val="2"/>
      </rPr>
      <t>Hasta un máximo del 30%</t>
    </r>
    <r>
      <rPr>
        <b/>
        <sz val="10"/>
        <rFont val="Arial Narrow"/>
        <family val="2"/>
      </rPr>
      <t xml:space="preserve"> incluido el básico</t>
    </r>
  </si>
  <si>
    <r>
      <t xml:space="preserve">CLÁUSULA DE NO TASACIÓN EN CASO DE SINIESTRO
</t>
    </r>
    <r>
      <rPr>
        <b/>
        <sz val="10"/>
        <rFont val="Arial Narrow"/>
        <family val="2"/>
      </rPr>
      <t>Sublímite de hasta</t>
    </r>
    <r>
      <rPr>
        <b/>
        <sz val="10"/>
        <color rgb="FFFF0000"/>
        <rFont val="Arial Narrow"/>
        <family val="2"/>
      </rPr>
      <t xml:space="preserve"> $100.000.000</t>
    </r>
    <r>
      <rPr>
        <b/>
        <sz val="10"/>
        <rFont val="Arial Narrow"/>
        <family val="2"/>
      </rPr>
      <t xml:space="preserve">, por siniestro. </t>
    </r>
    <r>
      <rPr>
        <b/>
        <sz val="10"/>
        <color rgb="FF0070C0"/>
        <rFont val="Arial Narrow"/>
        <family val="2"/>
      </rPr>
      <t xml:space="preserve">
</t>
    </r>
    <r>
      <rPr>
        <b/>
        <sz val="10"/>
        <rFont val="Arial Narrow"/>
        <family val="2"/>
      </rPr>
      <t xml:space="preserve">NOTA 1: </t>
    </r>
    <r>
      <rPr>
        <sz val="10"/>
        <rFont val="Arial Narrow"/>
        <family val="2"/>
      </rPr>
      <t xml:space="preserve"> Solo se acepta propuesta en los límites señados en los siguientes rangos.  Ofrecimientos de otros valores diferentes serán evaluados con cero (0) puntos), excepto que sea superior al último rango.
</t>
    </r>
    <r>
      <rPr>
        <b/>
        <sz val="10"/>
        <rFont val="Arial Narrow"/>
        <family val="2"/>
      </rPr>
      <t>NOTA 2:</t>
    </r>
    <r>
      <rPr>
        <sz val="10"/>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</si>
  <si>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0"/>
        <rFont val="Arial Narrow"/>
        <family val="2"/>
      </rPr>
      <t>adicional</t>
    </r>
    <r>
      <rPr>
        <b/>
        <sz val="10"/>
        <rFont val="Arial Narrow"/>
        <family val="2"/>
      </rPr>
      <t xml:space="preserve"> del sublímite
</t>
    </r>
    <r>
      <rPr>
        <b/>
        <sz val="10"/>
        <color rgb="FFFF0000"/>
        <rFont val="Arial Narrow"/>
        <family val="2"/>
      </rPr>
      <t xml:space="preserve">Hasta un monto total de $400.000.000 </t>
    </r>
    <r>
      <rPr>
        <b/>
        <sz val="10"/>
        <rFont val="Arial Narrow"/>
        <family val="2"/>
      </rPr>
      <t>incluido el básico</t>
    </r>
  </si>
  <si>
    <r>
      <t xml:space="preserve">Límite adicional al básico mayor a </t>
    </r>
    <r>
      <rPr>
        <b/>
        <sz val="10"/>
        <rFont val="Arial Narrow"/>
        <family val="2"/>
      </rPr>
      <t>$25.000.000 y hasta $50.000.000</t>
    </r>
  </si>
  <si>
    <r>
      <t xml:space="preserve">Límite adicional al básico mayor a </t>
    </r>
    <r>
      <rPr>
        <b/>
        <sz val="10"/>
        <rFont val="Arial Narrow"/>
        <family val="2"/>
      </rPr>
      <t>$60.000.000 y hasta $100.000.000</t>
    </r>
  </si>
  <si>
    <r>
      <t xml:space="preserve">Límite adicional al básico mayor a </t>
    </r>
    <r>
      <rPr>
        <b/>
        <sz val="10"/>
        <rFont val="Arial Narrow"/>
        <family val="2"/>
      </rPr>
      <t>$150.000.000 y hasta $200.000.000</t>
    </r>
  </si>
  <si>
    <r>
      <t xml:space="preserve">AUTORIZACIÓN EXPRESA AL ASEGURADO PARA ATENCIÓN DE DAÑOS POR SINIESTROS CUYO VALOR NO EXCEDA </t>
    </r>
    <r>
      <rPr>
        <b/>
        <sz val="10"/>
        <color rgb="FFFF0000"/>
        <rFont val="Arial Narrow"/>
        <family val="2"/>
      </rPr>
      <t>$50.000.000.</t>
    </r>
    <r>
      <rPr>
        <b/>
        <sz val="10"/>
        <color rgb="FF0070C0"/>
        <rFont val="Arial Narrow"/>
        <family val="2"/>
      </rPr>
      <t xml:space="preserve">
</t>
    </r>
    <r>
      <rPr>
        <b/>
        <sz val="10"/>
        <rFont val="Arial Narrow"/>
        <family val="2"/>
      </rPr>
      <t xml:space="preserve">NOTA 1:  </t>
    </r>
    <r>
      <rPr>
        <sz val="10"/>
        <rFont val="Arial Narrow"/>
        <family val="2"/>
      </rPr>
      <t>Solo se acepta propuesta en los límites señados en los siguientes rangos.  Ofrecimientos de otros valores diferentes serán evaluados con cero (0) puntos), excepto que sea superior al último rango.</t>
    </r>
    <r>
      <rPr>
        <b/>
        <sz val="10"/>
        <color rgb="FF0070C0"/>
        <rFont val="Arial Narrow"/>
        <family val="2"/>
      </rPr>
      <t xml:space="preserve">
</t>
    </r>
    <r>
      <rPr>
        <b/>
        <sz val="10"/>
        <rFont val="Arial Narrow"/>
        <family val="2"/>
      </rPr>
      <t xml:space="preserve">NOTA 2: </t>
    </r>
    <r>
      <rPr>
        <sz val="10"/>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</si>
  <si>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0"/>
        <rFont val="Arial Narrow"/>
        <family val="2"/>
      </rPr>
      <t>adiciona</t>
    </r>
    <r>
      <rPr>
        <b/>
        <sz val="10"/>
        <rFont val="Arial Narrow"/>
        <family val="2"/>
      </rPr>
      <t xml:space="preserve">l del sublímite para la autorización expresa para la atención de siniestros.
</t>
    </r>
    <r>
      <rPr>
        <b/>
        <sz val="10"/>
        <color rgb="FFFF0000"/>
        <rFont val="Arial Narrow"/>
        <family val="2"/>
      </rPr>
      <t>Hasta un monto total de 
$350.000.000</t>
    </r>
    <r>
      <rPr>
        <b/>
        <sz val="10"/>
        <rFont val="Arial Narrow"/>
        <family val="2"/>
      </rPr>
      <t xml:space="preserve"> incluido el básico</t>
    </r>
  </si>
  <si>
    <r>
      <t xml:space="preserve">Límite adicional al básico mayor a </t>
    </r>
    <r>
      <rPr>
        <b/>
        <sz val="10"/>
        <rFont val="Arial Narrow"/>
        <family val="2"/>
      </rPr>
      <t>$75.000.000 y hasta $100.000.000</t>
    </r>
  </si>
  <si>
    <r>
      <t xml:space="preserve">Límite adicional al básico mayor a </t>
    </r>
    <r>
      <rPr>
        <b/>
        <sz val="10"/>
        <rFont val="Arial Narrow"/>
        <family val="2"/>
      </rPr>
      <t>$250.000.000 y hasta $300.000.000</t>
    </r>
  </si>
  <si>
    <r>
      <rPr>
        <b/>
        <sz val="10"/>
        <color rgb="FF0070C0"/>
        <rFont val="Arial Narrow"/>
        <family val="2"/>
      </rPr>
      <t xml:space="preserve">GASTOS ADICIONALES.
</t>
    </r>
    <r>
      <rPr>
        <b/>
        <sz val="10"/>
        <color rgb="FF000000"/>
        <rFont val="Arial Narrow"/>
        <family val="2"/>
      </rPr>
      <t xml:space="preserve">
Sublímite  por la suma de </t>
    </r>
    <r>
      <rPr>
        <b/>
        <sz val="10"/>
        <color rgb="FFFF0000"/>
        <rFont val="Arial Narrow"/>
        <family val="2"/>
      </rPr>
      <t>$100.000.000</t>
    </r>
    <r>
      <rPr>
        <b/>
        <sz val="10"/>
        <color rgb="FF000000"/>
        <rFont val="Arial Narrow"/>
        <family val="2"/>
      </rPr>
      <t>,  incluido en el valor asegurado,sin aplicación de deducible y combinado para los siguientes gastos y coberturas.</t>
    </r>
  </si>
  <si>
    <r>
      <rPr>
        <b/>
        <sz val="10"/>
        <color rgb="FF000000"/>
        <rFont val="Arial Narrow"/>
        <family val="2"/>
      </rPr>
      <t xml:space="preserve">Se califica el aumento adicional del sublímite
Hasta un monto total de </t>
    </r>
    <r>
      <rPr>
        <b/>
        <sz val="10"/>
        <color rgb="FFFF0000"/>
        <rFont val="Arial Narrow"/>
        <family val="2"/>
      </rPr>
      <t>$210.000.000</t>
    </r>
    <r>
      <rPr>
        <b/>
        <sz val="10"/>
        <color rgb="FF000000"/>
        <rFont val="Arial Narrow"/>
        <family val="2"/>
      </rPr>
      <t xml:space="preserve"> incluido el básico</t>
    </r>
  </si>
  <si>
    <r>
      <t xml:space="preserve">RENUNCIA A LA APLICACIÓN DE SEGURO INSUFICIENTE Y/O INFRASEGURO
</t>
    </r>
    <r>
      <rPr>
        <b/>
        <sz val="10"/>
        <rFont val="Arial Narrow"/>
        <family val="2"/>
      </rPr>
      <t xml:space="preserve">
Siempre y cuando la diferencia entre el valor asegurado y el valor asegurable no sea superior al 10%. </t>
    </r>
  </si>
  <si>
    <r>
      <t xml:space="preserve">Se califica en Condiciones Adicionales el aumento </t>
    </r>
    <r>
      <rPr>
        <b/>
        <u/>
        <sz val="10"/>
        <rFont val="Arial Narrow"/>
        <family val="2"/>
      </rPr>
      <t>adicional</t>
    </r>
    <r>
      <rPr>
        <b/>
        <sz val="10"/>
        <rFont val="Arial Narrow"/>
        <family val="2"/>
      </rPr>
      <t xml:space="preserve"> del porcentaje ofrecido.
</t>
    </r>
    <r>
      <rPr>
        <b/>
        <sz val="10"/>
        <color rgb="FFFF0000"/>
        <rFont val="Arial Narrow"/>
        <family val="2"/>
      </rPr>
      <t>Hasta un máximo del 30%</t>
    </r>
  </si>
  <si>
    <r>
      <t xml:space="preserve">CLÁUSULA DE NO TASACIÓN EN CASO DE SINIESTRO
</t>
    </r>
    <r>
      <rPr>
        <b/>
        <sz val="10"/>
        <color rgb="FF000000"/>
        <rFont val="Arial Narrow"/>
        <family val="2"/>
      </rPr>
      <t>Sublímite de hasta</t>
    </r>
    <r>
      <rPr>
        <b/>
        <sz val="10"/>
        <color rgb="FFFF0000"/>
        <rFont val="Arial Narrow"/>
        <family val="2"/>
      </rPr>
      <t xml:space="preserve"> $100.000.000</t>
    </r>
    <r>
      <rPr>
        <b/>
        <sz val="10"/>
        <color rgb="FF000000"/>
        <rFont val="Arial Narrow"/>
        <family val="2"/>
      </rPr>
      <t xml:space="preserve">, por siniestro. </t>
    </r>
  </si>
  <si>
    <r>
      <rPr>
        <b/>
        <sz val="10"/>
        <color rgb="FF000000"/>
        <rFont val="Arial Narrow"/>
        <family val="2"/>
      </rPr>
      <t xml:space="preserve">Se califica el aumento </t>
    </r>
    <r>
      <rPr>
        <b/>
        <u/>
        <sz val="10"/>
        <color rgb="FF000000"/>
        <rFont val="Arial Narrow"/>
        <family val="2"/>
      </rPr>
      <t>adicional</t>
    </r>
    <r>
      <rPr>
        <b/>
        <sz val="10"/>
        <color rgb="FF000000"/>
        <rFont val="Arial Narrow"/>
        <family val="2"/>
      </rPr>
      <t xml:space="preserve"> del sublímite
</t>
    </r>
    <r>
      <rPr>
        <b/>
        <sz val="10"/>
        <color rgb="FFFF0000"/>
        <rFont val="Arial Narrow"/>
        <family val="2"/>
      </rPr>
      <t>Hasta un monto total de $200.000.000.</t>
    </r>
    <r>
      <rPr>
        <b/>
        <sz val="10"/>
        <color rgb="FF000000"/>
        <rFont val="Arial Narrow"/>
        <family val="2"/>
      </rPr>
      <t xml:space="preserve"> Incluido el básico</t>
    </r>
  </si>
  <si>
    <r>
      <rPr>
        <b/>
        <sz val="10"/>
        <color rgb="FF0070C0"/>
        <rFont val="Arial Narrow"/>
        <family val="2"/>
      </rPr>
      <t>INCREMENTO DEL LÍMITE BÁSICO PARA LA COBERTURA DE RESPONSABILIDAD CIVIL EXTRACONTRACTUAL</t>
    </r>
    <r>
      <rPr>
        <b/>
        <sz val="10"/>
        <rFont val="Arial Narrow"/>
        <family val="2"/>
      </rPr>
      <t xml:space="preserve">
EVENTO /AGREGADO ANUAL. 
NOTA: </t>
    </r>
    <r>
      <rPr>
        <sz val="10"/>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</si>
  <si>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Narrow"/>
        <family val="2"/>
      </rPr>
      <t>adicional</t>
    </r>
    <r>
      <rPr>
        <b/>
        <sz val="10"/>
        <rFont val="Arial Narrow"/>
        <family val="2"/>
      </rPr>
      <t xml:space="preserve"> del límite asegurado.
</t>
    </r>
    <r>
      <rPr>
        <b/>
        <sz val="10"/>
        <color rgb="FFFF0000"/>
        <rFont val="Arial Narrow"/>
        <family val="2"/>
      </rPr>
      <t>SIN COBRO DE PRIMA</t>
    </r>
  </si>
  <si>
    <r>
      <t xml:space="preserve">Al proponente que ofrezca únicamente el límite básico exigido de </t>
    </r>
    <r>
      <rPr>
        <b/>
        <sz val="10"/>
        <color rgb="FFFF0000"/>
        <rFont val="Arial Narrow"/>
        <family val="2"/>
      </rPr>
      <t>$800.000.000 / $800.000.000 / $1.600.000.000</t>
    </r>
    <r>
      <rPr>
        <sz val="10"/>
        <color rgb="FF000000"/>
        <rFont val="Arial Narrow"/>
        <family val="2"/>
      </rPr>
      <t xml:space="preserve">, ó Límite único combinado de </t>
    </r>
    <r>
      <rPr>
        <b/>
        <sz val="10"/>
        <color rgb="FFFF0000"/>
        <rFont val="Arial Narrow"/>
        <family val="2"/>
      </rPr>
      <t>$2.400.0000.000</t>
    </r>
    <r>
      <rPr>
        <sz val="10"/>
        <color rgb="FF000000"/>
        <rFont val="Arial Narrow"/>
        <family val="2"/>
      </rPr>
      <t>,</t>
    </r>
    <r>
      <rPr>
        <b/>
        <sz val="10"/>
        <color rgb="FF000000"/>
        <rFont val="Arial Narrow"/>
        <family val="2"/>
      </rPr>
      <t xml:space="preserve"> se evaluara con CERO (0) puntos.
Solo se acepta propuesta en los límites a continuación señalados, ofrecimientos de otros valores diferentes serán evaluados con cero (0) puntos).</t>
    </r>
  </si>
  <si>
    <r>
      <t xml:space="preserve">Al proponente que ofrezca límite de: 
</t>
    </r>
    <r>
      <rPr>
        <b/>
        <sz val="10"/>
        <color rgb="FF000000"/>
        <rFont val="Arial Narrow"/>
        <family val="2"/>
      </rPr>
      <t>$1.000.000.000 / $1.000.000.000 / $2.000.000.000.
O límite único combinado de $3.000.000.000.</t>
    </r>
  </si>
  <si>
    <r>
      <t xml:space="preserve">Al proponente que ofrezca límite de: 
</t>
    </r>
    <r>
      <rPr>
        <b/>
        <sz val="10"/>
        <rFont val="Arial Narrow"/>
        <family val="2"/>
      </rPr>
      <t>$1.800.000.000 / $1.800.000.000 / $3.600.000.000.
O límite único combinado de $5.400.000.000.</t>
    </r>
  </si>
  <si>
    <r>
      <t xml:space="preserve">Al proponente que ofrezca límite de:
</t>
    </r>
    <r>
      <rPr>
        <b/>
        <sz val="10"/>
        <rFont val="Arial Narrow"/>
        <family val="2"/>
      </rPr>
      <t>$2.000.000.000 / $2.000.000.000 / $4.000.000.000.
O límite único combinado de $6.000.000.000.</t>
    </r>
  </si>
  <si>
    <r>
      <t xml:space="preserve">Al proponente que ofrezca límite de:
</t>
    </r>
    <r>
      <rPr>
        <b/>
        <sz val="10"/>
        <rFont val="Arial Narrow"/>
        <family val="2"/>
      </rPr>
      <t>$2.200.000.000 / $2.200.000.000 / $4.400.000.000.
O límite único combinado de $6.600.000.000.</t>
    </r>
  </si>
  <si>
    <r>
      <t xml:space="preserve">GASTOS DE  TRANSPORTE POR PÉRDIDAS TOTALES (Daños y/o Hurto) 
</t>
    </r>
    <r>
      <rPr>
        <b/>
        <sz val="10"/>
        <color rgb="FFFF0000"/>
        <rFont val="Arial Narrow"/>
        <family val="2"/>
      </rPr>
      <t xml:space="preserve">(esta condición no aplica para motos y vehiculos pesados.)
</t>
    </r>
    <r>
      <rPr>
        <b/>
        <sz val="10"/>
        <color rgb="FF0070C0"/>
        <rFont val="Arial Narrow"/>
        <family val="2"/>
      </rPr>
      <t xml:space="preserve">
</t>
    </r>
    <r>
      <rPr>
        <b/>
        <sz val="10"/>
        <color rgb="FF002060"/>
        <rFont val="Arial Narrow"/>
        <family val="2"/>
      </rPr>
      <t xml:space="preserve">Limite de </t>
    </r>
    <r>
      <rPr>
        <b/>
        <sz val="10"/>
        <color rgb="FFFF0000"/>
        <rFont val="Arial Narrow"/>
        <family val="2"/>
      </rPr>
      <t xml:space="preserve">$32.000 </t>
    </r>
    <r>
      <rPr>
        <b/>
        <sz val="10"/>
        <color rgb="FF002060"/>
        <rFont val="Arial Narrow"/>
        <family val="2"/>
      </rPr>
      <t>diarios y hasta (60) días</t>
    </r>
  </si>
  <si>
    <r>
      <t xml:space="preserve">Se califica  el aumento </t>
    </r>
    <r>
      <rPr>
        <b/>
        <u/>
        <sz val="10"/>
        <rFont val="Arial Narrow"/>
        <family val="2"/>
      </rPr>
      <t xml:space="preserve">adicional </t>
    </r>
    <r>
      <rPr>
        <b/>
        <sz val="10"/>
        <rFont val="Arial Narrow"/>
        <family val="2"/>
      </rPr>
      <t xml:space="preserve">del (incluido el básico)
</t>
    </r>
    <r>
      <rPr>
        <b/>
        <u/>
        <sz val="10"/>
        <color rgb="FFFF0000"/>
        <rFont val="Arial Narrow"/>
        <family val="2"/>
      </rPr>
      <t>monto</t>
    </r>
    <r>
      <rPr>
        <b/>
        <sz val="10"/>
        <color rgb="FFFF0000"/>
        <rFont val="Arial Narrow"/>
        <family val="2"/>
      </rPr>
      <t xml:space="preserve"> de los gastos de transporte.</t>
    </r>
  </si>
  <si>
    <r>
      <t xml:space="preserve">GASTOS DE  BODEGAJE
</t>
    </r>
    <r>
      <rPr>
        <b/>
        <sz val="10"/>
        <color rgb="FF002060"/>
        <rFont val="Arial Narrow"/>
        <family val="2"/>
      </rPr>
      <t xml:space="preserve">Limite de </t>
    </r>
    <r>
      <rPr>
        <b/>
        <sz val="10"/>
        <color rgb="FFFF0000"/>
        <rFont val="Arial Narrow"/>
        <family val="2"/>
      </rPr>
      <t xml:space="preserve">$5.000.000  </t>
    </r>
    <r>
      <rPr>
        <b/>
        <sz val="10"/>
        <color rgb="FF000000"/>
        <rFont val="Arial Narrow"/>
        <family val="2"/>
      </rPr>
      <t>evento / vigencia.</t>
    </r>
  </si>
  <si>
    <r>
      <t xml:space="preserve">Se califica  el aumento </t>
    </r>
    <r>
      <rPr>
        <b/>
        <u/>
        <sz val="10"/>
        <rFont val="Arial Narrow"/>
        <family val="2"/>
      </rPr>
      <t xml:space="preserve">adicional </t>
    </r>
    <r>
      <rPr>
        <b/>
        <sz val="10"/>
        <rFont val="Arial Narrow"/>
        <family val="2"/>
      </rPr>
      <t xml:space="preserve">del 
</t>
    </r>
    <r>
      <rPr>
        <b/>
        <u/>
        <sz val="10"/>
        <color rgb="FFFF0000"/>
        <rFont val="Arial Narrow"/>
        <family val="2"/>
      </rPr>
      <t>monto</t>
    </r>
    <r>
      <rPr>
        <b/>
        <sz val="10"/>
        <color rgb="FFFF0000"/>
        <rFont val="Arial Narrow"/>
        <family val="2"/>
      </rPr>
      <t xml:space="preserve"> de los gastos de bodegaje.</t>
    </r>
  </si>
  <si>
    <r>
      <t xml:space="preserve">Límite mínimo adicional al básico mayor a </t>
    </r>
    <r>
      <rPr>
        <b/>
        <sz val="10"/>
        <color rgb="FF000000"/>
        <rFont val="Arial Narrow"/>
        <family val="2"/>
      </rPr>
      <t xml:space="preserve">$500.000 </t>
    </r>
  </si>
  <si>
    <r>
      <t xml:space="preserve">ANTICIPO DE INDEMNIZACIÓN DEL 50%.
</t>
    </r>
    <r>
      <rPr>
        <b/>
        <sz val="10"/>
        <color rgb="FF000000"/>
        <rFont val="Arial Narrow"/>
        <family val="2"/>
      </rPr>
      <t xml:space="preserve">NOTA: </t>
    </r>
    <r>
      <rPr>
        <sz val="10"/>
        <color rgb="FF000000"/>
        <rFont val="Arial Narrow"/>
        <family val="2"/>
      </rPr>
      <t>Si el aumento adicional del porcentaje de anticipo es condicionado a la demostración de la ocurrencia y cuantía, se califica con cero (0) puntos este factor.</t>
    </r>
  </si>
  <si>
    <r>
      <t xml:space="preserve">AMPARO AUTOMÁTICO DE VEHÍCULOS NUEVOS Y USADOS
</t>
    </r>
    <r>
      <rPr>
        <b/>
        <sz val="10"/>
        <color rgb="FF000000"/>
        <rFont val="Arial Narrow"/>
        <family val="2"/>
      </rPr>
      <t xml:space="preserve">
Sublímite de </t>
    </r>
    <r>
      <rPr>
        <b/>
        <sz val="10"/>
        <color rgb="FFFF0000"/>
        <rFont val="Arial Narrow"/>
        <family val="2"/>
      </rPr>
      <t xml:space="preserve">$300.000.000 </t>
    </r>
    <r>
      <rPr>
        <b/>
        <sz val="10"/>
        <color rgb="FF000000"/>
        <rFont val="Arial Narrow"/>
        <family val="2"/>
      </rPr>
      <t>por vehículo y término de</t>
    </r>
    <r>
      <rPr>
        <b/>
        <sz val="10"/>
        <color rgb="FFFF0000"/>
        <rFont val="Arial Narrow"/>
        <family val="2"/>
      </rPr>
      <t xml:space="preserve"> 90 días </t>
    </r>
    <r>
      <rPr>
        <b/>
        <sz val="10"/>
        <color rgb="FF000000"/>
        <rFont val="Arial Narrow"/>
        <family val="2"/>
      </rPr>
      <t>de aviso.</t>
    </r>
  </si>
  <si>
    <r>
      <t xml:space="preserve">Se califica  el aumento </t>
    </r>
    <r>
      <rPr>
        <b/>
        <u/>
        <sz val="10"/>
        <rFont val="Arial Narrow"/>
        <family val="2"/>
      </rPr>
      <t>adicional</t>
    </r>
    <r>
      <rPr>
        <b/>
        <sz val="10"/>
        <rFont val="Arial Narrow"/>
        <family val="2"/>
      </rPr>
      <t xml:space="preserve"> del 
</t>
    </r>
    <r>
      <rPr>
        <b/>
        <u/>
        <sz val="10"/>
        <color rgb="FFFF0000"/>
        <rFont val="Arial Narrow"/>
        <family val="2"/>
      </rPr>
      <t>monto</t>
    </r>
    <r>
      <rPr>
        <b/>
        <sz val="10"/>
        <color rgb="FFFF0000"/>
        <rFont val="Arial Narrow"/>
        <family val="2"/>
      </rPr>
      <t xml:space="preserve"> del sublímite para este amparo.</t>
    </r>
  </si>
  <si>
    <r>
      <t xml:space="preserve">AMPARO AUTOMÁTICO DE EQUIPOS Y ACCESORIOS
</t>
    </r>
    <r>
      <rPr>
        <b/>
        <sz val="10"/>
        <color rgb="FF000000"/>
        <rFont val="Arial Narrow"/>
        <family val="2"/>
      </rPr>
      <t xml:space="preserve">
Hasta el</t>
    </r>
    <r>
      <rPr>
        <b/>
        <sz val="10"/>
        <color rgb="FFFF0000"/>
        <rFont val="Arial Narrow"/>
        <family val="2"/>
      </rPr>
      <t xml:space="preserve"> 10% </t>
    </r>
    <r>
      <rPr>
        <b/>
        <sz val="10"/>
        <color rgb="FF000000"/>
        <rFont val="Arial Narrow"/>
        <family val="2"/>
      </rPr>
      <t xml:space="preserve">del valor asegurado, Monto de </t>
    </r>
    <r>
      <rPr>
        <b/>
        <sz val="10"/>
        <color rgb="FFFF0000"/>
        <rFont val="Arial Narrow"/>
        <family val="2"/>
      </rPr>
      <t xml:space="preserve">$10,000,000 </t>
    </r>
    <r>
      <rPr>
        <b/>
        <sz val="10"/>
        <color rgb="FF000000"/>
        <rFont val="Arial Narrow"/>
        <family val="2"/>
      </rPr>
      <t xml:space="preserve">por vehículo y término de </t>
    </r>
    <r>
      <rPr>
        <b/>
        <sz val="10"/>
        <color rgb="FFFF0000"/>
        <rFont val="Arial Narrow"/>
        <family val="2"/>
      </rPr>
      <t>90 días</t>
    </r>
    <r>
      <rPr>
        <b/>
        <sz val="10"/>
        <color rgb="FF000000"/>
        <rFont val="Arial Narrow"/>
        <family val="2"/>
      </rPr>
      <t xml:space="preserve"> de aviso.</t>
    </r>
  </si>
  <si>
    <r>
      <t xml:space="preserve">GASTOS DE GRÚA PARA VEHÍCULOS DE TERCEROS, AFECTADOS EN ACCIDENTES EN LOS CUALES SEA EVIDENTE LA RESPONSABILIDAD DEL ASEGURADO.
</t>
    </r>
    <r>
      <rPr>
        <b/>
        <sz val="10"/>
        <rFont val="Arial Narrow"/>
        <family val="2"/>
      </rPr>
      <t xml:space="preserve">
Se paga por rembolso el servicio prestado de grúa al tercero.</t>
    </r>
  </si>
  <si>
    <r>
      <t xml:space="preserve">VEHÍCULO DE REEMPLAZO
</t>
    </r>
    <r>
      <rPr>
        <b/>
        <sz val="10"/>
        <rFont val="Arial Narrow"/>
        <family val="2"/>
      </rPr>
      <t>Acorde con las políticas de la aseguradora.</t>
    </r>
  </si>
  <si>
    <r>
      <t xml:space="preserve">Amparar los riesgos que impliquen menoscabo de los fondos y/o bienes de propiedad del </t>
    </r>
    <r>
      <rPr>
        <b/>
        <sz val="10"/>
        <color rgb="FF000000"/>
        <rFont val="Arial Narrow"/>
        <family val="2"/>
      </rPr>
      <t>MUNICIPIO DE CALDAS</t>
    </r>
    <r>
      <rPr>
        <sz val="10"/>
        <color rgb="FF000000"/>
        <rFont val="Arial Narrow"/>
        <family val="2"/>
      </rPr>
      <t xml:space="preserve">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t>
    </r>
  </si>
  <si>
    <r>
      <rPr>
        <b/>
        <sz val="10"/>
        <color rgb="FF0070C0"/>
        <rFont val="Arial Narrow"/>
        <family val="2"/>
      </rPr>
      <t xml:space="preserve">INCREMENTO DEL LÍMITE BÁSICO PARA LA COBERTURA DE MANEJO GLOBAL.  LÍMITE </t>
    </r>
    <r>
      <rPr>
        <b/>
        <sz val="10"/>
        <color rgb="FFFF0000"/>
        <rFont val="Arial Narrow"/>
        <family val="2"/>
      </rPr>
      <t xml:space="preserve">$600.000.000 </t>
    </r>
    <r>
      <rPr>
        <b/>
        <sz val="10"/>
        <color rgb="FF000000"/>
        <rFont val="Arial Narrow"/>
        <family val="2"/>
      </rPr>
      <t xml:space="preserve">Evento / agregado anual
NOTA 1: </t>
    </r>
    <r>
      <rPr>
        <sz val="10"/>
        <color rgb="FF000000"/>
        <rFont val="Arial Narrow"/>
        <family val="2"/>
      </rPr>
      <t xml:space="preserve">Solo se acepta propuesta en los límites señados en los siguientes rangos.  Ofrecimientos de otros valores diferentes serán evaluados con cero (0) puntos), excepto que sea superior al último rango.
</t>
    </r>
    <r>
      <rPr>
        <b/>
        <sz val="10"/>
        <color rgb="FF000000"/>
        <rFont val="Arial Narrow"/>
        <family val="2"/>
      </rPr>
      <t xml:space="preserve">NOTA 2: </t>
    </r>
    <r>
      <rPr>
        <sz val="10"/>
        <color rgb="FF000000"/>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</si>
  <si>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0"/>
        <rFont val="Arial Narrow"/>
        <family val="2"/>
      </rPr>
      <t xml:space="preserve">adicional </t>
    </r>
    <r>
      <rPr>
        <b/>
        <sz val="10"/>
        <rFont val="Arial Narrow"/>
        <family val="2"/>
      </rPr>
      <t xml:space="preserve">del límite asegurado.
Hasta un monto total de </t>
    </r>
    <r>
      <rPr>
        <b/>
        <sz val="10"/>
        <color rgb="FFFF0000"/>
        <rFont val="Arial Narrow"/>
        <family val="2"/>
      </rPr>
      <t>$700.000.000</t>
    </r>
    <r>
      <rPr>
        <b/>
        <sz val="10"/>
        <rFont val="Arial Narrow"/>
        <family val="2"/>
      </rPr>
      <t xml:space="preserve"> incluido el básico
</t>
    </r>
    <r>
      <rPr>
        <b/>
        <sz val="10"/>
        <color rgb="FFFF0000"/>
        <rFont val="Arial Narrow"/>
        <family val="2"/>
      </rPr>
      <t>SIN COBRO DE PRIMA</t>
    </r>
  </si>
  <si>
    <r>
      <t xml:space="preserve">Límite adicional al básico mayor a </t>
    </r>
    <r>
      <rPr>
        <b/>
        <sz val="10"/>
        <rFont val="Arial Narrow"/>
        <family val="2"/>
      </rPr>
      <t>$20.000.000 y hasta $40.000.000</t>
    </r>
  </si>
  <si>
    <r>
      <t xml:space="preserve">Límite adicional al básico mayor a </t>
    </r>
    <r>
      <rPr>
        <b/>
        <sz val="10"/>
        <rFont val="Arial Narrow"/>
        <family val="2"/>
      </rPr>
      <t>$50.000.000 y hasta $60.000.000</t>
    </r>
  </si>
  <si>
    <r>
      <t xml:space="preserve">Límite adicional al básico mayor a </t>
    </r>
    <r>
      <rPr>
        <b/>
        <sz val="10"/>
        <rFont val="Arial Narrow"/>
        <family val="2"/>
      </rPr>
      <t>$70.000.000 y hasta $80.000.000</t>
    </r>
  </si>
  <si>
    <r>
      <t xml:space="preserve">Límite adicional al básico mayor a </t>
    </r>
    <r>
      <rPr>
        <b/>
        <sz val="10"/>
        <rFont val="Arial Narrow"/>
        <family val="2"/>
      </rPr>
      <t>$90.000.000 y hasta</t>
    </r>
    <r>
      <rPr>
        <b/>
        <sz val="10"/>
        <color rgb="FFFF0000"/>
        <rFont val="Arial Narrow"/>
        <family val="2"/>
      </rPr>
      <t xml:space="preserve"> $100.000.00</t>
    </r>
  </si>
  <si>
    <r>
      <t xml:space="preserve">GASTOS ADICIONALES: Sublímite 10% del límite asegurado.
</t>
    </r>
    <r>
      <rPr>
        <b/>
        <sz val="10"/>
        <rFont val="Arial Narrow"/>
        <family val="2"/>
      </rPr>
      <t xml:space="preserve">NOTA 1: </t>
    </r>
    <r>
      <rPr>
        <sz val="10"/>
        <rFont val="Arial Narrow"/>
        <family val="2"/>
      </rPr>
      <t xml:space="preserve">Solo se acepta propuesta en los límites señados en los siguientes rangos.  Ofrecimientos de otros valores diferentes serán evaluados con cero (0) puntos), excepto que sea superior al último rango.
</t>
    </r>
    <r>
      <rPr>
        <b/>
        <sz val="10"/>
        <rFont val="Arial Narrow"/>
        <family val="2"/>
      </rPr>
      <t xml:space="preserve">NOTA 2: </t>
    </r>
    <r>
      <rPr>
        <sz val="10"/>
        <rFont val="Arial Narrow"/>
        <family val="2"/>
      </rPr>
      <t>Se otorga el máximo puntaje a la propuesta que dentro del rango se aproxime al máximo porcentaje requerido y las demas ofertas se calificaran en forma proporcional a la propuesta calificada con el máximo puntaje.</t>
    </r>
  </si>
  <si>
    <r>
      <t xml:space="preserve">Se califica  el aumento </t>
    </r>
    <r>
      <rPr>
        <b/>
        <u/>
        <sz val="10"/>
        <rFont val="Arial Narrow"/>
        <family val="2"/>
      </rPr>
      <t>adicional</t>
    </r>
    <r>
      <rPr>
        <b/>
        <sz val="10"/>
        <rFont val="Arial Narrow"/>
        <family val="2"/>
      </rPr>
      <t xml:space="preserve"> del porcentaje ofrecido.
</t>
    </r>
    <r>
      <rPr>
        <b/>
        <sz val="10"/>
        <color rgb="FFFF0000"/>
        <rFont val="Arial Narrow"/>
        <family val="2"/>
      </rPr>
      <t xml:space="preserve">Bajo la definición del texto de la condición obligatoria </t>
    </r>
  </si>
  <si>
    <r>
      <t xml:space="preserve">HONORARIOS PROFESIONALES DE ABOGADOS, CONSULTORES,  AUDITORES, INTERVENTORES, ETC: 
</t>
    </r>
    <r>
      <rPr>
        <b/>
        <sz val="10"/>
        <rFont val="Arial Narrow"/>
        <family val="2"/>
      </rPr>
      <t>Sublímite 10% del límite asegurado.</t>
    </r>
    <r>
      <rPr>
        <b/>
        <sz val="10"/>
        <color rgb="FF0070C0"/>
        <rFont val="Arial Narrow"/>
        <family val="2"/>
      </rPr>
      <t xml:space="preserve">
</t>
    </r>
    <r>
      <rPr>
        <b/>
        <sz val="10"/>
        <rFont val="Arial Narrow"/>
        <family val="2"/>
      </rPr>
      <t>NOTA 1:</t>
    </r>
    <r>
      <rPr>
        <sz val="10"/>
        <rFont val="Arial Narrow"/>
        <family val="2"/>
      </rPr>
      <t xml:space="preserve"> Solo se acepta propuesta en los límites señados en los siguientes rangos.  Ofrecimientos de otros valores diferentes serán evaluados con cero (0) puntos), excepto que sea superior al último rango.</t>
    </r>
    <r>
      <rPr>
        <b/>
        <sz val="10"/>
        <rFont val="Arial Narrow"/>
        <family val="2"/>
      </rPr>
      <t xml:space="preserve">
NOTA 2: </t>
    </r>
    <r>
      <rPr>
        <sz val="10"/>
        <rFont val="Arial Narrow"/>
        <family val="2"/>
      </rPr>
      <t>Se otorga el máximo puntaje a la propuesta que dentro del rango se aproxime al máximo porcentaje requerido y las demas ofertas se calificaran en forma proporcional a la propuesta calificada con el máximo puntaje.</t>
    </r>
  </si>
  <si>
    <r>
      <t xml:space="preserve">COSTAS EN JUICIO, HONORARIOS PROFESIONALES Y SELECCIÓN DE PROFESIONALES PARA LA DEFENSA: 
</t>
    </r>
    <r>
      <rPr>
        <b/>
        <sz val="10"/>
        <rFont val="Arial Narrow"/>
        <family val="2"/>
      </rPr>
      <t>Sublímite del 50% del límite asegurado.</t>
    </r>
    <r>
      <rPr>
        <b/>
        <sz val="10"/>
        <color rgb="FF0070C0"/>
        <rFont val="Arial Narrow"/>
        <family val="2"/>
      </rPr>
      <t xml:space="preserve">
</t>
    </r>
    <r>
      <rPr>
        <b/>
        <sz val="10"/>
        <color rgb="FF000000"/>
        <rFont val="Arial Narrow"/>
        <family val="2"/>
      </rPr>
      <t>NOTA 1:</t>
    </r>
    <r>
      <rPr>
        <sz val="10"/>
        <color rgb="FF000000"/>
        <rFont val="Arial Narrow"/>
        <family val="2"/>
      </rPr>
      <t xml:space="preserve"> Solo se acepta propuesta en los límites señados en los siguientes rangos.  Ofrecimientos de otros valores diferentes serán evaluados con cero (0) puntos), excepto que sea superior al último rango.
</t>
    </r>
    <r>
      <rPr>
        <b/>
        <sz val="10"/>
        <color rgb="FF000000"/>
        <rFont val="Arial Narrow"/>
        <family val="2"/>
      </rPr>
      <t xml:space="preserve">NOTA 2: </t>
    </r>
    <r>
      <rPr>
        <sz val="10"/>
        <color rgb="FF000000"/>
        <rFont val="Arial Narrow"/>
        <family val="2"/>
      </rPr>
      <t>Se otorga el máximo puntaje a la propuesta que dentro del rango se aproxime al máximo porcentaje requerido y las demas ofertas se calificaran en forma proporcional a la propuesta calificada con el máximo puntaje.</t>
    </r>
  </si>
  <si>
    <r>
      <t xml:space="preserve">Amparar los perjuicios patrimoniales y extrapatrimoniales que cause el </t>
    </r>
    <r>
      <rPr>
        <b/>
        <sz val="10"/>
        <color rgb="FF000000"/>
        <rFont val="Arial Narrow"/>
        <family val="2"/>
      </rPr>
      <t xml:space="preserve">MUNICIPIO DE CALDAS </t>
    </r>
    <r>
      <rPr>
        <sz val="10"/>
        <color rgb="FF000000"/>
        <rFont val="Arial Narrow"/>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0"/>
        <color rgb="FF000000"/>
        <rFont val="Arial Narrow"/>
        <family val="2"/>
      </rPr>
      <t>Nota:</t>
    </r>
    <r>
      <rPr>
        <sz val="10"/>
        <color rgb="FF000000"/>
        <rFont val="Arial Narrow"/>
        <family val="2"/>
      </rPr>
      <t xml:space="preserve"> Se entenderán como terceros todos los servidores públicos, empleados y funcionarios permanentes, o temporales, o estudiantes en práctica o pasantias, o contratistas, o subcontratistas, o de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t>
    </r>
  </si>
  <si>
    <r>
      <t xml:space="preserve">INCREMENTO DEL LÍMITE BÁSICO PARA LA COBERTURA DE RESPONSABILIDAD CIVIL EXTRACONTRACTUAL </t>
    </r>
    <r>
      <rPr>
        <b/>
        <sz val="10"/>
        <color rgb="FFFF0000"/>
        <rFont val="Arial Narrow"/>
        <family val="2"/>
      </rPr>
      <t xml:space="preserve">$11.000.000.000 </t>
    </r>
    <r>
      <rPr>
        <b/>
        <sz val="10"/>
        <color rgb="FF000000"/>
        <rFont val="Arial Narrow"/>
        <family val="2"/>
      </rPr>
      <t>Evento / agregado anual
NOTA 1:</t>
    </r>
    <r>
      <rPr>
        <sz val="10"/>
        <color rgb="FF000000"/>
        <rFont val="Arial Narrow"/>
        <family val="2"/>
      </rPr>
      <t xml:space="preserve"> Solo se acepta propuesta en los límites señados en los siguientes rangos.  Ofrecimientos de otros valores diferentes serán evaluados con cero (0) puntos), excepto que sea superior al último rango.
</t>
    </r>
    <r>
      <rPr>
        <b/>
        <sz val="10"/>
        <color rgb="FF000000"/>
        <rFont val="Arial Narrow"/>
        <family val="2"/>
      </rPr>
      <t>NOTA 2:</t>
    </r>
    <r>
      <rPr>
        <sz val="10"/>
        <color rgb="FF000000"/>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</si>
  <si>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 xml:space="preserve">Se califica el </t>
    </r>
    <r>
      <rPr>
        <b/>
        <u/>
        <sz val="10"/>
        <rFont val="Arial Narrow"/>
        <family val="2"/>
      </rPr>
      <t xml:space="preserve">aumento adicional </t>
    </r>
    <r>
      <rPr>
        <b/>
        <sz val="10"/>
        <rFont val="Arial Narrow"/>
        <family val="2"/>
      </rPr>
      <t xml:space="preserve">del límite asegurado.
</t>
    </r>
    <r>
      <rPr>
        <b/>
        <sz val="10"/>
        <color rgb="FFFF0000"/>
        <rFont val="Arial Narrow"/>
        <family val="2"/>
      </rPr>
      <t>SIN COBRO DE PRIMA</t>
    </r>
  </si>
  <si>
    <r>
      <t>Rangos para el</t>
    </r>
    <r>
      <rPr>
        <b/>
        <sz val="10"/>
        <color rgb="FF7030A0"/>
        <rFont val="Arial Narrow"/>
        <family val="2"/>
      </rPr>
      <t xml:space="preserve"> aumento del límite </t>
    </r>
  </si>
  <si>
    <r>
      <t xml:space="preserve">Límite adicional al básico mayor a </t>
    </r>
    <r>
      <rPr>
        <b/>
        <sz val="10"/>
        <rFont val="Arial Narrow"/>
        <family val="2"/>
      </rPr>
      <t>$300.000.000 y hasta $500.000.000</t>
    </r>
  </si>
  <si>
    <r>
      <t xml:space="preserve">Límite adicional al básico mayor a </t>
    </r>
    <r>
      <rPr>
        <b/>
        <sz val="10"/>
        <rFont val="Arial Narrow"/>
        <family val="2"/>
      </rPr>
      <t xml:space="preserve">$1.500.000.000 y hasta </t>
    </r>
    <r>
      <rPr>
        <b/>
        <sz val="10"/>
        <color rgb="FFFF0000"/>
        <rFont val="Arial Narrow"/>
        <family val="2"/>
      </rPr>
      <t>$2.000.000.000</t>
    </r>
  </si>
  <si>
    <r>
      <t xml:space="preserve">GASTOS MÉDICOS (sin aplicación de deducibles).
</t>
    </r>
    <r>
      <rPr>
        <b/>
        <sz val="10"/>
        <color rgb="FF000000"/>
        <rFont val="Arial Narrow"/>
        <family val="2"/>
      </rPr>
      <t xml:space="preserve">
Sublímite $100.000.000 evento y $200.000.000 agregado anual
</t>
    </r>
    <r>
      <rPr>
        <b/>
        <sz val="10"/>
        <color rgb="FF0070C0"/>
        <rFont val="Arial Narrow"/>
        <family val="2"/>
      </rPr>
      <t xml:space="preserve">
</t>
    </r>
    <r>
      <rPr>
        <b/>
        <sz val="10"/>
        <color rgb="FF000000"/>
        <rFont val="Arial Narrow"/>
        <family val="2"/>
      </rPr>
      <t xml:space="preserve">
NOTA 1: </t>
    </r>
    <r>
      <rPr>
        <sz val="10"/>
        <color rgb="FF000000"/>
        <rFont val="Arial Narrow"/>
        <family val="2"/>
      </rPr>
      <t xml:space="preserve"> Solo se acepta propuesta en los límites señados en los siguientes rangos.  Ofrecimientos de otros valores diferentes serán evaluados con cero (0) puntos), excepto que sea superior al último rango.
</t>
    </r>
    <r>
      <rPr>
        <b/>
        <sz val="10"/>
        <color rgb="FF000000"/>
        <rFont val="Arial Narrow"/>
        <family val="2"/>
      </rPr>
      <t>NOTA 2</t>
    </r>
    <r>
      <rPr>
        <sz val="10"/>
        <color rgb="FF000000"/>
        <rFont val="Arial Narrow"/>
        <family val="2"/>
      </rPr>
      <t>: Se otorga el máximo puntaje a la propuesta que dentro del rango se aproxime al máximo sublímite requerido y las demas ofertas se calificaran en forma proporcional a la propuesta calificada con el máximo puntaje.</t>
    </r>
  </si>
  <si>
    <r>
      <rPr>
        <b/>
        <sz val="10"/>
        <rFont val="Arial Narrow"/>
        <family val="2"/>
      </rPr>
      <t xml:space="preserve">Se califica el </t>
    </r>
    <r>
      <rPr>
        <b/>
        <u/>
        <sz val="10"/>
        <rFont val="Arial Narrow"/>
        <family val="2"/>
      </rPr>
      <t xml:space="preserve">aumento adicional </t>
    </r>
    <r>
      <rPr>
        <b/>
        <sz val="10"/>
        <rFont val="Arial Narrow"/>
        <family val="2"/>
      </rPr>
      <t>del límite asegurado.</t>
    </r>
    <r>
      <rPr>
        <b/>
        <sz val="10"/>
        <color rgb="FF0070C0"/>
        <rFont val="Arial Narrow"/>
        <family val="2"/>
      </rPr>
      <t xml:space="preserve">
</t>
    </r>
    <r>
      <rPr>
        <b/>
        <sz val="10"/>
        <color rgb="FFFF0000"/>
        <rFont val="Arial Narrow"/>
        <family val="2"/>
      </rPr>
      <t>SIN COBRO DE PRIMA, así:</t>
    </r>
  </si>
  <si>
    <r>
      <t>Rangos para el</t>
    </r>
    <r>
      <rPr>
        <b/>
        <sz val="10"/>
        <color rgb="FF7030A0"/>
        <rFont val="Arial Narrow"/>
        <family val="2"/>
      </rPr>
      <t xml:space="preserve"> sublímite por evento</t>
    </r>
  </si>
  <si>
    <r>
      <rPr>
        <b/>
        <sz val="10"/>
        <color rgb="FF000000"/>
        <rFont val="Arial Narrow"/>
        <family val="2"/>
      </rPr>
      <t xml:space="preserve">Se califica el aumento </t>
    </r>
    <r>
      <rPr>
        <b/>
        <u/>
        <sz val="10"/>
        <color rgb="FF000000"/>
        <rFont val="Arial Narrow"/>
        <family val="2"/>
      </rPr>
      <t>adicional</t>
    </r>
    <r>
      <rPr>
        <b/>
        <sz val="10"/>
        <color rgb="FF000000"/>
        <rFont val="Arial Narrow"/>
        <family val="2"/>
      </rPr>
      <t xml:space="preserve"> del </t>
    </r>
    <r>
      <rPr>
        <b/>
        <sz val="10"/>
        <color rgb="FFFF0000"/>
        <rFont val="Arial Narrow"/>
        <family val="2"/>
      </rPr>
      <t>sublímite evento.</t>
    </r>
  </si>
  <si>
    <r>
      <t xml:space="preserve">Límite adicional al básico mayor a </t>
    </r>
    <r>
      <rPr>
        <b/>
        <sz val="10"/>
        <rFont val="Arial Narrow"/>
        <family val="2"/>
      </rPr>
      <t>$50.000.000 y hasta $100.000.000</t>
    </r>
  </si>
  <si>
    <r>
      <t xml:space="preserve">Límite adicional al básico mayor a </t>
    </r>
    <r>
      <rPr>
        <b/>
        <sz val="10"/>
        <rFont val="Arial Narrow"/>
        <family val="2"/>
      </rPr>
      <t>$120.000.000 y hasta $200.000.000</t>
    </r>
  </si>
  <si>
    <r>
      <t xml:space="preserve">Límite adicional al básico mayor a </t>
    </r>
    <r>
      <rPr>
        <b/>
        <sz val="10"/>
        <rFont val="Arial Narrow"/>
        <family val="2"/>
      </rPr>
      <t xml:space="preserve">$250.000.000 y hasta </t>
    </r>
    <r>
      <rPr>
        <b/>
        <sz val="10"/>
        <color rgb="FFFF0000"/>
        <rFont val="Arial Narrow"/>
        <family val="2"/>
      </rPr>
      <t>$350.000.000</t>
    </r>
  </si>
  <si>
    <r>
      <rPr>
        <b/>
        <sz val="10"/>
        <color rgb="FF000000"/>
        <rFont val="Arial Narrow"/>
        <family val="2"/>
      </rPr>
      <t>Rangos para el</t>
    </r>
    <r>
      <rPr>
        <b/>
        <sz val="10"/>
        <color rgb="FF7030A0"/>
        <rFont val="Arial Narrow"/>
        <family val="2"/>
      </rPr>
      <t xml:space="preserve"> sublímite agregado anual </t>
    </r>
  </si>
  <si>
    <r>
      <t xml:space="preserve">Se califica el aumento </t>
    </r>
    <r>
      <rPr>
        <b/>
        <u/>
        <sz val="10"/>
        <color rgb="FF000000"/>
        <rFont val="Arial Narrow"/>
        <family val="2"/>
      </rPr>
      <t>adicional</t>
    </r>
    <r>
      <rPr>
        <b/>
        <sz val="10"/>
        <color rgb="FF000000"/>
        <rFont val="Arial Narrow"/>
        <family val="2"/>
      </rPr>
      <t xml:space="preserve"> del </t>
    </r>
    <r>
      <rPr>
        <b/>
        <sz val="10"/>
        <color rgb="FFFF0000"/>
        <rFont val="Arial Narrow"/>
        <family val="2"/>
      </rPr>
      <t>sublímite agregado anual.</t>
    </r>
  </si>
  <si>
    <r>
      <t xml:space="preserve">Límite adicional al básico mayor a </t>
    </r>
    <r>
      <rPr>
        <b/>
        <sz val="10"/>
        <rFont val="Arial Narrow"/>
        <family val="2"/>
      </rPr>
      <t xml:space="preserve">$250.000.000 y hasta </t>
    </r>
    <r>
      <rPr>
        <b/>
        <sz val="10"/>
        <color rgb="FFFF0000"/>
        <rFont val="Arial Narrow"/>
        <family val="2"/>
      </rPr>
      <t>$400.000.000</t>
    </r>
  </si>
  <si>
    <r>
      <t xml:space="preserve">RESPONSABILIDAD CIVIL PATRONAL
</t>
    </r>
    <r>
      <rPr>
        <b/>
        <sz val="10"/>
        <color rgb="FF000000"/>
        <rFont val="Arial Narrow"/>
        <family val="2"/>
      </rPr>
      <t xml:space="preserve">
Sublímite de </t>
    </r>
    <r>
      <rPr>
        <b/>
        <sz val="10"/>
        <color rgb="FFFF0000"/>
        <rFont val="Arial Narrow"/>
        <family val="2"/>
      </rPr>
      <t xml:space="preserve">$2,500.000.000 </t>
    </r>
    <r>
      <rPr>
        <b/>
        <sz val="10"/>
        <color rgb="FF000000"/>
        <rFont val="Arial Narrow"/>
        <family val="2"/>
      </rPr>
      <t xml:space="preserve">por evento y / </t>
    </r>
    <r>
      <rPr>
        <b/>
        <sz val="10"/>
        <color rgb="FFFF0000"/>
        <rFont val="Arial Narrow"/>
        <family val="2"/>
      </rPr>
      <t>$5.000.000.000</t>
    </r>
    <r>
      <rPr>
        <b/>
        <sz val="10"/>
        <color rgb="FF000000"/>
        <rFont val="Arial Narrow"/>
        <family val="2"/>
      </rPr>
      <t xml:space="preserve"> por vigencia
</t>
    </r>
    <r>
      <rPr>
        <b/>
        <sz val="10"/>
        <color rgb="FF0070C0"/>
        <rFont val="Arial Narrow"/>
        <family val="2"/>
      </rPr>
      <t xml:space="preserve">
</t>
    </r>
    <r>
      <rPr>
        <b/>
        <sz val="10"/>
        <color rgb="FF000000"/>
        <rFont val="Arial Narrow"/>
        <family val="2"/>
      </rPr>
      <t xml:space="preserve">NOTA 1: </t>
    </r>
    <r>
      <rPr>
        <sz val="10"/>
        <color rgb="FF000000"/>
        <rFont val="Arial Narrow"/>
        <family val="2"/>
      </rPr>
      <t xml:space="preserve"> Solo se acepta propuesta en los límites señados en los siguientes rangos.  Ofrecimientos de otros valores diferentes serán evaluados con cero (0) puntos), excepto que sea superior al último rango.
</t>
    </r>
    <r>
      <rPr>
        <b/>
        <sz val="10"/>
        <color rgb="FF000000"/>
        <rFont val="Arial Narrow"/>
        <family val="2"/>
      </rPr>
      <t xml:space="preserve">NOTA 2: </t>
    </r>
    <r>
      <rPr>
        <sz val="10"/>
        <color rgb="FF000000"/>
        <rFont val="Arial Narrow"/>
        <family val="2"/>
      </rPr>
      <t>Se otorga el máximo puntaje a la propuesta que dentro del rango se aproxime al máximo sublímite requerido y las demas ofertas se calificaran en forma proporcional a la propuesta calificada con el máximo puntaje.</t>
    </r>
  </si>
  <si>
    <r>
      <rPr>
        <b/>
        <sz val="10"/>
        <color rgb="FF000000"/>
        <rFont val="Arial Narrow"/>
        <family val="2"/>
      </rPr>
      <t xml:space="preserve">Se califica el aumento </t>
    </r>
    <r>
      <rPr>
        <b/>
        <u/>
        <sz val="10"/>
        <color rgb="FF000000"/>
        <rFont val="Arial Narrow"/>
        <family val="2"/>
      </rPr>
      <t>adicional</t>
    </r>
    <r>
      <rPr>
        <b/>
        <sz val="10"/>
        <color rgb="FF000000"/>
        <rFont val="Arial Narrow"/>
        <family val="2"/>
      </rPr>
      <t xml:space="preserve"> del </t>
    </r>
    <r>
      <rPr>
        <b/>
        <sz val="10"/>
        <color rgb="FFFF0000"/>
        <rFont val="Arial Narrow"/>
        <family val="2"/>
      </rPr>
      <t>sublímite evento</t>
    </r>
    <r>
      <rPr>
        <b/>
        <sz val="10"/>
        <color rgb="FF000000"/>
        <rFont val="Arial Narrow"/>
        <family val="2"/>
      </rPr>
      <t>.</t>
    </r>
  </si>
  <si>
    <r>
      <t xml:space="preserve">Límite adicional al básico mayor a </t>
    </r>
    <r>
      <rPr>
        <b/>
        <sz val="10"/>
        <color rgb="FF000000"/>
        <rFont val="Arial Narrow"/>
        <family val="2"/>
      </rPr>
      <t>$300.000.000 y hasta $400.000.000</t>
    </r>
  </si>
  <si>
    <r>
      <t xml:space="preserve">Límite adicional al básico mayor a </t>
    </r>
    <r>
      <rPr>
        <b/>
        <sz val="10"/>
        <color rgb="FF000000"/>
        <rFont val="Arial Narrow"/>
        <family val="2"/>
      </rPr>
      <t>$500.000.000 y hasta $700.000.000</t>
    </r>
  </si>
  <si>
    <r>
      <rPr>
        <sz val="10"/>
        <color rgb="FF000000"/>
        <rFont val="Arial Narrow"/>
        <family val="2"/>
      </rPr>
      <t xml:space="preserve">Límite adicional al básico mayor a </t>
    </r>
    <r>
      <rPr>
        <b/>
        <sz val="10"/>
        <color rgb="FF000000"/>
        <rFont val="Arial Narrow"/>
        <family val="2"/>
      </rPr>
      <t xml:space="preserve">$800.000.000 y hasta </t>
    </r>
    <r>
      <rPr>
        <b/>
        <sz val="10"/>
        <color rgb="FFFF0000"/>
        <rFont val="Arial Narrow"/>
        <family val="2"/>
      </rPr>
      <t>$1.000.000.000</t>
    </r>
  </si>
  <si>
    <r>
      <rPr>
        <b/>
        <sz val="10"/>
        <color rgb="FF000000"/>
        <rFont val="Arial Narrow"/>
        <family val="2"/>
      </rPr>
      <t>Rangos para el</t>
    </r>
    <r>
      <rPr>
        <b/>
        <sz val="10"/>
        <color rgb="FF7030A0"/>
        <rFont val="Arial Narrow"/>
        <family val="2"/>
      </rPr>
      <t xml:space="preserve"> sublímite por vigencia</t>
    </r>
  </si>
  <si>
    <r>
      <t xml:space="preserve">Se califica el aumento </t>
    </r>
    <r>
      <rPr>
        <b/>
        <u/>
        <sz val="10"/>
        <color rgb="FF000000"/>
        <rFont val="Arial Narrow"/>
        <family val="2"/>
      </rPr>
      <t>adicional</t>
    </r>
    <r>
      <rPr>
        <b/>
        <sz val="10"/>
        <color rgb="FF000000"/>
        <rFont val="Arial Narrow"/>
        <family val="2"/>
      </rPr>
      <t xml:space="preserve"> del </t>
    </r>
    <r>
      <rPr>
        <b/>
        <sz val="10"/>
        <color rgb="FFFF0000"/>
        <rFont val="Arial Narrow"/>
        <family val="2"/>
      </rPr>
      <t>sublímite vigencia.</t>
    </r>
  </si>
  <si>
    <r>
      <rPr>
        <b/>
        <sz val="10"/>
        <color rgb="FF000000"/>
        <rFont val="Arial Narrow"/>
        <family val="2"/>
      </rPr>
      <t xml:space="preserve">Se califica  el aumento </t>
    </r>
    <r>
      <rPr>
        <b/>
        <u/>
        <sz val="10"/>
        <color rgb="FF000000"/>
        <rFont val="Arial Narrow"/>
        <family val="2"/>
      </rPr>
      <t>adicional</t>
    </r>
    <r>
      <rPr>
        <b/>
        <sz val="10"/>
        <color rgb="FF000000"/>
        <rFont val="Arial Narrow"/>
        <family val="2"/>
      </rPr>
      <t xml:space="preserve"> del porcentaje ofrecido.
</t>
    </r>
    <r>
      <rPr>
        <b/>
        <sz val="10"/>
        <color rgb="FFFF0000"/>
        <rFont val="Arial Narrow"/>
        <family val="2"/>
      </rPr>
      <t>Bajo la definición del texto de la condición obligatoria y sin estar condicionada a la demostración de ocurrencia y cuantía.</t>
    </r>
  </si>
  <si>
    <r>
      <t xml:space="preserve">INCREMENTO DEL LÍMITE BÁSICO PARA LA COBERTURA DE </t>
    </r>
    <r>
      <rPr>
        <b/>
        <u/>
        <sz val="10"/>
        <color rgb="FF0070C0"/>
        <rFont val="Arial Narrow"/>
        <family val="2"/>
      </rPr>
      <t>PERJUICIOS O DETRIMENTO PATRIMONIAL.</t>
    </r>
  </si>
  <si>
    <r>
      <t xml:space="preserve">Se califica el aumento </t>
    </r>
    <r>
      <rPr>
        <b/>
        <u/>
        <sz val="10"/>
        <rFont val="Arial Narrow"/>
        <family val="2"/>
      </rPr>
      <t>adicional</t>
    </r>
    <r>
      <rPr>
        <b/>
        <sz val="10"/>
        <rFont val="Arial Narrow"/>
        <family val="2"/>
      </rPr>
      <t xml:space="preserve"> del límite asegurado, </t>
    </r>
    <r>
      <rPr>
        <b/>
        <u/>
        <sz val="10"/>
        <rFont val="Arial Narrow"/>
        <family val="2"/>
      </rPr>
      <t>únicamente</t>
    </r>
    <r>
      <rPr>
        <b/>
        <sz val="10"/>
        <rFont val="Arial Narrow"/>
        <family val="2"/>
      </rPr>
      <t xml:space="preserve"> relacionados en la tabla de rangos en la condición requerida para la evaluación.
</t>
    </r>
    <r>
      <rPr>
        <b/>
        <sz val="10"/>
        <color rgb="FFFF0000"/>
        <rFont val="Arial Narrow"/>
        <family val="2"/>
      </rPr>
      <t>SIN COBRO DE PRIMA</t>
    </r>
  </si>
  <si>
    <r>
      <t xml:space="preserve">Límite de </t>
    </r>
    <r>
      <rPr>
        <b/>
        <sz val="10"/>
        <color rgb="FFFF0000"/>
        <rFont val="Arial Narrow"/>
        <family val="2"/>
      </rPr>
      <t xml:space="preserve">$1.000.000.000 </t>
    </r>
    <r>
      <rPr>
        <b/>
        <sz val="10"/>
        <rFont val="Arial Narrow"/>
        <family val="2"/>
      </rPr>
      <t>evento /agregado anual.
Incluido los Gastos de Defensa. 
NOTA:</t>
    </r>
    <r>
      <rPr>
        <sz val="10"/>
        <rFont val="Arial Narrow"/>
        <family val="2"/>
      </rPr>
      <t xml:space="preserve"> Solo se acepta propuesta en los límites señados en los siguientes rangos.  Ofrecimientos de otros valores diferentes serán evaluados con cero (0) puntos), excepto que sea superior al último rango.</t>
    </r>
  </si>
  <si>
    <r>
      <rPr>
        <b/>
        <sz val="10"/>
        <color rgb="FF0070C0"/>
        <rFont val="Arial Narrow"/>
        <family val="2"/>
      </rPr>
      <t xml:space="preserve">INCREMENTO DEL LÍMITE BÁSICO PARA LA COBERTURA DE </t>
    </r>
    <r>
      <rPr>
        <b/>
        <u/>
        <sz val="10"/>
        <color rgb="FF0070C0"/>
        <rFont val="Arial Narrow"/>
        <family val="2"/>
      </rPr>
      <t xml:space="preserve">GASTOS DE DEFENSA.
</t>
    </r>
    <r>
      <rPr>
        <b/>
        <u/>
        <sz val="10"/>
        <rFont val="Arial Narrow"/>
        <family val="2"/>
      </rPr>
      <t xml:space="preserve">Incluidos en el límite de Perjuicios o Detrimento Patrimonial sin cobro de prima.
NOTA: </t>
    </r>
    <r>
      <rPr>
        <u/>
        <sz val="10"/>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</si>
  <si>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adicional del límite asegurado, únicamente relacionados en la tabla de rangos en la condición requerida para la evaluación.
</t>
    </r>
    <r>
      <rPr>
        <b/>
        <sz val="10"/>
        <color rgb="FFFF0000"/>
        <rFont val="Arial Narrow"/>
        <family val="2"/>
      </rPr>
      <t>SIN COBRO DE PRIMA</t>
    </r>
  </si>
  <si>
    <r>
      <t>Límite de</t>
    </r>
    <r>
      <rPr>
        <b/>
        <sz val="10"/>
        <color rgb="FFFF0000"/>
        <rFont val="Arial Narrow"/>
        <family val="2"/>
      </rPr>
      <t xml:space="preserve"> $500.000.000 </t>
    </r>
    <r>
      <rPr>
        <b/>
        <sz val="10"/>
        <rFont val="Arial Narrow"/>
        <family val="2"/>
      </rPr>
      <t>evento / agregado anual.
Incluidos en el límite de Perjuicios o Detrimento Patrimonial sin cobro de prima.</t>
    </r>
  </si>
  <si>
    <r>
      <rPr>
        <b/>
        <sz val="10"/>
        <color rgb="FF0070C0"/>
        <rFont val="Arial Narrow"/>
        <family val="2"/>
      </rPr>
      <t>INCREMENTO DEL SUBLÍMITE DE GASTOS DE DEFENSA EN LOS PROCESOS DE  INDAGACIÓN O INVESTIGACIONES PRELIMINARES o INDAGACIONES PREVIAS Y EN LA VINCULACIÓN PROCESAL HASTA FALLO QUE HAGA TRANSITO A COSA JUZGADA</t>
    </r>
    <r>
      <rPr>
        <b/>
        <i/>
        <u/>
        <sz val="10"/>
        <color rgb="FF7030A0"/>
        <rFont val="Arial Narrow"/>
        <family val="2"/>
      </rPr>
      <t xml:space="preserve">
</t>
    </r>
    <r>
      <rPr>
        <b/>
        <u/>
        <sz val="10"/>
        <rFont val="Arial Narrow"/>
        <family val="2"/>
      </rPr>
      <t>Incluidos en el límite de Perjuicios o Detrimento Patrimonial sin cobro de prima.</t>
    </r>
  </si>
  <si>
    <r>
      <t>Se califica el</t>
    </r>
    <r>
      <rPr>
        <b/>
        <sz val="10"/>
        <color rgb="FF7030A0"/>
        <rFont val="Arial Narrow"/>
        <family val="2"/>
      </rPr>
      <t xml:space="preserve"> aumento adicional del límite asegurado</t>
    </r>
    <r>
      <rPr>
        <b/>
        <sz val="10"/>
        <rFont val="Arial Narrow"/>
        <family val="2"/>
      </rPr>
      <t xml:space="preserve"> conforme los valores indicados en los rangos.  Salvo que sea superior al último rango para lo cual se calificara con el mayor puntaje del rango y los demás por regla de tres
</t>
    </r>
    <r>
      <rPr>
        <b/>
        <sz val="10"/>
        <color rgb="FFFF0000"/>
        <rFont val="Arial Narrow"/>
        <family val="2"/>
      </rPr>
      <t>SIN COBRO DE PRIMA</t>
    </r>
  </si>
  <si>
    <r>
      <t xml:space="preserve">Límite adicional al básico: </t>
    </r>
    <r>
      <rPr>
        <b/>
        <sz val="10"/>
        <rFont val="Arial Narrow"/>
        <family val="2"/>
      </rPr>
      <t>$10.000.000</t>
    </r>
    <r>
      <rPr>
        <sz val="10"/>
        <rFont val="Arial Narrow"/>
        <family val="2"/>
      </rPr>
      <t xml:space="preserve"> evento /vigencia</t>
    </r>
  </si>
  <si>
    <r>
      <t>Límite adicional al básico:</t>
    </r>
    <r>
      <rPr>
        <b/>
        <sz val="10"/>
        <rFont val="Arial Narrow"/>
        <family val="2"/>
      </rPr>
      <t xml:space="preserve"> $20.000.000</t>
    </r>
    <r>
      <rPr>
        <sz val="10"/>
        <rFont val="Arial Narrow"/>
        <family val="2"/>
      </rPr>
      <t xml:space="preserve"> evento /vigencia</t>
    </r>
  </si>
  <si>
    <r>
      <t>Límite adicional al básico:</t>
    </r>
    <r>
      <rPr>
        <b/>
        <sz val="10"/>
        <rFont val="Arial Narrow"/>
        <family val="2"/>
      </rPr>
      <t xml:space="preserve"> $50.000.000</t>
    </r>
    <r>
      <rPr>
        <sz val="10"/>
        <rFont val="Arial Narrow"/>
        <family val="2"/>
      </rPr>
      <t xml:space="preserve"> evento /vigencia</t>
    </r>
  </si>
  <si>
    <r>
      <t xml:space="preserve">ANTICIPO DE INDEMNIZACIÓN  PARA EL PAGO DE HONORARIOS DEL 50%.
</t>
    </r>
    <r>
      <rPr>
        <b/>
        <sz val="10"/>
        <rFont val="Arial Narrow"/>
        <family val="2"/>
      </rPr>
      <t xml:space="preserve">NOTA: </t>
    </r>
    <r>
      <rPr>
        <sz val="10"/>
        <rFont val="Arial Narrow"/>
        <family val="2"/>
      </rPr>
      <t xml:space="preserve">Si el aumento adicional del porcentaje de anticipo es condicionado a la demostración de la ocurrencia y cuantía, se califica con cero (0) puntos este factor.   </t>
    </r>
    <r>
      <rPr>
        <sz val="10"/>
        <color rgb="FF0070C0"/>
        <rFont val="Arial Narrow"/>
        <family val="2"/>
      </rPr>
      <t xml:space="preserve">   </t>
    </r>
  </si>
  <si>
    <r>
      <t xml:space="preserve">NOTIFICACIÓN DE HECHOS O CIRCUNSTANCIAS.
</t>
    </r>
    <r>
      <rPr>
        <sz val="10"/>
        <rFont val="Arial Narrow"/>
        <family val="2"/>
      </rPr>
      <t>Si durante la vigencia de la póliza o del periodo extendido de reclamaciones, un asegurado o la entidad tomadora tuvieren conocimiento de cualquier hecho o circunstancia que razonablemente pudiera dar lugar en el futuro, a un siniestro o a generar una reclamación, los asegurados y/o la entidad tomadora, según fuere el caso, darán aviso a la compañía de seguros antes de la terminación de la vigencia de la póliza.
En caso que con posterioridad a la terminación de la vigencia de la póliza efectivamente se formalice una reclamación derivada de los hechos o circunstancias que fueron notificados a la compañía de seguros en la forma establecida en esta cláusula, dicha reclamación se considerará presentada por primera vez en el mismo momento en que los hechos y circunstancias que la originaron fueron debidamente notificados o avisados a la aseguradora, razón por la cual la cobertura procederá bajo la póliza que se encontraba vigente en ese momento.</t>
    </r>
    <r>
      <rPr>
        <b/>
        <sz val="10"/>
        <rFont val="Arial Narrow"/>
        <family val="2"/>
      </rPr>
      <t xml:space="preserve">   </t>
    </r>
    <r>
      <rPr>
        <b/>
        <sz val="10"/>
        <color rgb="FF0070C0"/>
        <rFont val="Arial Narrow"/>
        <family val="2"/>
      </rPr>
      <t xml:space="preserve">   </t>
    </r>
  </si>
  <si>
    <r>
      <t xml:space="preserve">EXTENSIÓN DE COBERTURA PARA PAGO DE MULTAS Y SANCIONES ADMINISTRATIVAS O TRIBUTARIAS </t>
    </r>
    <r>
      <rPr>
        <b/>
        <sz val="10"/>
        <color rgb="FF7030A0"/>
        <rFont val="Arial Narrow"/>
        <family val="2"/>
      </rPr>
      <t xml:space="preserve">(incluido en el límite de detrimento patrimonial)
</t>
    </r>
    <r>
      <rPr>
        <b/>
        <sz val="10"/>
        <color rgb="FF0070C0"/>
        <rFont val="Arial Narrow"/>
        <family val="2"/>
      </rPr>
      <t xml:space="preserve">
</t>
    </r>
    <r>
      <rPr>
        <sz val="10"/>
        <color theme="1"/>
        <rFont val="Arial Narrow"/>
        <family val="2"/>
      </rPr>
      <t>Se amparan</t>
    </r>
    <r>
      <rPr>
        <b/>
        <sz val="10"/>
        <color theme="1"/>
        <rFont val="Arial Narrow"/>
        <family val="2"/>
      </rPr>
      <t xml:space="preserve"> los pagos de multas y sanciones de carácter administrativo o tributarias o indemnizaciones impuestas por cualquier organismo de control</t>
    </r>
    <r>
      <rPr>
        <sz val="10"/>
        <color theme="1"/>
        <rFont val="Arial Narrow"/>
        <family val="2"/>
      </rPr>
      <t>, siempre que la acción que da origen a la multa o sanción administrativa, tributaria o indemnización, que se derive de un acto incorrecto (error, omisión o negligencia) cometido sin dolo. Se extiende esta condición a los gastos en los que se discuta la imposición de multas y sanciones de carácter administrativo y tributario contra algún funcionario asegurado.</t>
    </r>
  </si>
  <si>
    <r>
      <t xml:space="preserve">COBERTURA HASTA CINCO (5) CARGOS ADICIONALES SIN COBRO DE PRIMA.
</t>
    </r>
    <r>
      <rPr>
        <sz val="10"/>
        <rFont val="Arial Narrow"/>
        <family val="2"/>
      </rPr>
      <t>Mediante esta condición la aseguradora acepta incluir hasta cinco (5) cargos adicionales a definir posteriormente por la Entidad, sin cobro de prima y con la misma retroactividad de esta póliza. La retroactividad solo aplica para los cargos ya creados, en caso de nuevos cargos, la retroactividad es a partir de la creación de éste.</t>
    </r>
  </si>
  <si>
    <r>
      <t xml:space="preserve">Se califica  el aumento </t>
    </r>
    <r>
      <rPr>
        <b/>
        <u/>
        <sz val="10"/>
        <rFont val="Arial Narrow"/>
        <family val="2"/>
      </rPr>
      <t>adicional</t>
    </r>
    <r>
      <rPr>
        <b/>
        <sz val="10"/>
        <rFont val="Arial Narrow"/>
        <family val="2"/>
      </rPr>
      <t xml:space="preserve"> del 
sublímite por
</t>
    </r>
    <r>
      <rPr>
        <b/>
        <sz val="10"/>
        <color rgb="FFFF0000"/>
        <rFont val="Arial Narrow"/>
        <family val="2"/>
      </rPr>
      <t>PERSONA Y POR CADA PROCESO PARA CADA UNA DE LAS PERSONAS</t>
    </r>
  </si>
  <si>
    <r>
      <t xml:space="preserve">INCREMENTO DEL LÍMITE ASEGURADO 
</t>
    </r>
    <r>
      <rPr>
        <b/>
        <sz val="10"/>
        <color theme="1"/>
        <rFont val="Arial Narrow"/>
        <family val="2"/>
      </rPr>
      <t>$1,500.000.000 EVENTO / AGREGADO ANUAL</t>
    </r>
  </si>
  <si>
    <r>
      <t xml:space="preserve">Se califica  el aumento </t>
    </r>
    <r>
      <rPr>
        <b/>
        <u/>
        <sz val="10"/>
        <rFont val="Arial Narrow"/>
        <family val="2"/>
      </rPr>
      <t>adicional</t>
    </r>
    <r>
      <rPr>
        <b/>
        <sz val="10"/>
        <rFont val="Arial Narrow"/>
        <family val="2"/>
      </rPr>
      <t xml:space="preserve"> del LÍMITE ASEGURADO
</t>
    </r>
    <r>
      <rPr>
        <b/>
        <sz val="10"/>
        <color rgb="FFFF0000"/>
        <rFont val="Arial Narrow"/>
        <family val="2"/>
      </rPr>
      <t>SIN COBRO DE PRIMA ADICIONAL</t>
    </r>
  </si>
  <si>
    <r>
      <t xml:space="preserve">COBERTURA PARA COSTOS DE LIMPIEZA
</t>
    </r>
    <r>
      <rPr>
        <b/>
        <sz val="10"/>
        <color theme="1"/>
        <rFont val="Arial Narrow"/>
        <family val="2"/>
      </rPr>
      <t xml:space="preserve">Sublímite de $350.000.000 Evento / Agregado Anual </t>
    </r>
  </si>
  <si>
    <r>
      <t xml:space="preserve">BONO POR NO RECLAMACIÓN DIEZ (10%) POR CIENTO
</t>
    </r>
    <r>
      <rPr>
        <sz val="10"/>
        <rFont val="Arial Narrow"/>
        <family val="2"/>
      </rPr>
      <t xml:space="preserve">
Está entendido y acordado que se otorga un descuento 10% de bono por no reclamación, pagadero a la expiración como devolución de prima bruta. Queda expresamente convenido y aceptado que la aseguradora efectuará el pago de la devolución del monto a que tenga derecho la entidad asegurada, por concepto de la Cláusula de Bono por no Reclamación, sin sujetar el mismo a la renovación y/o prórroga de la póliza, con la misma aseguradora y/o reaseguradores siempre y cuando la vigencia sea mínimo de un año.
De igual forma se acuerdo que la aseguradora presentará a la entidad asegurada la liquidación de la devolución correspondiente, dentro de los treinta (30) días siguientes a la fecha de vencimiento de cada período anual de la vigencia de la póliza previa certificación expedida por el asegurado a la expiración de la póliza de no conocimiento de hechos o circunstancias que puedan afectar la póliza. “Lo anterior sujeto a carta de liberación de responsabilidad por parte del asegurado”.</t>
    </r>
  </si>
  <si>
    <r>
      <t xml:space="preserve">OFRECIMIENTO DE ESTUDIO DE RIESGOS CON COSTO A CARGO DE LA ASEGURADORA (SURVEY)
</t>
    </r>
    <r>
      <rPr>
        <sz val="10"/>
        <rFont val="Arial Narrow"/>
        <family val="2"/>
      </rPr>
      <t>Las recomendaciones, sugerencias y/o demás aspectos que se deriven del resultado de este estudio, no generarán exigencia de implementación de medidas de prevención y/o control de riesgo, aplicación de garantías o cualquier tipo de compromiso para el asegurado, así como la modificación de las condiciones ofertadas.  
El estudio deberá realizarse dentro de la vigencia de la póliza, el cronograma en el que se indiquen las actividades que desarrollará para tal efecto y los funcionarios y/o firma externa que llevarán a cabo las mismas.</t>
    </r>
  </si>
  <si>
    <r>
      <rPr>
        <b/>
        <sz val="10"/>
        <color rgb="FF000000"/>
        <rFont val="Arial Narrow"/>
        <family val="2"/>
      </rPr>
      <t xml:space="preserve">RENTA DIARIA POR HOSPITALIZACIÓN POR ACCIDENTE
</t>
    </r>
    <r>
      <rPr>
        <b/>
        <sz val="10"/>
        <color rgb="FF0070C0"/>
        <rFont val="Arial Narrow"/>
        <family val="2"/>
      </rPr>
      <t>Valor básico $150.000 por día</t>
    </r>
  </si>
  <si>
    <r>
      <rPr>
        <sz val="10"/>
        <color rgb="FF000000"/>
        <rFont val="Arial Narrow"/>
        <family val="2"/>
      </rPr>
      <t>Se califica el aumento</t>
    </r>
    <r>
      <rPr>
        <u/>
        <sz val="10"/>
        <color rgb="FF000000"/>
        <rFont val="Arial Narrow"/>
        <family val="2"/>
      </rPr>
      <t xml:space="preserve"> adicional </t>
    </r>
    <r>
      <rPr>
        <sz val="10"/>
        <color rgb="FF000000"/>
        <rFont val="Arial Narrow"/>
        <family val="2"/>
      </rPr>
      <t xml:space="preserve">del sublímite
</t>
    </r>
    <r>
      <rPr>
        <sz val="10"/>
        <color rgb="FFFF0000"/>
        <rFont val="Arial Narrow"/>
        <family val="2"/>
      </rPr>
      <t xml:space="preserve">
Hasta un monto total de $400.000</t>
    </r>
    <r>
      <rPr>
        <sz val="10"/>
        <color rgb="FF000000"/>
        <rFont val="Arial Narrow"/>
        <family val="2"/>
      </rPr>
      <t xml:space="preserve"> incluido el básico</t>
    </r>
  </si>
  <si>
    <r>
      <rPr>
        <b/>
        <sz val="10"/>
        <color rgb="FF000000"/>
        <rFont val="Arial Narrow"/>
        <family val="2"/>
      </rPr>
      <t xml:space="preserve">AUXILIO FUNERARIO. 
</t>
    </r>
    <r>
      <rPr>
        <b/>
        <sz val="10"/>
        <color rgb="FF0070C0"/>
        <rFont val="Arial Narrow"/>
        <family val="2"/>
      </rPr>
      <t>LÍMITE $5.000.000</t>
    </r>
  </si>
  <si>
    <r>
      <rPr>
        <sz val="10"/>
        <color rgb="FF000000"/>
        <rFont val="Arial Narrow"/>
        <family val="2"/>
      </rPr>
      <t xml:space="preserve">Se califica el aumento </t>
    </r>
    <r>
      <rPr>
        <u/>
        <sz val="10"/>
        <color rgb="FF000000"/>
        <rFont val="Arial Narrow"/>
        <family val="2"/>
      </rPr>
      <t xml:space="preserve">adicional </t>
    </r>
    <r>
      <rPr>
        <sz val="10"/>
        <color rgb="FF000000"/>
        <rFont val="Arial Narrow"/>
        <family val="2"/>
      </rPr>
      <t xml:space="preserve">del sublímite
</t>
    </r>
    <r>
      <rPr>
        <sz val="10"/>
        <color rgb="FFFF0000"/>
        <rFont val="Arial Narrow"/>
        <family val="2"/>
      </rPr>
      <t xml:space="preserve">
Hasta un monto total de $9.000.000</t>
    </r>
    <r>
      <rPr>
        <sz val="10"/>
        <color rgb="FF000000"/>
        <rFont val="Arial Narrow"/>
        <family val="2"/>
      </rPr>
      <t xml:space="preserve"> incluido el básico</t>
    </r>
  </si>
  <si>
    <t>GRUPO No. __2</t>
  </si>
  <si>
    <r>
      <rPr>
        <b/>
        <sz val="10"/>
        <color rgb="FF000000"/>
        <rFont val="Arial Narrow"/>
        <family val="2"/>
      </rPr>
      <t xml:space="preserve">RENTA DIARIA POR HOSPITALIZACIÓN POR ACCIDENTE
</t>
    </r>
    <r>
      <rPr>
        <b/>
        <sz val="10"/>
        <color rgb="FF0070C0"/>
        <rFont val="Arial Narrow"/>
        <family val="2"/>
      </rPr>
      <t>Valor básico $100.000 por día</t>
    </r>
  </si>
  <si>
    <r>
      <rPr>
        <b/>
        <sz val="10"/>
        <color rgb="FF000000"/>
        <rFont val="Arial Narrow"/>
        <family val="2"/>
      </rPr>
      <t xml:space="preserve">AUXILIO FUNERARIO. 
</t>
    </r>
    <r>
      <rPr>
        <b/>
        <sz val="10"/>
        <color rgb="FF0070C0"/>
        <rFont val="Arial Narrow"/>
        <family val="2"/>
      </rPr>
      <t>LÍMITE $4.000.000</t>
    </r>
  </si>
  <si>
    <t>PÓLIZA DE SEGURO VIDA GRUPO TRABAJADORES OFICIALES</t>
  </si>
  <si>
    <t>Ampara los riesgos que se presenten durante el tiempo de cobertura que hayan tenido como causa real, necesaria, directa, y exclusiva, las heridas o lesiones corporales ocasionadas por la acción fortuita, repentina, violenta de una fuerza o agente externo ajeno a la voluntad o intención del grupo denominado patrulleritos del municipio de caldas, los cuales pueden ser designados de forma expresa o tácita de libre nombramiento.
Estos patrulleros son colaboradores cívicos de la administración municipal, quienes no reciben remuneración alguna por su participación en el programa y quienes son elegidos y coordinados por la secretaría de movilidad del municipio de caldas. este programa se lleva a cabo con los niños, niñas y adolescentes del municipio, entre 8 y 16 años de edad y que se encuentren escolarizados.</t>
  </si>
  <si>
    <t>8. PÓLIZA DE ACCIDENTES PERSONALES</t>
  </si>
  <si>
    <t>BENEFICIARIOS DE LA PÓLIZA</t>
  </si>
  <si>
    <t xml:space="preserve">Se califica en menor numero de dias
</t>
  </si>
  <si>
    <r>
      <t xml:space="preserve">COMPROMISO PARA EL PAGO DE LAS INDEMNIZACIONES
</t>
    </r>
    <r>
      <rPr>
        <b/>
        <sz val="10"/>
        <rFont val="Arial Narrow"/>
        <family val="2"/>
      </rPr>
      <t>Plazo de diez (10) días calendario</t>
    </r>
  </si>
  <si>
    <r>
      <t xml:space="preserve">ASISTENCIA DOMICILIARIA
</t>
    </r>
    <r>
      <rPr>
        <b/>
        <sz val="10"/>
        <rFont val="Arial Narrow"/>
        <family val="2"/>
      </rPr>
      <t>Bajo esta condición la aseguradora se compromete a brindar el servicio de asistencia domiciliaria a la sede principal de la Entidad, para los servicios de plomería, electricidad y cerrajería. Acorde con las políticas establecidas en los clausulados particulares de cada aseguradora.</t>
    </r>
    <r>
      <rPr>
        <sz val="10"/>
        <color rgb="FF0070C0"/>
        <rFont val="Arial Narrow"/>
        <family val="2"/>
      </rPr>
      <t xml:space="preserve">   </t>
    </r>
  </si>
  <si>
    <r>
      <t xml:space="preserve">Se califica  el ofrecimiento e esta codicion SIN COBRO DE PRIMA ADICIONAL
</t>
    </r>
    <r>
      <rPr>
        <b/>
        <sz val="10"/>
        <color rgb="FFFF0000"/>
        <rFont val="Arial Narrow"/>
        <family val="2"/>
      </rPr>
      <t>Bajo la definición del texto de la condición obligatoria y sin estar condicionada a la demostración de ocurrencia y cuantía.</t>
    </r>
  </si>
  <si>
    <t>COBERTURA DE PÉRDIDA DE LLAVES.
Sublímite 3 SMLMV por evento.</t>
  </si>
  <si>
    <t>Se califica  el otorgamiento de este auxilio.</t>
  </si>
  <si>
    <t>AUXILIO FUNERARIO PARA LOS OCUPANTES DEL VECHIULO HASTA SU CAPACIDAD MAXIMA
2 SMMLV por persona ( Se excluyen motos y buses ) 
Siempre que esta ocurra dentro de los 180 días siguientes al accidente ocurrido durante la vigencia de la póliza. únicamente para el conductor del vehículo.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</si>
</sst>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32" x14ac:knownFonts="1">
    <font>
      <sz val="11"/>
      <color theme="1"/>
      <name val="Calibri"/>
      <family val="2"/>
      <scheme val="minor"/>
    </font>
    <font>
      <sz val="11"/>
      <color theme="1"/>
      <name val="Calibri"/>
      <family val="2"/>
      <scheme val="minor"/>
    </font>
    <font>
      <i/>
      <sz val="10"/>
      <name val="Arial Narrow"/>
      <family val="2"/>
    </font>
    <font>
      <sz val="10"/>
      <name val="Arial"/>
      <family val="2"/>
    </font>
    <font>
      <b/>
      <sz val="10"/>
      <color theme="0"/>
      <name val="Arial Narrow"/>
      <family val="2"/>
    </font>
    <font>
      <b/>
      <sz val="10"/>
      <color rgb="FF44546A"/>
      <name val="Arial Narrow"/>
      <family val="2"/>
    </font>
    <font>
      <sz val="8"/>
      <name val="Calibri"/>
      <family val="2"/>
      <scheme val="minor"/>
    </font>
    <font>
      <sz val="10"/>
      <name val="Arial Narrow"/>
      <family val="2"/>
    </font>
    <font>
      <sz val="10"/>
      <color theme="1"/>
      <name val="Arial Narrow"/>
      <family val="2"/>
    </font>
    <font>
      <b/>
      <sz val="10"/>
      <color rgb="FF0070C0"/>
      <name val="Arial Narrow"/>
      <family val="2"/>
    </font>
    <font>
      <b/>
      <sz val="10"/>
      <color rgb="FFFF0000"/>
      <name val="Arial Narrow"/>
      <family val="2"/>
    </font>
    <font>
      <b/>
      <sz val="10"/>
      <name val="Arial Narrow"/>
      <family val="2"/>
    </font>
    <font>
      <b/>
      <u/>
      <sz val="10"/>
      <name val="Arial Narrow"/>
      <family val="2"/>
    </font>
    <font>
      <b/>
      <sz val="10"/>
      <color rgb="FF0000FF"/>
      <name val="Arial Narrow"/>
      <family val="2"/>
    </font>
    <font>
      <b/>
      <sz val="10"/>
      <color rgb="FFC00000"/>
      <name val="Arial Narrow"/>
      <family val="2"/>
    </font>
    <font>
      <b/>
      <sz val="10"/>
      <color theme="1"/>
      <name val="Arial Narrow"/>
      <family val="2"/>
    </font>
    <font>
      <b/>
      <sz val="10"/>
      <color indexed="12"/>
      <name val="Arial Narrow"/>
      <family val="2"/>
    </font>
    <font>
      <b/>
      <sz val="10"/>
      <color rgb="FF7030A0"/>
      <name val="Arial Narrow"/>
      <family val="2"/>
    </font>
    <font>
      <b/>
      <sz val="10"/>
      <color theme="3"/>
      <name val="Arial Narrow"/>
      <family val="2"/>
    </font>
    <font>
      <sz val="10"/>
      <color rgb="FF0070C0"/>
      <name val="Arial Narrow"/>
      <family val="2"/>
    </font>
    <font>
      <sz val="10"/>
      <color rgb="FF000000"/>
      <name val="Arial Narrow"/>
      <family val="2"/>
    </font>
    <font>
      <b/>
      <sz val="10"/>
      <color rgb="FF000000"/>
      <name val="Arial Narrow"/>
      <family val="2"/>
    </font>
    <font>
      <b/>
      <u/>
      <sz val="10"/>
      <color rgb="FF000000"/>
      <name val="Arial Narrow"/>
      <family val="2"/>
    </font>
    <font>
      <b/>
      <sz val="10"/>
      <color rgb="FF002060"/>
      <name val="Arial Narrow"/>
      <family val="2"/>
    </font>
    <font>
      <b/>
      <u/>
      <sz val="10"/>
      <color rgb="FFFF0000"/>
      <name val="Arial Narrow"/>
      <family val="2"/>
    </font>
    <font>
      <sz val="10"/>
      <color rgb="FFFF0000"/>
      <name val="Arial Narrow"/>
      <family val="2"/>
    </font>
    <font>
      <b/>
      <u/>
      <sz val="10"/>
      <color rgb="FF0070C0"/>
      <name val="Arial Narrow"/>
      <family val="2"/>
    </font>
    <font>
      <u/>
      <sz val="10"/>
      <name val="Arial Narrow"/>
      <family val="2"/>
    </font>
    <font>
      <b/>
      <i/>
      <u/>
      <sz val="10"/>
      <color rgb="FF7030A0"/>
      <name val="Arial Narrow"/>
      <family val="2"/>
    </font>
    <font>
      <b/>
      <sz val="10"/>
      <color rgb="FF92D050"/>
      <name val="Arial Narrow"/>
      <family val="2"/>
    </font>
    <font>
      <u/>
      <sz val="10"/>
      <color rgb="FF000000"/>
      <name val="Arial Narrow"/>
      <family val="2"/>
    </font>
    <font>
      <sz val="10"/>
      <color rgb="FF44546A"/>
      <name val="Arial Narrow"/>
      <family val="2"/>
    </font>
  </fonts>
  <fills count="21">
    <fill>
      <patternFill patternType="none"/>
    </fill>
    <fill>
      <patternFill patternType="gray125"/>
    </fill>
    <fill>
      <patternFill patternType="solid">
        <fgColor rgb="FFA6EEFC"/>
        <bgColor rgb="FF000000"/>
      </patternFill>
    </fill>
    <fill>
      <patternFill patternType="solid">
        <fgColor rgb="FFFFFFFF"/>
        <bgColor rgb="FF000000"/>
      </patternFill>
    </fill>
    <fill>
      <patternFill patternType="solid">
        <fgColor rgb="FFA6EEFC"/>
        <bgColor indexed="64"/>
      </patternFill>
    </fill>
    <fill>
      <patternFill patternType="solid">
        <fgColor theme="0" tint="-0.14999847407452621"/>
        <bgColor indexed="64"/>
      </patternFill>
    </fill>
    <fill>
      <patternFill patternType="solid">
        <fgColor indexed="9"/>
        <bgColor indexed="64"/>
      </patternFill>
    </fill>
    <fill>
      <patternFill patternType="solid">
        <fgColor rgb="FFFFFFCC"/>
        <bgColor indexed="64"/>
      </patternFill>
    </fill>
    <fill>
      <patternFill patternType="solid">
        <fgColor rgb="FF00B0F0"/>
        <bgColor indexed="64"/>
      </patternFill>
    </fill>
    <fill>
      <patternFill patternType="solid">
        <fgColor theme="5" tint="0.79998168889431442"/>
        <bgColor indexed="64"/>
      </patternFill>
    </fill>
    <fill>
      <patternFill patternType="solid">
        <fgColor rgb="FFCCFFFF"/>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2"/>
        <bgColor indexed="64"/>
      </patternFill>
    </fill>
    <fill>
      <patternFill patternType="solid">
        <fgColor rgb="FFFFFFFF"/>
        <bgColor indexed="64"/>
      </patternFill>
    </fill>
    <fill>
      <patternFill patternType="solid">
        <fgColor rgb="FFFFFFCC"/>
        <bgColor rgb="FF000000"/>
      </patternFill>
    </fill>
    <fill>
      <patternFill patternType="solid">
        <fgColor rgb="FFFCE4D6"/>
        <bgColor rgb="FF000000"/>
      </patternFill>
    </fill>
    <fill>
      <patternFill patternType="solid">
        <fgColor rgb="FFCCFFFF"/>
        <bgColor rgb="FF000000"/>
      </patternFill>
    </fill>
    <fill>
      <patternFill patternType="solid">
        <fgColor theme="6" tint="0.79998168889431442"/>
        <bgColor indexed="64"/>
      </patternFill>
    </fill>
    <fill>
      <patternFill patternType="solid">
        <fgColor rgb="FFFDFED6"/>
        <bgColor indexed="64"/>
      </patternFill>
    </fill>
  </fills>
  <borders count="11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indexed="64"/>
      </bottom>
      <diagonal/>
    </border>
    <border>
      <left/>
      <right style="medium">
        <color rgb="FF000000"/>
      </right>
      <top/>
      <bottom style="medium">
        <color indexed="64"/>
      </bottom>
      <diagonal/>
    </border>
    <border>
      <left style="medium">
        <color rgb="FF000000"/>
      </left>
      <right style="thin">
        <color indexed="64"/>
      </right>
      <top style="medium">
        <color indexed="64"/>
      </top>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diagonal/>
    </border>
    <border>
      <left/>
      <right style="medium">
        <color rgb="FF000000"/>
      </right>
      <top style="thin">
        <color indexed="64"/>
      </top>
      <bottom style="thin">
        <color indexed="64"/>
      </bottom>
      <diagonal/>
    </border>
    <border>
      <left style="medium">
        <color rgb="FF000000"/>
      </left>
      <right/>
      <top style="thin">
        <color indexed="64"/>
      </top>
      <bottom style="medium">
        <color indexed="64"/>
      </bottom>
      <diagonal/>
    </border>
    <border>
      <left style="medium">
        <color rgb="FF000000"/>
      </left>
      <right style="medium">
        <color indexed="64"/>
      </right>
      <top/>
      <bottom style="medium">
        <color indexed="64"/>
      </bottom>
      <diagonal/>
    </border>
    <border>
      <left style="medium">
        <color rgb="FF000000"/>
      </left>
      <right/>
      <top style="medium">
        <color indexed="64"/>
      </top>
      <bottom/>
      <diagonal/>
    </border>
    <border>
      <left style="medium">
        <color indexed="64"/>
      </left>
      <right style="medium">
        <color rgb="FF000000"/>
      </right>
      <top style="medium">
        <color indexed="64"/>
      </top>
      <bottom style="medium">
        <color indexed="64"/>
      </bottom>
      <diagonal/>
    </border>
    <border>
      <left style="medium">
        <color rgb="FF000000"/>
      </left>
      <right style="thin">
        <color rgb="FF000000"/>
      </right>
      <top style="thin">
        <color rgb="FF000000"/>
      </top>
      <bottom style="thin">
        <color rgb="FF000000"/>
      </bottom>
      <diagonal/>
    </border>
    <border>
      <left style="medium">
        <color indexed="64"/>
      </left>
      <right style="medium">
        <color rgb="FF000000"/>
      </right>
      <top style="medium">
        <color indexed="64"/>
      </top>
      <bottom/>
      <diagonal/>
    </border>
    <border>
      <left style="medium">
        <color rgb="FF000000"/>
      </left>
      <right/>
      <top/>
      <bottom style="thin">
        <color indexed="64"/>
      </bottom>
      <diagonal/>
    </border>
    <border>
      <left style="medium">
        <color indexed="64"/>
      </left>
      <right style="medium">
        <color rgb="FF000000"/>
      </right>
      <top/>
      <bottom/>
      <diagonal/>
    </border>
    <border>
      <left style="medium">
        <color rgb="FF000000"/>
      </left>
      <right/>
      <top style="thin">
        <color indexed="64"/>
      </top>
      <bottom style="thin">
        <color indexed="64"/>
      </bottom>
      <diagonal/>
    </border>
    <border>
      <left style="medium">
        <color rgb="FF000000"/>
      </left>
      <right/>
      <top style="medium">
        <color indexed="64"/>
      </top>
      <bottom style="thin">
        <color indexed="64"/>
      </bottom>
      <diagonal/>
    </border>
    <border>
      <left style="thin">
        <color rgb="FF000000"/>
      </left>
      <right style="medium">
        <color rgb="FF000000"/>
      </right>
      <top style="thin">
        <color rgb="FF000000"/>
      </top>
      <bottom style="thin">
        <color rgb="FF000000"/>
      </bottom>
      <diagonal/>
    </border>
    <border>
      <left style="medium">
        <color indexed="64"/>
      </left>
      <right style="medium">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indexed="64"/>
      </bottom>
      <diagonal/>
    </border>
    <border>
      <left style="medium">
        <color rgb="FF000000"/>
      </left>
      <right/>
      <top style="medium">
        <color indexed="64"/>
      </top>
      <bottom style="medium">
        <color rgb="FF000000"/>
      </bottom>
      <diagonal/>
    </border>
    <border>
      <left/>
      <right/>
      <top style="medium">
        <color indexed="64"/>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indexed="64"/>
      </bottom>
      <diagonal/>
    </border>
    <border>
      <left style="medium">
        <color rgb="FF000000"/>
      </left>
      <right style="medium">
        <color rgb="FF000000"/>
      </right>
      <top style="medium">
        <color indexed="64"/>
      </top>
      <bottom style="thin">
        <color indexed="64"/>
      </bottom>
      <diagonal/>
    </border>
    <border>
      <left style="medium">
        <color rgb="FF000000"/>
      </left>
      <right style="medium">
        <color rgb="FF000000"/>
      </right>
      <top style="medium">
        <color indexed="64"/>
      </top>
      <bottom/>
      <diagonal/>
    </border>
    <border>
      <left style="medium">
        <color rgb="FF000000"/>
      </left>
      <right style="medium">
        <color rgb="FF000000"/>
      </right>
      <top/>
      <bottom style="thin">
        <color indexed="64"/>
      </bottom>
      <diagonal/>
    </border>
    <border>
      <left style="medium">
        <color rgb="FF000000"/>
      </left>
      <right style="medium">
        <color rgb="FF000000"/>
      </right>
      <top style="thin">
        <color indexed="64"/>
      </top>
      <bottom/>
      <diagonal/>
    </border>
    <border>
      <left style="medium">
        <color rgb="FF000000"/>
      </left>
      <right style="medium">
        <color rgb="FF000000"/>
      </right>
      <top style="medium">
        <color indexed="64"/>
      </top>
      <bottom style="medium">
        <color rgb="FF000000"/>
      </bottom>
      <diagonal/>
    </border>
    <border>
      <left/>
      <right style="medium">
        <color indexed="64"/>
      </right>
      <top style="thin">
        <color rgb="FF000000"/>
      </top>
      <bottom/>
      <diagonal/>
    </border>
    <border>
      <left style="medium">
        <color rgb="FF000000"/>
      </left>
      <right/>
      <top/>
      <bottom style="medium">
        <color rgb="FF000000"/>
      </bottom>
      <diagonal/>
    </border>
    <border>
      <left/>
      <right/>
      <top/>
      <bottom style="medium">
        <color rgb="FF000000"/>
      </bottom>
      <diagonal/>
    </border>
    <border>
      <left style="thin">
        <color indexed="64"/>
      </left>
      <right style="medium">
        <color rgb="FF000000"/>
      </right>
      <top/>
      <bottom/>
      <diagonal/>
    </border>
    <border>
      <left style="thin">
        <color indexed="64"/>
      </left>
      <right style="medium">
        <color rgb="FF000000"/>
      </right>
      <top style="thin">
        <color indexed="64"/>
      </top>
      <bottom style="thin">
        <color indexed="64"/>
      </bottom>
      <diagonal/>
    </border>
    <border>
      <left style="thin">
        <color indexed="64"/>
      </left>
      <right style="medium">
        <color rgb="FF000000"/>
      </right>
      <top style="thin">
        <color indexed="64"/>
      </top>
      <bottom style="medium">
        <color indexed="64"/>
      </bottom>
      <diagonal/>
    </border>
    <border>
      <left/>
      <right style="medium">
        <color rgb="FF000000"/>
      </right>
      <top style="medium">
        <color indexed="64"/>
      </top>
      <bottom/>
      <diagonal/>
    </border>
    <border>
      <left style="thin">
        <color indexed="64"/>
      </left>
      <right style="medium">
        <color rgb="FF000000"/>
      </right>
      <top style="medium">
        <color indexed="64"/>
      </top>
      <bottom/>
      <diagonal/>
    </border>
    <border>
      <left style="thin">
        <color rgb="FF000000"/>
      </left>
      <right style="medium">
        <color rgb="FF000000"/>
      </right>
      <top/>
      <bottom style="thin">
        <color rgb="FF000000"/>
      </bottom>
      <diagonal/>
    </border>
    <border>
      <left/>
      <right style="medium">
        <color rgb="FF000000"/>
      </right>
      <top style="medium">
        <color indexed="64"/>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diagonal/>
    </border>
    <border>
      <left style="thin">
        <color rgb="FF000000"/>
      </left>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3" fillId="0" borderId="0"/>
  </cellStyleXfs>
  <cellXfs count="469">
    <xf numFmtId="0" fontId="0" fillId="0" borderId="0" xfId="0"/>
    <xf numFmtId="0" fontId="2" fillId="3" borderId="0" xfId="0" applyFont="1" applyFill="1" applyAlignment="1">
      <alignment horizontal="left" vertical="center" wrapText="1"/>
    </xf>
    <xf numFmtId="0" fontId="2" fillId="11" borderId="0" xfId="0" applyFont="1" applyFill="1" applyAlignment="1">
      <alignment horizontal="left" vertical="center" wrapText="1"/>
    </xf>
    <xf numFmtId="0" fontId="4" fillId="11" borderId="0" xfId="0" applyFont="1" applyFill="1" applyAlignment="1">
      <alignment vertical="center" wrapText="1"/>
    </xf>
    <xf numFmtId="0" fontId="2" fillId="11" borderId="0" xfId="0" applyFont="1" applyFill="1" applyAlignment="1">
      <alignment horizontal="right" vertical="center" wrapText="1"/>
    </xf>
    <xf numFmtId="0" fontId="5" fillId="17" borderId="8" xfId="0" applyFont="1" applyFill="1" applyBorder="1" applyAlignment="1">
      <alignment horizontal="center" vertical="center" wrapText="1"/>
    </xf>
    <xf numFmtId="0" fontId="4" fillId="0" borderId="0" xfId="0" applyFont="1" applyAlignment="1">
      <alignment vertical="center" wrapText="1"/>
    </xf>
    <xf numFmtId="0" fontId="5" fillId="16" borderId="8" xfId="0" applyFont="1" applyFill="1" applyBorder="1" applyAlignment="1">
      <alignment horizontal="center" vertical="center" wrapText="1"/>
    </xf>
    <xf numFmtId="0" fontId="5" fillId="16" borderId="3" xfId="0" applyFont="1" applyFill="1" applyBorder="1" applyAlignment="1">
      <alignment horizontal="center" vertical="center" wrapText="1"/>
    </xf>
    <xf numFmtId="0" fontId="7" fillId="0" borderId="0" xfId="0" applyFont="1" applyAlignment="1">
      <alignment vertical="center" wrapText="1"/>
    </xf>
    <xf numFmtId="0" fontId="7" fillId="0" borderId="0" xfId="0" applyFont="1" applyAlignment="1">
      <alignment horizontal="left" vertical="center" wrapText="1"/>
    </xf>
    <xf numFmtId="0" fontId="8" fillId="0" borderId="0" xfId="0" applyFont="1"/>
    <xf numFmtId="0" fontId="11" fillId="0" borderId="4" xfId="0" applyFont="1" applyBorder="1" applyAlignment="1">
      <alignment horizontal="center" vertical="center" wrapText="1"/>
    </xf>
    <xf numFmtId="0" fontId="11" fillId="0" borderId="0" xfId="0" applyFont="1" applyAlignment="1">
      <alignment horizontal="center" vertical="center" wrapText="1"/>
    </xf>
    <xf numFmtId="0" fontId="11" fillId="0" borderId="5" xfId="0" applyFont="1" applyBorder="1" applyAlignment="1">
      <alignment horizontal="center" vertical="center" wrapText="1"/>
    </xf>
    <xf numFmtId="0" fontId="9" fillId="0" borderId="0" xfId="0" applyFont="1" applyAlignment="1">
      <alignment vertical="center" wrapText="1"/>
    </xf>
    <xf numFmtId="0" fontId="13" fillId="3" borderId="0" xfId="0" applyFont="1" applyFill="1" applyAlignment="1">
      <alignment vertical="center" wrapText="1"/>
    </xf>
    <xf numFmtId="17" fontId="11" fillId="8" borderId="0" xfId="0" applyNumberFormat="1" applyFont="1" applyFill="1" applyAlignment="1">
      <alignment horizontal="center" vertical="center" wrapText="1"/>
    </xf>
    <xf numFmtId="0" fontId="7" fillId="0" borderId="0" xfId="0" applyFont="1" applyAlignment="1">
      <alignment horizontal="justify" vertical="center" wrapText="1"/>
    </xf>
    <xf numFmtId="43" fontId="7" fillId="0" borderId="0" xfId="1" applyFont="1" applyFill="1" applyBorder="1" applyAlignment="1">
      <alignment horizontal="center" vertical="center" wrapText="1"/>
    </xf>
    <xf numFmtId="0" fontId="2" fillId="11" borderId="0" xfId="0" applyFont="1" applyFill="1" applyAlignment="1">
      <alignment horizontal="right" vertical="center" wrapText="1" indent="1"/>
    </xf>
    <xf numFmtId="0" fontId="7" fillId="0" borderId="0" xfId="0" applyFont="1"/>
    <xf numFmtId="0" fontId="16" fillId="6" borderId="0" xfId="0" applyFont="1" applyFill="1" applyAlignment="1">
      <alignment vertical="center" wrapText="1"/>
    </xf>
    <xf numFmtId="0" fontId="11" fillId="0" borderId="12" xfId="0" applyFont="1" applyBorder="1" applyAlignment="1">
      <alignment vertical="center" wrapText="1"/>
    </xf>
    <xf numFmtId="0" fontId="15" fillId="0" borderId="53" xfId="0" applyFont="1" applyBorder="1" applyAlignment="1">
      <alignment horizontal="right" vertical="center" wrapText="1"/>
    </xf>
    <xf numFmtId="0" fontId="11" fillId="0" borderId="28" xfId="0" applyFont="1" applyBorder="1" applyAlignment="1">
      <alignment horizontal="center" vertical="center" wrapText="1"/>
    </xf>
    <xf numFmtId="0" fontId="11" fillId="0" borderId="0" xfId="0" applyFont="1" applyAlignment="1">
      <alignment vertical="center" wrapText="1"/>
    </xf>
    <xf numFmtId="0" fontId="11" fillId="0" borderId="31" xfId="0" applyFont="1" applyBorder="1" applyAlignment="1">
      <alignment vertical="center" wrapText="1"/>
    </xf>
    <xf numFmtId="0" fontId="15" fillId="0" borderId="58" xfId="0" applyFont="1" applyBorder="1" applyAlignment="1">
      <alignment horizontal="right" vertical="center" wrapText="1"/>
    </xf>
    <xf numFmtId="0" fontId="15" fillId="0" borderId="12" xfId="0" applyFont="1" applyBorder="1" applyAlignment="1">
      <alignment horizontal="right" vertical="center" wrapText="1"/>
    </xf>
    <xf numFmtId="0" fontId="11" fillId="0" borderId="54" xfId="0" applyFont="1" applyBorder="1" applyAlignment="1">
      <alignment horizontal="center" vertical="center" wrapText="1"/>
    </xf>
    <xf numFmtId="0" fontId="11" fillId="12" borderId="37" xfId="0" applyFont="1" applyFill="1" applyBorder="1" applyAlignment="1">
      <alignment horizontal="center" vertical="center" wrapText="1"/>
    </xf>
    <xf numFmtId="0" fontId="11" fillId="7" borderId="36" xfId="0" applyFont="1" applyFill="1" applyBorder="1" applyAlignment="1">
      <alignment horizontal="center" vertical="center" wrapText="1"/>
    </xf>
    <xf numFmtId="43" fontId="11" fillId="7" borderId="37" xfId="1" applyFont="1" applyFill="1" applyBorder="1" applyAlignment="1">
      <alignment horizontal="center" vertical="center" wrapText="1"/>
    </xf>
    <xf numFmtId="43" fontId="11" fillId="7" borderId="6" xfId="1" applyFont="1" applyFill="1" applyBorder="1" applyAlignment="1">
      <alignment horizontal="center" vertical="center" wrapText="1"/>
    </xf>
    <xf numFmtId="43" fontId="4" fillId="8" borderId="37" xfId="1" applyFont="1" applyFill="1" applyBorder="1" applyAlignment="1">
      <alignment horizontal="center" vertical="center" wrapText="1"/>
    </xf>
    <xf numFmtId="17" fontId="11" fillId="0" borderId="5" xfId="0" applyNumberFormat="1" applyFont="1" applyBorder="1" applyAlignment="1">
      <alignment vertical="center" wrapText="1"/>
    </xf>
    <xf numFmtId="0" fontId="17" fillId="14" borderId="57" xfId="0" applyFont="1" applyFill="1" applyBorder="1" applyAlignment="1">
      <alignment horizontal="center" vertical="center" wrapText="1"/>
    </xf>
    <xf numFmtId="0" fontId="11" fillId="0" borderId="36" xfId="0" applyFont="1" applyBorder="1" applyAlignment="1">
      <alignment horizontal="center" vertical="center" wrapText="1"/>
    </xf>
    <xf numFmtId="2" fontId="18" fillId="9" borderId="36" xfId="1" applyNumberFormat="1" applyFont="1" applyFill="1" applyBorder="1" applyAlignment="1">
      <alignment horizontal="center" vertical="center" wrapText="1"/>
    </xf>
    <xf numFmtId="43" fontId="11" fillId="0" borderId="36" xfId="1" applyFont="1" applyFill="1" applyBorder="1" applyAlignment="1">
      <alignment horizontal="center" vertical="center" wrapText="1"/>
    </xf>
    <xf numFmtId="2" fontId="16" fillId="6" borderId="36" xfId="0" applyNumberFormat="1" applyFont="1" applyFill="1" applyBorder="1" applyAlignment="1">
      <alignment horizontal="center" vertical="center" wrapText="1"/>
    </xf>
    <xf numFmtId="2" fontId="11" fillId="0" borderId="47" xfId="1" applyNumberFormat="1" applyFont="1" applyFill="1" applyBorder="1" applyAlignment="1">
      <alignment horizontal="center" vertical="center" wrapText="1"/>
    </xf>
    <xf numFmtId="0" fontId="11" fillId="0" borderId="40" xfId="0" applyFont="1" applyBorder="1" applyAlignment="1">
      <alignment horizontal="center" vertical="center" wrapText="1"/>
    </xf>
    <xf numFmtId="2" fontId="18" fillId="9" borderId="40" xfId="1" applyNumberFormat="1" applyFont="1" applyFill="1" applyBorder="1" applyAlignment="1">
      <alignment horizontal="center" vertical="center" wrapText="1"/>
    </xf>
    <xf numFmtId="43" fontId="11" fillId="0" borderId="40" xfId="1" applyFont="1" applyFill="1" applyBorder="1" applyAlignment="1">
      <alignment horizontal="center" vertical="center" wrapText="1"/>
    </xf>
    <xf numFmtId="2" fontId="16" fillId="6" borderId="40" xfId="0" applyNumberFormat="1" applyFont="1" applyFill="1" applyBorder="1" applyAlignment="1">
      <alignment horizontal="center" vertical="center" wrapText="1"/>
    </xf>
    <xf numFmtId="2" fontId="11" fillId="0" borderId="115" xfId="1" applyNumberFormat="1" applyFont="1" applyFill="1" applyBorder="1" applyAlignment="1">
      <alignment horizontal="center" vertical="center" wrapText="1"/>
    </xf>
    <xf numFmtId="2" fontId="11" fillId="0" borderId="54" xfId="1" applyNumberFormat="1" applyFont="1" applyFill="1" applyBorder="1" applyAlignment="1">
      <alignment horizontal="center" vertical="center" wrapText="1"/>
    </xf>
    <xf numFmtId="2" fontId="18" fillId="9" borderId="43" xfId="1" applyNumberFormat="1" applyFont="1" applyFill="1" applyBorder="1" applyAlignment="1">
      <alignment horizontal="center" vertical="center" wrapText="1"/>
    </xf>
    <xf numFmtId="0" fontId="11" fillId="0" borderId="5" xfId="0" applyFont="1" applyBorder="1" applyAlignment="1">
      <alignment vertical="center" wrapText="1"/>
    </xf>
    <xf numFmtId="2" fontId="18" fillId="9" borderId="37" xfId="1" applyNumberFormat="1" applyFont="1" applyFill="1" applyBorder="1" applyAlignment="1">
      <alignment horizontal="center" vertical="center" wrapText="1"/>
    </xf>
    <xf numFmtId="43" fontId="11" fillId="10" borderId="6" xfId="1" applyFont="1" applyFill="1" applyBorder="1" applyAlignment="1">
      <alignment horizontal="center" vertical="center" wrapText="1"/>
    </xf>
    <xf numFmtId="2" fontId="16" fillId="10" borderId="37" xfId="0" applyNumberFormat="1" applyFont="1" applyFill="1" applyBorder="1" applyAlignment="1">
      <alignment horizontal="center" vertical="center" wrapText="1"/>
    </xf>
    <xf numFmtId="43" fontId="7" fillId="0" borderId="0" xfId="1" applyFont="1" applyFill="1" applyAlignment="1">
      <alignment horizontal="center" vertical="center" wrapText="1"/>
    </xf>
    <xf numFmtId="0" fontId="11" fillId="0" borderId="53" xfId="0" applyFont="1" applyBorder="1" applyAlignment="1">
      <alignment vertical="center" wrapText="1"/>
    </xf>
    <xf numFmtId="0" fontId="11" fillId="0" borderId="13" xfId="0" applyFont="1" applyBorder="1" applyAlignment="1">
      <alignment horizontal="right" vertical="center" wrapText="1"/>
    </xf>
    <xf numFmtId="0" fontId="11" fillId="0" borderId="11" xfId="0" applyFont="1" applyBorder="1" applyAlignment="1">
      <alignment horizontal="center" vertical="center" wrapText="1"/>
    </xf>
    <xf numFmtId="0" fontId="11" fillId="0" borderId="41" xfId="0" applyFont="1" applyBorder="1" applyAlignment="1">
      <alignment vertical="center" wrapText="1"/>
    </xf>
    <xf numFmtId="0" fontId="11" fillId="0" borderId="32" xfId="0" applyFont="1" applyBorder="1" applyAlignment="1">
      <alignment horizontal="right" vertical="center" wrapText="1"/>
    </xf>
    <xf numFmtId="0" fontId="11" fillId="0" borderId="16" xfId="0" applyFont="1" applyBorder="1" applyAlignment="1">
      <alignment horizontal="center" vertical="center" wrapText="1"/>
    </xf>
    <xf numFmtId="0" fontId="11" fillId="0" borderId="44" xfId="0" applyFont="1" applyBorder="1" applyAlignment="1">
      <alignment vertical="center" wrapText="1"/>
    </xf>
    <xf numFmtId="0" fontId="11" fillId="0" borderId="34" xfId="0" applyFont="1" applyBorder="1" applyAlignment="1">
      <alignment horizontal="right" vertical="center" wrapText="1"/>
    </xf>
    <xf numFmtId="0" fontId="11" fillId="0" borderId="35" xfId="0" applyFont="1" applyBorder="1" applyAlignment="1">
      <alignment horizontal="center" vertical="center" wrapText="1"/>
    </xf>
    <xf numFmtId="0" fontId="11" fillId="7" borderId="49" xfId="0" applyFont="1" applyFill="1" applyBorder="1" applyAlignment="1">
      <alignment horizontal="center" vertical="center" wrapText="1"/>
    </xf>
    <xf numFmtId="43" fontId="11" fillId="7" borderId="49" xfId="1" applyFont="1" applyFill="1" applyBorder="1" applyAlignment="1">
      <alignment horizontal="center" vertical="center" wrapText="1"/>
    </xf>
    <xf numFmtId="43" fontId="4" fillId="8" borderId="56" xfId="1" applyFont="1" applyFill="1" applyBorder="1" applyAlignment="1">
      <alignment horizontal="center" vertical="center" wrapText="1"/>
    </xf>
    <xf numFmtId="0" fontId="11" fillId="0" borderId="46" xfId="0" applyFont="1" applyBorder="1" applyAlignment="1">
      <alignment horizontal="center" vertical="center" wrapText="1"/>
    </xf>
    <xf numFmtId="2" fontId="18" fillId="9" borderId="46" xfId="1" applyNumberFormat="1" applyFont="1" applyFill="1" applyBorder="1" applyAlignment="1">
      <alignment horizontal="center" vertical="center" wrapText="1"/>
    </xf>
    <xf numFmtId="43" fontId="11" fillId="0" borderId="46" xfId="1" applyFont="1" applyFill="1" applyBorder="1" applyAlignment="1">
      <alignment horizontal="center" vertical="center" wrapText="1"/>
    </xf>
    <xf numFmtId="2" fontId="16" fillId="6" borderId="47" xfId="0" applyNumberFormat="1" applyFont="1" applyFill="1" applyBorder="1" applyAlignment="1">
      <alignment horizontal="center" vertical="center" wrapText="1"/>
    </xf>
    <xf numFmtId="2" fontId="16" fillId="6" borderId="47" xfId="0" applyNumberFormat="1" applyFont="1" applyFill="1" applyBorder="1" applyAlignment="1">
      <alignment horizontal="center" vertical="center"/>
    </xf>
    <xf numFmtId="0" fontId="11" fillId="0" borderId="50" xfId="0" applyFont="1" applyBorder="1" applyAlignment="1">
      <alignment horizontal="center" vertical="center" wrapText="1"/>
    </xf>
    <xf numFmtId="2" fontId="18" fillId="9" borderId="50" xfId="1" applyNumberFormat="1" applyFont="1" applyFill="1" applyBorder="1" applyAlignment="1">
      <alignment horizontal="center" vertical="center" wrapText="1"/>
    </xf>
    <xf numFmtId="43" fontId="11" fillId="0" borderId="50" xfId="1" applyFont="1" applyFill="1" applyBorder="1" applyAlignment="1">
      <alignment horizontal="center" vertical="center" wrapText="1"/>
    </xf>
    <xf numFmtId="2" fontId="16" fillId="6" borderId="54" xfId="0" applyNumberFormat="1" applyFont="1" applyFill="1" applyBorder="1" applyAlignment="1">
      <alignment horizontal="center" vertical="center" wrapText="1"/>
    </xf>
    <xf numFmtId="43" fontId="11" fillId="10" borderId="17" xfId="1" applyFont="1" applyFill="1" applyBorder="1" applyAlignment="1">
      <alignment horizontal="center" vertical="center" wrapText="1"/>
    </xf>
    <xf numFmtId="2" fontId="16" fillId="10" borderId="43" xfId="0" applyNumberFormat="1" applyFont="1" applyFill="1" applyBorder="1" applyAlignment="1">
      <alignment horizontal="center" vertical="center" wrapText="1"/>
    </xf>
    <xf numFmtId="0" fontId="8" fillId="11" borderId="0" xfId="0" applyFont="1" applyFill="1"/>
    <xf numFmtId="0" fontId="7" fillId="11" borderId="0" xfId="0" applyFont="1" applyFill="1" applyAlignment="1">
      <alignment vertical="center" wrapText="1"/>
    </xf>
    <xf numFmtId="0" fontId="11" fillId="0" borderId="4" xfId="0" applyFont="1" applyBorder="1" applyAlignment="1">
      <alignment vertical="center" wrapText="1"/>
    </xf>
    <xf numFmtId="0" fontId="11" fillId="0" borderId="16" xfId="0" applyFont="1" applyBorder="1" applyAlignment="1">
      <alignment horizontal="left" vertical="center" wrapText="1"/>
    </xf>
    <xf numFmtId="0" fontId="11" fillId="0" borderId="21" xfId="0" applyFont="1" applyBorder="1" applyAlignment="1">
      <alignment horizontal="left" vertical="center" wrapText="1"/>
    </xf>
    <xf numFmtId="0" fontId="11" fillId="0" borderId="21" xfId="0" applyFont="1" applyBorder="1" applyAlignment="1">
      <alignment horizontal="center" vertical="center" wrapText="1"/>
    </xf>
    <xf numFmtId="0" fontId="4" fillId="11" borderId="0" xfId="0" applyFont="1" applyFill="1" applyAlignment="1">
      <alignment horizontal="center" vertical="center" wrapText="1"/>
    </xf>
    <xf numFmtId="0" fontId="11" fillId="12" borderId="55" xfId="0" applyFont="1" applyFill="1" applyBorder="1" applyAlignment="1">
      <alignment horizontal="center" vertical="center" wrapText="1"/>
    </xf>
    <xf numFmtId="2" fontId="11" fillId="0" borderId="41" xfId="0" applyNumberFormat="1" applyFont="1" applyBorder="1" applyAlignment="1">
      <alignment horizontal="center" vertical="center" wrapText="1"/>
    </xf>
    <xf numFmtId="2" fontId="11" fillId="0" borderId="44" xfId="0" applyNumberFormat="1" applyFont="1" applyBorder="1" applyAlignment="1">
      <alignment horizontal="center" vertical="center" wrapText="1"/>
    </xf>
    <xf numFmtId="43" fontId="11" fillId="0" borderId="1" xfId="1" applyFont="1" applyFill="1" applyBorder="1" applyAlignment="1">
      <alignment horizontal="center" vertical="center" wrapText="1"/>
    </xf>
    <xf numFmtId="17" fontId="10" fillId="11" borderId="0" xfId="0" applyNumberFormat="1" applyFont="1" applyFill="1" applyAlignment="1">
      <alignment horizontal="center" vertical="center" wrapText="1"/>
    </xf>
    <xf numFmtId="0" fontId="11" fillId="0" borderId="37" xfId="0" applyFont="1" applyBorder="1" applyAlignment="1">
      <alignment horizontal="center" vertical="center" wrapText="1"/>
    </xf>
    <xf numFmtId="43" fontId="11" fillId="0" borderId="6" xfId="1" applyFont="1" applyFill="1" applyBorder="1" applyAlignment="1">
      <alignment horizontal="center" vertical="center" wrapText="1"/>
    </xf>
    <xf numFmtId="2" fontId="16" fillId="6" borderId="37" xfId="0" applyNumberFormat="1" applyFont="1" applyFill="1" applyBorder="1" applyAlignment="1">
      <alignment horizontal="center" vertical="center" wrapText="1"/>
    </xf>
    <xf numFmtId="17" fontId="7" fillId="11" borderId="0" xfId="0" applyNumberFormat="1" applyFont="1" applyFill="1" applyAlignment="1">
      <alignment vertical="center" wrapText="1"/>
    </xf>
    <xf numFmtId="17" fontId="7" fillId="11" borderId="5" xfId="0" applyNumberFormat="1" applyFont="1" applyFill="1" applyBorder="1" applyAlignment="1">
      <alignment vertical="center" wrapText="1"/>
    </xf>
    <xf numFmtId="17" fontId="4" fillId="11" borderId="5" xfId="0" applyNumberFormat="1" applyFont="1" applyFill="1" applyBorder="1" applyAlignment="1">
      <alignment vertical="center" wrapText="1"/>
    </xf>
    <xf numFmtId="0" fontId="7" fillId="11" borderId="5" xfId="0" applyFont="1" applyFill="1" applyBorder="1" applyAlignment="1">
      <alignment vertical="center" wrapText="1"/>
    </xf>
    <xf numFmtId="43" fontId="11" fillId="11" borderId="36" xfId="1" applyFont="1" applyFill="1" applyBorder="1" applyAlignment="1">
      <alignment horizontal="center" vertical="center" wrapText="1"/>
    </xf>
    <xf numFmtId="43" fontId="16" fillId="6" borderId="0" xfId="1" applyFont="1" applyFill="1" applyAlignment="1">
      <alignment vertical="center" wrapText="1"/>
    </xf>
    <xf numFmtId="0" fontId="11" fillId="0" borderId="68"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2" xfId="0" applyFont="1" applyBorder="1" applyAlignment="1">
      <alignment vertical="center" wrapText="1"/>
    </xf>
    <xf numFmtId="0" fontId="15" fillId="0" borderId="49" xfId="0" applyFont="1" applyBorder="1" applyAlignment="1">
      <alignment horizontal="right" vertical="center" wrapText="1"/>
    </xf>
    <xf numFmtId="0" fontId="11" fillId="0" borderId="73" xfId="0" applyFont="1" applyBorder="1" applyAlignment="1">
      <alignment horizontal="center" vertical="center" wrapText="1"/>
    </xf>
    <xf numFmtId="0" fontId="11" fillId="0" borderId="74" xfId="0" applyFont="1" applyBorder="1" applyAlignment="1">
      <alignment vertical="center" wrapText="1"/>
    </xf>
    <xf numFmtId="0" fontId="15" fillId="0" borderId="46" xfId="0" applyFont="1" applyBorder="1" applyAlignment="1">
      <alignment horizontal="right" vertical="center" wrapText="1"/>
    </xf>
    <xf numFmtId="0" fontId="11" fillId="0" borderId="75" xfId="0" applyFont="1" applyBorder="1" applyAlignment="1">
      <alignment horizontal="center" vertical="center" wrapText="1"/>
    </xf>
    <xf numFmtId="0" fontId="11" fillId="0" borderId="76" xfId="0" applyFont="1" applyBorder="1" applyAlignment="1">
      <alignment vertical="center" wrapText="1"/>
    </xf>
    <xf numFmtId="0" fontId="15" fillId="13" borderId="50" xfId="0" applyFont="1" applyFill="1" applyBorder="1" applyAlignment="1">
      <alignment horizontal="right" vertical="center" wrapText="1"/>
    </xf>
    <xf numFmtId="0" fontId="15" fillId="13" borderId="71" xfId="0" applyFont="1" applyFill="1" applyBorder="1" applyAlignment="1">
      <alignment horizontal="center" vertical="center" wrapText="1"/>
    </xf>
    <xf numFmtId="0" fontId="11" fillId="12" borderId="77" xfId="0" applyFont="1" applyFill="1" applyBorder="1" applyAlignment="1">
      <alignment horizontal="center" vertical="center" wrapText="1"/>
    </xf>
    <xf numFmtId="0" fontId="11" fillId="7" borderId="3" xfId="0" applyFont="1" applyFill="1" applyBorder="1" applyAlignment="1">
      <alignment horizontal="center" vertical="center" wrapText="1"/>
    </xf>
    <xf numFmtId="43" fontId="11" fillId="7" borderId="36" xfId="1" applyFont="1" applyFill="1" applyBorder="1" applyAlignment="1">
      <alignment horizontal="center" vertical="center" wrapText="1"/>
    </xf>
    <xf numFmtId="43" fontId="4" fillId="8" borderId="79" xfId="1" applyFont="1" applyFill="1" applyBorder="1" applyAlignment="1">
      <alignment horizontal="center" vertical="center" wrapText="1"/>
    </xf>
    <xf numFmtId="17" fontId="4" fillId="11" borderId="0" xfId="0" applyNumberFormat="1" applyFont="1" applyFill="1" applyAlignment="1">
      <alignment vertical="center" wrapText="1"/>
    </xf>
    <xf numFmtId="0" fontId="11" fillId="0" borderId="2" xfId="0" applyFont="1" applyBorder="1" applyAlignment="1">
      <alignment horizontal="center" vertical="center" wrapText="1"/>
    </xf>
    <xf numFmtId="2" fontId="16" fillId="6" borderId="81" xfId="0" applyNumberFormat="1" applyFont="1" applyFill="1" applyBorder="1" applyAlignment="1">
      <alignment horizontal="center" vertical="center" wrapText="1"/>
    </xf>
    <xf numFmtId="0" fontId="17" fillId="14" borderId="105" xfId="0" applyFont="1" applyFill="1" applyBorder="1" applyAlignment="1">
      <alignment horizontal="center" vertical="center" wrapText="1"/>
    </xf>
    <xf numFmtId="2" fontId="11" fillId="0" borderId="106" xfId="1" applyNumberFormat="1" applyFont="1" applyFill="1" applyBorder="1" applyAlignment="1">
      <alignment horizontal="center" vertical="center" wrapText="1"/>
    </xf>
    <xf numFmtId="2" fontId="11" fillId="0" borderId="107" xfId="1" applyNumberFormat="1" applyFont="1" applyFill="1" applyBorder="1" applyAlignment="1">
      <alignment horizontal="center" vertical="center" wrapText="1"/>
    </xf>
    <xf numFmtId="0" fontId="9" fillId="0" borderId="7" xfId="0" applyFont="1" applyBorder="1" applyAlignment="1">
      <alignment horizontal="center" vertical="center" wrapText="1"/>
    </xf>
    <xf numFmtId="2" fontId="18" fillId="9" borderId="97" xfId="1" applyNumberFormat="1" applyFont="1" applyFill="1" applyBorder="1" applyAlignment="1">
      <alignment horizontal="center" vertical="center" wrapText="1"/>
    </xf>
    <xf numFmtId="43" fontId="11" fillId="0" borderId="2" xfId="1" applyFont="1" applyFill="1" applyBorder="1" applyAlignment="1">
      <alignment horizontal="center" vertical="center" wrapText="1"/>
    </xf>
    <xf numFmtId="0" fontId="17" fillId="14" borderId="109" xfId="0" applyFont="1" applyFill="1" applyBorder="1" applyAlignment="1">
      <alignment horizontal="center" vertical="center" wrapText="1"/>
    </xf>
    <xf numFmtId="2" fontId="18" fillId="9" borderId="98" xfId="1" applyNumberFormat="1" applyFont="1" applyFill="1" applyBorder="1" applyAlignment="1">
      <alignment horizontal="center" vertical="center" wrapText="1"/>
    </xf>
    <xf numFmtId="0" fontId="10" fillId="11" borderId="0" xfId="0" applyFont="1" applyFill="1" applyAlignment="1">
      <alignment horizontal="center" vertical="center" wrapText="1"/>
    </xf>
    <xf numFmtId="2" fontId="18" fillId="9" borderId="100" xfId="1" applyNumberFormat="1" applyFont="1" applyFill="1" applyBorder="1" applyAlignment="1">
      <alignment vertical="center" wrapText="1"/>
    </xf>
    <xf numFmtId="43" fontId="11" fillId="0" borderId="102" xfId="1" applyFont="1" applyFill="1" applyBorder="1" applyAlignment="1">
      <alignment vertical="center" wrapText="1"/>
    </xf>
    <xf numFmtId="2" fontId="16" fillId="6" borderId="87" xfId="0" applyNumberFormat="1" applyFont="1" applyFill="1" applyBorder="1" applyAlignment="1">
      <alignment vertical="center" wrapText="1"/>
    </xf>
    <xf numFmtId="0" fontId="17" fillId="14" borderId="110" xfId="0" applyFont="1" applyFill="1" applyBorder="1" applyAlignment="1">
      <alignment horizontal="center" vertical="center" wrapText="1"/>
    </xf>
    <xf numFmtId="2" fontId="11" fillId="0" borderId="86" xfId="1" applyNumberFormat="1" applyFont="1" applyFill="1" applyBorder="1" applyAlignment="1">
      <alignment horizontal="center" vertical="center" wrapText="1"/>
    </xf>
    <xf numFmtId="0" fontId="17" fillId="14" borderId="86" xfId="0" applyFont="1" applyFill="1" applyBorder="1" applyAlignment="1">
      <alignment horizontal="center" vertical="center" wrapText="1"/>
    </xf>
    <xf numFmtId="43" fontId="11" fillId="0" borderId="3" xfId="1" applyFont="1" applyFill="1" applyBorder="1" applyAlignment="1">
      <alignment horizontal="center" vertical="center" wrapText="1"/>
    </xf>
    <xf numFmtId="2" fontId="18" fillId="9" borderId="101" xfId="1" applyNumberFormat="1" applyFont="1" applyFill="1" applyBorder="1" applyAlignment="1">
      <alignment horizontal="center" vertical="center" wrapText="1"/>
    </xf>
    <xf numFmtId="43" fontId="11" fillId="10" borderId="92" xfId="1" applyFont="1" applyFill="1" applyBorder="1" applyAlignment="1">
      <alignment horizontal="center" vertical="center" wrapText="1"/>
    </xf>
    <xf numFmtId="2" fontId="18" fillId="10" borderId="93" xfId="1" applyNumberFormat="1" applyFont="1" applyFill="1" applyBorder="1" applyAlignment="1">
      <alignment horizontal="center" vertical="center" wrapText="1"/>
    </xf>
    <xf numFmtId="0" fontId="25" fillId="0" borderId="0" xfId="0" applyFont="1" applyAlignment="1">
      <alignment vertical="center" wrapText="1"/>
    </xf>
    <xf numFmtId="0" fontId="16" fillId="0" borderId="0" xfId="0" applyFont="1" applyAlignment="1">
      <alignment vertical="center" wrapText="1"/>
    </xf>
    <xf numFmtId="17" fontId="7" fillId="0" borderId="5" xfId="0" applyNumberFormat="1" applyFont="1" applyBorder="1" applyAlignment="1">
      <alignment vertical="center" wrapText="1"/>
    </xf>
    <xf numFmtId="0" fontId="7" fillId="0" borderId="5" xfId="0" applyFont="1" applyBorder="1" applyAlignment="1">
      <alignment vertical="center" wrapText="1"/>
    </xf>
    <xf numFmtId="0" fontId="11" fillId="12" borderId="47" xfId="0" applyFont="1" applyFill="1" applyBorder="1" applyAlignment="1">
      <alignment horizontal="center" vertical="center" wrapText="1"/>
    </xf>
    <xf numFmtId="0" fontId="11" fillId="0" borderId="37" xfId="0" applyFont="1" applyBorder="1" applyAlignment="1">
      <alignment horizontal="justify" vertical="center" wrapText="1"/>
    </xf>
    <xf numFmtId="2" fontId="11" fillId="0" borderId="49" xfId="0" applyNumberFormat="1" applyFont="1" applyBorder="1" applyAlignment="1">
      <alignment horizontal="center" vertical="center" wrapText="1"/>
    </xf>
    <xf numFmtId="2" fontId="11" fillId="0" borderId="46" xfId="0" applyNumberFormat="1" applyFont="1" applyBorder="1" applyAlignment="1">
      <alignment horizontal="center" vertical="center" wrapText="1"/>
    </xf>
    <xf numFmtId="2" fontId="11" fillId="0" borderId="50" xfId="0" applyNumberFormat="1" applyFont="1" applyBorder="1" applyAlignment="1">
      <alignment horizontal="center" vertical="center" wrapText="1"/>
    </xf>
    <xf numFmtId="0" fontId="29" fillId="0" borderId="0" xfId="0" applyFont="1" applyAlignment="1">
      <alignment vertical="center" wrapText="1"/>
    </xf>
    <xf numFmtId="0" fontId="11" fillId="0" borderId="13" xfId="0" applyFont="1" applyBorder="1" applyAlignment="1">
      <alignment horizontal="center" vertical="center" wrapText="1"/>
    </xf>
    <xf numFmtId="0" fontId="11" fillId="0" borderId="35" xfId="0" applyFont="1" applyBorder="1" applyAlignment="1">
      <alignment horizontal="left" vertical="center" wrapText="1"/>
    </xf>
    <xf numFmtId="0" fontId="11" fillId="0" borderId="32" xfId="0" applyFont="1" applyBorder="1" applyAlignment="1">
      <alignment horizontal="center" vertical="center" wrapText="1"/>
    </xf>
    <xf numFmtId="0" fontId="11" fillId="0" borderId="34" xfId="0" applyFont="1" applyBorder="1" applyAlignment="1">
      <alignment horizontal="center" vertical="center" wrapText="1"/>
    </xf>
    <xf numFmtId="17" fontId="4" fillId="0" borderId="5" xfId="0" applyNumberFormat="1" applyFont="1" applyBorder="1" applyAlignment="1">
      <alignment vertical="center" wrapText="1"/>
    </xf>
    <xf numFmtId="2" fontId="18" fillId="11" borderId="36" xfId="1" applyNumberFormat="1" applyFont="1" applyFill="1" applyBorder="1" applyAlignment="1">
      <alignment horizontal="center" vertical="center" wrapText="1"/>
    </xf>
    <xf numFmtId="2" fontId="18" fillId="11" borderId="37" xfId="1" applyNumberFormat="1" applyFont="1" applyFill="1" applyBorder="1" applyAlignment="1">
      <alignment horizontal="center" vertical="center" wrapText="1"/>
    </xf>
    <xf numFmtId="0" fontId="4" fillId="15" borderId="0" xfId="0" applyFont="1" applyFill="1" applyAlignment="1">
      <alignment vertical="center" wrapText="1"/>
    </xf>
    <xf numFmtId="2" fontId="18" fillId="10" borderId="37" xfId="1" applyNumberFormat="1" applyFont="1" applyFill="1" applyBorder="1" applyAlignment="1">
      <alignment horizontal="center" vertical="center" wrapText="1"/>
    </xf>
    <xf numFmtId="0" fontId="11" fillId="0" borderId="51" xfId="0" applyFont="1" applyBorder="1" applyAlignment="1">
      <alignment vertical="center" wrapText="1"/>
    </xf>
    <xf numFmtId="0" fontId="11" fillId="0" borderId="49" xfId="0" applyFont="1" applyBorder="1" applyAlignment="1">
      <alignment horizontal="right" vertical="center" wrapText="1"/>
    </xf>
    <xf numFmtId="0" fontId="11" fillId="0" borderId="52" xfId="0" applyFont="1" applyBorder="1" applyAlignment="1">
      <alignment vertical="center" wrapText="1"/>
    </xf>
    <xf numFmtId="0" fontId="11" fillId="0" borderId="46" xfId="0" applyFont="1" applyBorder="1" applyAlignment="1">
      <alignment horizontal="right" vertical="center" wrapText="1"/>
    </xf>
    <xf numFmtId="17" fontId="10" fillId="10" borderId="5" xfId="0" applyNumberFormat="1" applyFont="1" applyFill="1" applyBorder="1" applyAlignment="1">
      <alignment vertical="center" wrapText="1"/>
    </xf>
    <xf numFmtId="0" fontId="7" fillId="0" borderId="8" xfId="0" applyFont="1" applyBorder="1" applyAlignment="1">
      <alignment wrapText="1"/>
    </xf>
    <xf numFmtId="0" fontId="7" fillId="0" borderId="3" xfId="0" applyFont="1" applyBorder="1" applyAlignment="1">
      <alignment wrapText="1"/>
    </xf>
    <xf numFmtId="0" fontId="11" fillId="18" borderId="7" xfId="0" applyFont="1" applyFill="1" applyBorder="1" applyAlignment="1">
      <alignment wrapText="1"/>
    </xf>
    <xf numFmtId="0" fontId="13" fillId="18" borderId="37" xfId="0" applyFont="1" applyFill="1" applyBorder="1" applyAlignment="1">
      <alignment wrapText="1"/>
    </xf>
    <xf numFmtId="0" fontId="31" fillId="16" borderId="8" xfId="0" applyFont="1" applyFill="1" applyBorder="1" applyAlignment="1">
      <alignment horizontal="center" vertical="center" wrapText="1"/>
    </xf>
    <xf numFmtId="0" fontId="31" fillId="16" borderId="3" xfId="0" applyFont="1" applyFill="1" applyBorder="1" applyAlignment="1">
      <alignment horizontal="center" vertical="center" wrapText="1"/>
    </xf>
    <xf numFmtId="0" fontId="7" fillId="0" borderId="8" xfId="0" applyFont="1" applyBorder="1" applyAlignment="1">
      <alignment vertical="center" wrapText="1"/>
    </xf>
    <xf numFmtId="0" fontId="7" fillId="0" borderId="3" xfId="0" applyFont="1" applyBorder="1" applyAlignment="1">
      <alignment vertical="center" wrapText="1"/>
    </xf>
    <xf numFmtId="0" fontId="7" fillId="0" borderId="8" xfId="0" applyFont="1" applyBorder="1" applyAlignment="1">
      <alignment horizontal="center" vertical="center" wrapText="1"/>
    </xf>
    <xf numFmtId="17" fontId="10" fillId="0" borderId="5" xfId="0" applyNumberFormat="1" applyFont="1" applyBorder="1" applyAlignment="1">
      <alignment vertical="center" wrapText="1"/>
    </xf>
    <xf numFmtId="2" fontId="18" fillId="20" borderId="36" xfId="1" applyNumberFormat="1" applyFont="1" applyFill="1" applyBorder="1" applyAlignment="1">
      <alignment horizontal="center" vertical="center" wrapText="1"/>
    </xf>
    <xf numFmtId="0" fontId="11" fillId="20" borderId="36" xfId="0" applyFont="1" applyFill="1" applyBorder="1" applyAlignment="1">
      <alignment horizontal="center" vertical="center" wrapText="1"/>
    </xf>
    <xf numFmtId="0" fontId="11" fillId="5" borderId="6" xfId="0" applyFont="1" applyFill="1" applyBorder="1" applyAlignment="1">
      <alignment vertical="center"/>
    </xf>
    <xf numFmtId="0" fontId="11" fillId="5" borderId="7" xfId="0" applyFont="1" applyFill="1" applyBorder="1" applyAlignment="1">
      <alignment vertical="center"/>
    </xf>
    <xf numFmtId="0" fontId="11" fillId="5" borderId="8" xfId="0" applyFont="1" applyFill="1" applyBorder="1" applyAlignment="1">
      <alignment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0" xfId="0" applyFont="1" applyAlignment="1">
      <alignment horizontal="center" vertical="center" wrapText="1"/>
    </xf>
    <xf numFmtId="0" fontId="14" fillId="0" borderId="5"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38" xfId="0" applyFont="1" applyBorder="1" applyAlignment="1">
      <alignment horizontal="center" vertical="center" wrapText="1"/>
    </xf>
    <xf numFmtId="0" fontId="11" fillId="0" borderId="39" xfId="0" applyFont="1" applyBorder="1" applyAlignment="1">
      <alignment horizontal="center" vertical="center" wrapText="1"/>
    </xf>
    <xf numFmtId="0" fontId="15" fillId="4" borderId="6" xfId="0" applyFont="1" applyFill="1" applyBorder="1" applyAlignment="1">
      <alignment horizontal="center" vertical="center"/>
    </xf>
    <xf numFmtId="0" fontId="15" fillId="4" borderId="7" xfId="0" applyFont="1" applyFill="1" applyBorder="1" applyAlignment="1">
      <alignment horizontal="center" vertical="center"/>
    </xf>
    <xf numFmtId="0" fontId="15" fillId="4" borderId="8" xfId="0" applyFont="1" applyFill="1" applyBorder="1" applyAlignment="1">
      <alignment horizontal="center" vertical="center"/>
    </xf>
    <xf numFmtId="0" fontId="11" fillId="5" borderId="6" xfId="0" applyFont="1" applyFill="1" applyBorder="1" applyAlignment="1">
      <alignment horizontal="left" vertical="center"/>
    </xf>
    <xf numFmtId="0" fontId="11" fillId="5" borderId="7" xfId="0" applyFont="1" applyFill="1" applyBorder="1" applyAlignment="1">
      <alignment horizontal="left" vertical="center"/>
    </xf>
    <xf numFmtId="0" fontId="11" fillId="5" borderId="8" xfId="0" applyFont="1" applyFill="1" applyBorder="1" applyAlignment="1">
      <alignment horizontal="left" vertical="center"/>
    </xf>
    <xf numFmtId="0" fontId="7" fillId="11" borderId="25" xfId="0" applyFont="1" applyFill="1" applyBorder="1" applyAlignment="1">
      <alignment horizontal="justify" vertical="center" wrapText="1"/>
    </xf>
    <xf numFmtId="0" fontId="7" fillId="11" borderId="26" xfId="0" applyFont="1" applyFill="1" applyBorder="1" applyAlignment="1">
      <alignment horizontal="justify" vertical="center" wrapText="1"/>
    </xf>
    <xf numFmtId="0" fontId="7" fillId="11" borderId="27" xfId="0" applyFont="1" applyFill="1" applyBorder="1" applyAlignment="1">
      <alignment horizontal="justify" vertical="center" wrapText="1"/>
    </xf>
    <xf numFmtId="0" fontId="7" fillId="11" borderId="28" xfId="0" applyFont="1" applyFill="1" applyBorder="1" applyAlignment="1">
      <alignment horizontal="justify" vertical="center" wrapText="1"/>
    </xf>
    <xf numFmtId="2" fontId="16" fillId="6" borderId="36" xfId="0" applyNumberFormat="1" applyFont="1" applyFill="1" applyBorder="1" applyAlignment="1">
      <alignment horizontal="center" vertical="center" wrapText="1"/>
    </xf>
    <xf numFmtId="2" fontId="16" fillId="6" borderId="40" xfId="0" applyNumberFormat="1" applyFont="1" applyFill="1" applyBorder="1" applyAlignment="1">
      <alignment horizontal="center" vertical="center" wrapText="1"/>
    </xf>
    <xf numFmtId="2" fontId="16" fillId="6" borderId="43" xfId="0" applyNumberFormat="1" applyFont="1" applyFill="1" applyBorder="1" applyAlignment="1">
      <alignment horizontal="center" vertical="center" wrapText="1"/>
    </xf>
    <xf numFmtId="0" fontId="7" fillId="0" borderId="31" xfId="0" applyFont="1" applyBorder="1" applyAlignment="1">
      <alignment horizontal="left" vertical="center" wrapText="1"/>
    </xf>
    <xf numFmtId="0" fontId="7" fillId="0" borderId="15" xfId="0" applyFont="1" applyBorder="1" applyAlignment="1">
      <alignment horizontal="left" vertical="center" wrapText="1"/>
    </xf>
    <xf numFmtId="0" fontId="11" fillId="0" borderId="36"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3" xfId="0" applyFont="1" applyBorder="1" applyAlignment="1">
      <alignment horizontal="center" vertical="center" wrapText="1"/>
    </xf>
    <xf numFmtId="2" fontId="18" fillId="9" borderId="36" xfId="1" applyNumberFormat="1" applyFont="1" applyFill="1" applyBorder="1" applyAlignment="1">
      <alignment horizontal="center" vertical="center" wrapText="1"/>
    </xf>
    <xf numFmtId="2" fontId="18" fillId="9" borderId="40" xfId="1" applyNumberFormat="1" applyFont="1" applyFill="1" applyBorder="1" applyAlignment="1">
      <alignment horizontal="center" vertical="center" wrapText="1"/>
    </xf>
    <xf numFmtId="2" fontId="18" fillId="9" borderId="43" xfId="1" applyNumberFormat="1" applyFont="1" applyFill="1" applyBorder="1" applyAlignment="1">
      <alignment horizontal="center" vertical="center" wrapText="1"/>
    </xf>
    <xf numFmtId="43" fontId="11" fillId="0" borderId="36" xfId="1" applyFont="1" applyFill="1" applyBorder="1" applyAlignment="1">
      <alignment horizontal="center" vertical="center" wrapText="1"/>
    </xf>
    <xf numFmtId="43" fontId="11" fillId="0" borderId="40" xfId="1" applyFont="1" applyFill="1" applyBorder="1" applyAlignment="1">
      <alignment horizontal="center" vertical="center" wrapText="1"/>
    </xf>
    <xf numFmtId="43" fontId="11" fillId="0" borderId="43" xfId="1" applyFont="1" applyFill="1" applyBorder="1" applyAlignment="1">
      <alignment horizontal="center"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15" fillId="0" borderId="9" xfId="0" applyFont="1" applyBorder="1" applyAlignment="1">
      <alignment horizontal="left" vertical="center" wrapText="1"/>
    </xf>
    <xf numFmtId="0" fontId="15" fillId="0" borderId="10" xfId="0" applyFont="1" applyBorder="1" applyAlignment="1">
      <alignment horizontal="left" vertical="center" wrapText="1"/>
    </xf>
    <xf numFmtId="0" fontId="15" fillId="0" borderId="11" xfId="0" applyFont="1" applyBorder="1" applyAlignment="1">
      <alignment horizontal="left" vertical="center" wrapText="1"/>
    </xf>
    <xf numFmtId="0" fontId="15" fillId="0" borderId="31" xfId="0" applyFont="1" applyBorder="1" applyAlignment="1">
      <alignment horizontal="left" vertical="center"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1" fillId="7" borderId="6"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5" fillId="0" borderId="12" xfId="0" applyFont="1" applyBorder="1" applyAlignment="1">
      <alignment horizontal="left" vertical="center" wrapText="1"/>
    </xf>
    <xf numFmtId="0" fontId="15" fillId="0" borderId="48" xfId="0" applyFont="1" applyBorder="1" applyAlignment="1">
      <alignment horizontal="left" vertical="center" wrapText="1"/>
    </xf>
    <xf numFmtId="0" fontId="11" fillId="9" borderId="6" xfId="0" applyFont="1" applyFill="1" applyBorder="1" applyAlignment="1">
      <alignment horizontal="right" vertical="center" wrapText="1"/>
    </xf>
    <xf numFmtId="0" fontId="11" fillId="9" borderId="7" xfId="0" applyFont="1" applyFill="1" applyBorder="1" applyAlignment="1">
      <alignment horizontal="right" vertical="center" wrapText="1"/>
    </xf>
    <xf numFmtId="0" fontId="11" fillId="9" borderId="8" xfId="0" applyFont="1" applyFill="1" applyBorder="1" applyAlignment="1">
      <alignment horizontal="right" vertical="center" wrapText="1"/>
    </xf>
    <xf numFmtId="0" fontId="9" fillId="0" borderId="9"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11" xfId="0" applyFont="1" applyBorder="1" applyAlignment="1">
      <alignment horizontal="justify" vertical="center" wrapText="1"/>
    </xf>
    <xf numFmtId="0" fontId="11" fillId="0" borderId="9" xfId="0" applyFont="1" applyBorder="1" applyAlignment="1">
      <alignment horizontal="justify" vertical="center" wrapText="1"/>
    </xf>
    <xf numFmtId="0" fontId="11" fillId="0" borderId="10" xfId="0" applyFont="1" applyBorder="1" applyAlignment="1">
      <alignment horizontal="justify" vertical="center" wrapText="1"/>
    </xf>
    <xf numFmtId="0" fontId="7" fillId="0" borderId="12" xfId="0" applyFont="1" applyBorder="1" applyAlignment="1">
      <alignment vertical="center" wrapText="1"/>
    </xf>
    <xf numFmtId="0" fontId="7" fillId="0" borderId="48" xfId="0" applyFont="1" applyBorder="1" applyAlignment="1">
      <alignment vertical="center" wrapText="1"/>
    </xf>
    <xf numFmtId="0" fontId="9" fillId="20" borderId="6" xfId="0" applyFont="1" applyFill="1" applyBorder="1" applyAlignment="1">
      <alignment horizontal="left" vertical="center" wrapText="1"/>
    </xf>
    <xf numFmtId="0" fontId="9" fillId="20" borderId="7" xfId="0" applyFont="1" applyFill="1" applyBorder="1" applyAlignment="1">
      <alignment horizontal="left" vertical="center" wrapText="1"/>
    </xf>
    <xf numFmtId="0" fontId="9" fillId="20" borderId="8" xfId="0" applyFont="1" applyFill="1" applyBorder="1" applyAlignment="1">
      <alignment horizontal="left" vertical="center" wrapText="1"/>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9" fillId="0" borderId="8" xfId="0" applyFont="1" applyBorder="1" applyAlignment="1">
      <alignment horizontal="left" vertical="center" wrapText="1"/>
    </xf>
    <xf numFmtId="17" fontId="11" fillId="0" borderId="5" xfId="0" applyNumberFormat="1" applyFont="1" applyBorder="1" applyAlignment="1">
      <alignment horizontal="center" vertical="center" wrapText="1"/>
    </xf>
    <xf numFmtId="0" fontId="11" fillId="0" borderId="5" xfId="0" applyFont="1" applyBorder="1" applyAlignment="1">
      <alignment horizontal="center" vertical="center" wrapText="1"/>
    </xf>
    <xf numFmtId="0" fontId="11" fillId="0" borderId="3" xfId="0" applyFont="1" applyBorder="1" applyAlignment="1">
      <alignment horizontal="center" vertical="center" wrapText="1"/>
    </xf>
    <xf numFmtId="0" fontId="7" fillId="0" borderId="35" xfId="0" applyFont="1" applyBorder="1" applyAlignment="1">
      <alignment vertical="center" wrapText="1"/>
    </xf>
    <xf numFmtId="0" fontId="7" fillId="0" borderId="16" xfId="0" applyFont="1" applyBorder="1" applyAlignment="1">
      <alignment horizontal="left" vertical="center" wrapText="1"/>
    </xf>
    <xf numFmtId="0" fontId="9" fillId="3" borderId="12" xfId="0" applyFont="1" applyFill="1" applyBorder="1" applyAlignment="1">
      <alignment horizontal="justify" vertical="center" wrapText="1"/>
    </xf>
    <xf numFmtId="0" fontId="11" fillId="3" borderId="13" xfId="0" applyFont="1" applyFill="1" applyBorder="1" applyAlignment="1">
      <alignment horizontal="justify" vertical="center"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9" fillId="3" borderId="17" xfId="0" applyFont="1" applyFill="1" applyBorder="1" applyAlignment="1">
      <alignment horizontal="justify" vertical="center" wrapText="1"/>
    </xf>
    <xf numFmtId="0" fontId="11" fillId="3" borderId="18" xfId="0" applyFont="1" applyFill="1" applyBorder="1" applyAlignment="1">
      <alignment horizontal="justify" vertical="center" wrapText="1"/>
    </xf>
    <xf numFmtId="0" fontId="7" fillId="0" borderId="19" xfId="0" applyFont="1" applyBorder="1" applyAlignment="1">
      <alignment horizontal="justify" vertical="center" wrapText="1"/>
    </xf>
    <xf numFmtId="0" fontId="7" fillId="0" borderId="20" xfId="0" applyFont="1" applyBorder="1" applyAlignment="1">
      <alignment horizontal="justify" vertical="center" wrapText="1"/>
    </xf>
    <xf numFmtId="0" fontId="7" fillId="0" borderId="21" xfId="0" applyFont="1" applyBorder="1" applyAlignment="1">
      <alignment horizontal="justify" vertical="center" wrapText="1"/>
    </xf>
    <xf numFmtId="0" fontId="10" fillId="2" borderId="6"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7" fillId="0" borderId="9" xfId="0" applyFont="1" applyBorder="1" applyAlignment="1">
      <alignment horizontal="justify" vertical="center" wrapText="1"/>
    </xf>
    <xf numFmtId="0" fontId="7" fillId="0" borderId="10" xfId="0" applyFont="1" applyBorder="1" applyAlignment="1">
      <alignment horizontal="justify" vertical="center" wrapText="1"/>
    </xf>
    <xf numFmtId="0" fontId="7" fillId="0" borderId="11" xfId="0" applyFont="1" applyBorder="1" applyAlignment="1">
      <alignment horizontal="justify" vertical="center" wrapText="1"/>
    </xf>
    <xf numFmtId="0" fontId="11" fillId="0" borderId="4" xfId="0" applyFont="1" applyBorder="1" applyAlignment="1">
      <alignment horizontal="center" vertical="center" wrapText="1"/>
    </xf>
    <xf numFmtId="0" fontId="11" fillId="0" borderId="0" xfId="0" applyFont="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1" fillId="4" borderId="6" xfId="0" applyFont="1" applyFill="1" applyBorder="1" applyAlignment="1">
      <alignment horizontal="center" vertical="center"/>
    </xf>
    <xf numFmtId="0" fontId="11" fillId="4" borderId="7" xfId="0" applyFont="1" applyFill="1" applyBorder="1" applyAlignment="1">
      <alignment horizontal="center" vertical="center"/>
    </xf>
    <xf numFmtId="0" fontId="11" fillId="4" borderId="8" xfId="0" applyFont="1" applyFill="1" applyBorder="1" applyAlignment="1">
      <alignment horizontal="center" vertical="center"/>
    </xf>
    <xf numFmtId="0" fontId="11" fillId="9" borderId="17" xfId="0" applyFont="1" applyFill="1" applyBorder="1" applyAlignment="1">
      <alignment horizontal="right" vertical="center" wrapText="1"/>
    </xf>
    <xf numFmtId="0" fontId="11" fillId="9" borderId="38" xfId="0" applyFont="1" applyFill="1" applyBorder="1" applyAlignment="1">
      <alignment horizontal="right" vertical="center" wrapText="1"/>
    </xf>
    <xf numFmtId="0" fontId="11" fillId="9" borderId="39" xfId="0" applyFont="1" applyFill="1" applyBorder="1" applyAlignment="1">
      <alignment horizontal="right" vertical="center" wrapText="1"/>
    </xf>
    <xf numFmtId="0" fontId="20" fillId="11" borderId="6" xfId="0" applyFont="1" applyFill="1" applyBorder="1" applyAlignment="1">
      <alignment horizontal="justify" vertical="center" wrapText="1"/>
    </xf>
    <xf numFmtId="0" fontId="20" fillId="11" borderId="7" xfId="0" applyFont="1" applyFill="1" applyBorder="1" applyAlignment="1">
      <alignment horizontal="justify" vertical="center" wrapText="1"/>
    </xf>
    <xf numFmtId="0" fontId="20" fillId="11" borderId="8" xfId="0" applyFont="1" applyFill="1" applyBorder="1" applyAlignment="1">
      <alignment horizontal="justify" vertical="center" wrapText="1"/>
    </xf>
    <xf numFmtId="0" fontId="11" fillId="5" borderId="1" xfId="0" applyFont="1" applyFill="1" applyBorder="1" applyAlignment="1">
      <alignment horizontal="left" vertical="center"/>
    </xf>
    <xf numFmtId="0" fontId="11" fillId="5" borderId="2" xfId="0" applyFont="1" applyFill="1" applyBorder="1" applyAlignment="1">
      <alignment horizontal="left" vertical="center"/>
    </xf>
    <xf numFmtId="0" fontId="11" fillId="5" borderId="3" xfId="0" applyFont="1" applyFill="1" applyBorder="1" applyAlignment="1">
      <alignment horizontal="left" vertical="center"/>
    </xf>
    <xf numFmtId="0" fontId="11" fillId="0" borderId="10" xfId="0" applyFont="1" applyBorder="1" applyAlignment="1">
      <alignment horizontal="left" vertical="center" wrapText="1"/>
    </xf>
    <xf numFmtId="0" fontId="11" fillId="0" borderId="29" xfId="0" applyFont="1" applyBorder="1" applyAlignment="1">
      <alignment horizontal="left" vertical="center" wrapText="1"/>
    </xf>
    <xf numFmtId="0" fontId="11" fillId="0" borderId="15" xfId="0" applyFont="1" applyBorder="1" applyAlignment="1">
      <alignment horizontal="left" vertical="center" wrapText="1"/>
    </xf>
    <xf numFmtId="0" fontId="11" fillId="0" borderId="32" xfId="0" applyFont="1" applyBorder="1" applyAlignment="1">
      <alignment horizontal="left" vertical="center" wrapText="1"/>
    </xf>
    <xf numFmtId="0" fontId="11" fillId="0" borderId="20" xfId="0" applyFont="1" applyBorder="1" applyAlignment="1">
      <alignment horizontal="left" vertical="center" wrapText="1"/>
    </xf>
    <xf numFmtId="0" fontId="11" fillId="0" borderId="34" xfId="0" applyFont="1" applyBorder="1" applyAlignment="1">
      <alignment horizontal="left" vertical="center" wrapText="1"/>
    </xf>
    <xf numFmtId="0" fontId="11" fillId="7" borderId="116" xfId="0" applyFont="1" applyFill="1" applyBorder="1" applyAlignment="1">
      <alignment horizontal="center" vertical="center" wrapText="1"/>
    </xf>
    <xf numFmtId="0" fontId="11" fillId="7" borderId="49" xfId="0" applyFont="1" applyFill="1" applyBorder="1" applyAlignment="1">
      <alignment horizontal="center" vertical="center" wrapText="1"/>
    </xf>
    <xf numFmtId="0" fontId="11" fillId="0" borderId="58" xfId="0" applyFont="1" applyBorder="1" applyAlignment="1">
      <alignment horizontal="left" vertical="center" wrapText="1"/>
    </xf>
    <xf numFmtId="0" fontId="11" fillId="0" borderId="46" xfId="0" applyFont="1" applyBorder="1" applyAlignment="1">
      <alignment horizontal="left" vertical="center" wrapText="1"/>
    </xf>
    <xf numFmtId="0" fontId="9" fillId="0" borderId="31" xfId="0" applyFont="1" applyBorder="1" applyAlignment="1">
      <alignment horizontal="left" vertical="center" wrapText="1"/>
    </xf>
    <xf numFmtId="0" fontId="9" fillId="0" borderId="15" xfId="0" applyFont="1" applyBorder="1" applyAlignment="1">
      <alignment horizontal="left" vertical="center" wrapText="1"/>
    </xf>
    <xf numFmtId="0" fontId="9" fillId="0" borderId="32" xfId="0" applyFont="1" applyBorder="1" applyAlignment="1">
      <alignment horizontal="left" vertical="center" wrapText="1"/>
    </xf>
    <xf numFmtId="0" fontId="20" fillId="12" borderId="12" xfId="0" applyFont="1" applyFill="1" applyBorder="1" applyAlignment="1">
      <alignment horizontal="justify" vertical="justify" wrapText="1"/>
    </xf>
    <xf numFmtId="0" fontId="7" fillId="12" borderId="48" xfId="0" applyFont="1" applyFill="1" applyBorder="1" applyAlignment="1">
      <alignment horizontal="justify" vertical="justify" wrapText="1"/>
    </xf>
    <xf numFmtId="0" fontId="20" fillId="0" borderId="42" xfId="0" applyFont="1" applyBorder="1" applyAlignment="1">
      <alignment horizontal="left" vertical="center" wrapText="1"/>
    </xf>
    <xf numFmtId="0" fontId="7" fillId="0" borderId="45" xfId="0" applyFont="1" applyBorder="1" applyAlignment="1">
      <alignment horizontal="left" vertical="center" wrapText="1"/>
    </xf>
    <xf numFmtId="0" fontId="11" fillId="7" borderId="1" xfId="0" applyFont="1" applyFill="1" applyBorder="1" applyAlignment="1">
      <alignment horizontal="center" vertical="center" wrapText="1"/>
    </xf>
    <xf numFmtId="0" fontId="11" fillId="7" borderId="2" xfId="0" applyFont="1" applyFill="1" applyBorder="1" applyAlignment="1">
      <alignment horizontal="center" vertical="center" wrapText="1"/>
    </xf>
    <xf numFmtId="0" fontId="11" fillId="0" borderId="9" xfId="0" applyFont="1" applyBorder="1" applyAlignment="1">
      <alignment horizontal="left" vertical="center" wrapText="1"/>
    </xf>
    <xf numFmtId="0" fontId="11" fillId="0" borderId="11" xfId="0" applyFont="1" applyBorder="1" applyAlignment="1">
      <alignment horizontal="left" vertical="center" wrapText="1"/>
    </xf>
    <xf numFmtId="43" fontId="11" fillId="11" borderId="1" xfId="1" applyFont="1" applyFill="1" applyBorder="1" applyAlignment="1">
      <alignment horizontal="center" vertical="center" wrapText="1"/>
    </xf>
    <xf numFmtId="43" fontId="11" fillId="11" borderId="4" xfId="1" applyFont="1" applyFill="1" applyBorder="1" applyAlignment="1">
      <alignment horizontal="center" vertical="center" wrapText="1"/>
    </xf>
    <xf numFmtId="43" fontId="11" fillId="11" borderId="17" xfId="1" applyFont="1" applyFill="1" applyBorder="1" applyAlignment="1">
      <alignment horizontal="center" vertical="center" wrapText="1"/>
    </xf>
    <xf numFmtId="0" fontId="7" fillId="0" borderId="42" xfId="0" applyFont="1" applyBorder="1" applyAlignment="1">
      <alignment horizontal="left" vertical="center" wrapText="1"/>
    </xf>
    <xf numFmtId="0" fontId="9" fillId="0" borderId="1" xfId="0" applyFont="1" applyBorder="1" applyAlignment="1">
      <alignment horizontal="left"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2" xfId="0" applyFont="1" applyBorder="1" applyAlignment="1">
      <alignment horizontal="left" vertical="center" wrapText="1"/>
    </xf>
    <xf numFmtId="0" fontId="9" fillId="0" borderId="45" xfId="0" applyFont="1" applyBorder="1" applyAlignment="1">
      <alignment horizontal="left" vertical="center" wrapText="1"/>
    </xf>
    <xf numFmtId="0" fontId="9" fillId="0" borderId="117" xfId="0" applyFont="1" applyBorder="1" applyAlignment="1">
      <alignment horizontal="left" vertical="center" wrapText="1"/>
    </xf>
    <xf numFmtId="0" fontId="20" fillId="0" borderId="17" xfId="0" applyFont="1" applyBorder="1" applyAlignment="1">
      <alignment horizontal="left" vertical="center" wrapText="1"/>
    </xf>
    <xf numFmtId="0" fontId="7" fillId="0" borderId="38" xfId="0" applyFont="1" applyBorder="1" applyAlignment="1">
      <alignment horizontal="left" vertical="center" wrapText="1"/>
    </xf>
    <xf numFmtId="0" fontId="7" fillId="0" borderId="18" xfId="0" applyFont="1" applyBorder="1" applyAlignment="1">
      <alignment horizontal="left" vertical="center" wrapText="1"/>
    </xf>
    <xf numFmtId="0" fontId="9" fillId="0" borderId="17" xfId="0" applyFont="1" applyBorder="1" applyAlignment="1">
      <alignment horizontal="left" vertical="center" wrapText="1"/>
    </xf>
    <xf numFmtId="0" fontId="9" fillId="0" borderId="38" xfId="0" applyFont="1" applyBorder="1" applyAlignment="1">
      <alignment horizontal="left" vertical="center" wrapText="1"/>
    </xf>
    <xf numFmtId="0" fontId="9" fillId="0" borderId="39" xfId="0" applyFont="1" applyBorder="1" applyAlignment="1">
      <alignment horizontal="left" vertical="center" wrapText="1"/>
    </xf>
    <xf numFmtId="0" fontId="9"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67" xfId="0" applyFont="1" applyBorder="1" applyAlignment="1">
      <alignment horizontal="center" vertical="center" wrapText="1"/>
    </xf>
    <xf numFmtId="0" fontId="7" fillId="0" borderId="6" xfId="2" applyFont="1" applyBorder="1" applyAlignment="1">
      <alignment horizontal="left" vertical="center" wrapText="1"/>
    </xf>
    <xf numFmtId="0" fontId="7" fillId="0" borderId="7" xfId="2" applyFont="1" applyBorder="1" applyAlignment="1">
      <alignment horizontal="left" vertical="center" wrapText="1"/>
    </xf>
    <xf numFmtId="0" fontId="7" fillId="0" borderId="8" xfId="2" applyFont="1" applyBorder="1" applyAlignment="1">
      <alignment horizontal="left" vertical="center" wrapText="1"/>
    </xf>
    <xf numFmtId="0" fontId="11" fillId="0" borderId="31" xfId="0" applyFont="1" applyBorder="1" applyAlignment="1">
      <alignment horizontal="left" vertical="center" wrapText="1"/>
    </xf>
    <xf numFmtId="0" fontId="11" fillId="0" borderId="16" xfId="0" applyFont="1" applyBorder="1" applyAlignment="1">
      <alignment horizontal="left" vertical="center" wrapText="1"/>
    </xf>
    <xf numFmtId="0" fontId="11" fillId="0" borderId="33" xfId="0" applyFont="1" applyBorder="1" applyAlignment="1">
      <alignment horizontal="left" vertical="center" wrapText="1"/>
    </xf>
    <xf numFmtId="0" fontId="11" fillId="0" borderId="21" xfId="0" applyFont="1" applyBorder="1" applyAlignment="1">
      <alignment horizontal="left" vertical="center" wrapText="1"/>
    </xf>
    <xf numFmtId="43" fontId="11" fillId="11" borderId="36" xfId="1" applyFont="1" applyFill="1" applyBorder="1" applyAlignment="1">
      <alignment horizontal="center" vertical="center" wrapText="1"/>
    </xf>
    <xf numFmtId="43" fontId="11" fillId="11" borderId="40" xfId="1" applyFont="1" applyFill="1" applyBorder="1" applyAlignment="1">
      <alignment horizontal="center" vertical="center" wrapText="1"/>
    </xf>
    <xf numFmtId="43" fontId="11" fillId="11" borderId="43" xfId="1" applyFont="1" applyFill="1" applyBorder="1" applyAlignment="1">
      <alignment horizontal="center" vertical="center" wrapText="1"/>
    </xf>
    <xf numFmtId="0" fontId="7" fillId="0" borderId="31" xfId="0" applyFont="1" applyBorder="1" applyAlignment="1">
      <alignment vertical="center" wrapText="1"/>
    </xf>
    <xf numFmtId="0" fontId="7" fillId="0" borderId="15" xfId="0" applyFont="1" applyBorder="1" applyAlignment="1">
      <alignment vertical="center" wrapText="1"/>
    </xf>
    <xf numFmtId="0" fontId="7" fillId="0" borderId="33" xfId="0" applyFont="1" applyBorder="1" applyAlignment="1">
      <alignment vertical="center" wrapText="1"/>
    </xf>
    <xf numFmtId="0" fontId="7" fillId="0" borderId="20" xfId="0" applyFont="1" applyBorder="1" applyAlignment="1">
      <alignment vertical="center" wrapText="1"/>
    </xf>
    <xf numFmtId="0" fontId="9" fillId="0" borderId="9" xfId="0" applyFont="1" applyBorder="1" applyAlignment="1">
      <alignment horizontal="left" vertical="center" wrapText="1"/>
    </xf>
    <xf numFmtId="0" fontId="9" fillId="0" borderId="10" xfId="0" applyFont="1" applyBorder="1" applyAlignment="1">
      <alignment horizontal="left" vertical="center" wrapText="1"/>
    </xf>
    <xf numFmtId="17" fontId="4" fillId="11" borderId="5" xfId="0" applyNumberFormat="1" applyFont="1" applyFill="1" applyBorder="1" applyAlignment="1">
      <alignment horizontal="center" vertical="center" wrapText="1"/>
    </xf>
    <xf numFmtId="0" fontId="9" fillId="0" borderId="29" xfId="0" applyFont="1" applyBorder="1" applyAlignment="1">
      <alignment horizontal="left" vertical="center" wrapText="1"/>
    </xf>
    <xf numFmtId="0" fontId="7" fillId="0" borderId="33" xfId="0" applyFont="1" applyBorder="1" applyAlignment="1">
      <alignment horizontal="left" vertical="center" wrapText="1"/>
    </xf>
    <xf numFmtId="0" fontId="7" fillId="0" borderId="20" xfId="0" applyFont="1" applyBorder="1" applyAlignment="1">
      <alignment horizontal="left" vertical="center" wrapText="1"/>
    </xf>
    <xf numFmtId="0" fontId="20" fillId="0" borderId="60" xfId="0" applyFont="1" applyBorder="1" applyAlignment="1">
      <alignment horizontal="left" vertical="center" wrapText="1"/>
    </xf>
    <xf numFmtId="0" fontId="20" fillId="0" borderId="7" xfId="0" applyFont="1" applyBorder="1" applyAlignment="1">
      <alignment horizontal="left" vertical="center" wrapText="1"/>
    </xf>
    <xf numFmtId="0" fontId="20" fillId="0" borderId="8" xfId="0" applyFont="1" applyBorder="1" applyAlignment="1">
      <alignment horizontal="left" vertical="center" wrapText="1"/>
    </xf>
    <xf numFmtId="0" fontId="11" fillId="0" borderId="12" xfId="0" applyFont="1" applyBorder="1" applyAlignment="1">
      <alignment horizontal="left" vertical="center" wrapText="1"/>
    </xf>
    <xf numFmtId="0" fontId="11" fillId="0" borderId="48" xfId="0" applyFont="1" applyBorder="1" applyAlignment="1">
      <alignment horizontal="left" vertical="center" wrapText="1"/>
    </xf>
    <xf numFmtId="0" fontId="7" fillId="0" borderId="90" xfId="0" applyFont="1" applyBorder="1" applyAlignment="1">
      <alignment horizontal="left" vertical="center" wrapText="1"/>
    </xf>
    <xf numFmtId="0" fontId="7" fillId="0" borderId="62" xfId="0" applyFont="1" applyBorder="1" applyAlignment="1">
      <alignment horizontal="left" vertical="center" wrapText="1"/>
    </xf>
    <xf numFmtId="0" fontId="21" fillId="0" borderId="2" xfId="0" applyFont="1" applyBorder="1" applyAlignment="1">
      <alignment horizontal="center" vertical="center" wrapText="1"/>
    </xf>
    <xf numFmtId="0" fontId="11" fillId="0" borderId="48" xfId="0" applyFont="1" applyBorder="1" applyAlignment="1">
      <alignment horizontal="center" vertical="center" wrapText="1"/>
    </xf>
    <xf numFmtId="2" fontId="18" fillId="9" borderId="98" xfId="1" applyNumberFormat="1" applyFont="1" applyFill="1" applyBorder="1" applyAlignment="1">
      <alignment horizontal="center" vertical="center" wrapText="1"/>
    </xf>
    <xf numFmtId="2" fontId="18" fillId="9" borderId="95" xfId="1" applyNumberFormat="1" applyFont="1" applyFill="1" applyBorder="1" applyAlignment="1">
      <alignment horizontal="center" vertical="center" wrapText="1"/>
    </xf>
    <xf numFmtId="2" fontId="18" fillId="9" borderId="99" xfId="1" applyNumberFormat="1" applyFont="1" applyFill="1" applyBorder="1" applyAlignment="1">
      <alignment horizontal="center" vertical="center" wrapText="1"/>
    </xf>
    <xf numFmtId="43" fontId="11" fillId="0" borderId="63" xfId="1" applyFont="1" applyFill="1" applyBorder="1" applyAlignment="1">
      <alignment horizontal="center" vertical="center" wrapText="1"/>
    </xf>
    <xf numFmtId="2" fontId="16" fillId="6" borderId="86" xfId="0" applyNumberFormat="1" applyFont="1" applyFill="1" applyBorder="1" applyAlignment="1">
      <alignment horizontal="center" vertical="center" wrapText="1"/>
    </xf>
    <xf numFmtId="2" fontId="16" fillId="6" borderId="81" xfId="0" applyNumberFormat="1" applyFont="1" applyFill="1" applyBorder="1" applyAlignment="1">
      <alignment horizontal="center" vertical="center" wrapText="1"/>
    </xf>
    <xf numFmtId="2" fontId="16" fillId="6" borderId="83" xfId="0" applyNumberFormat="1" applyFont="1" applyFill="1" applyBorder="1" applyAlignment="1">
      <alignment horizontal="center" vertical="center" wrapText="1"/>
    </xf>
    <xf numFmtId="0" fontId="7" fillId="0" borderId="84" xfId="0" applyFont="1" applyBorder="1" applyAlignment="1">
      <alignment vertical="center" wrapText="1"/>
    </xf>
    <xf numFmtId="0" fontId="11" fillId="0" borderId="85" xfId="0" applyFont="1" applyBorder="1" applyAlignment="1">
      <alignment horizontal="center" vertical="center" wrapText="1"/>
    </xf>
    <xf numFmtId="0" fontId="11" fillId="0" borderId="29" xfId="0" applyFont="1" applyBorder="1" applyAlignment="1">
      <alignment horizontal="center" vertical="center" wrapText="1"/>
    </xf>
    <xf numFmtId="2" fontId="18" fillId="9" borderId="96" xfId="1" applyNumberFormat="1" applyFont="1" applyFill="1" applyBorder="1" applyAlignment="1">
      <alignment horizontal="center" vertical="center" wrapText="1"/>
    </xf>
    <xf numFmtId="0" fontId="9" fillId="0" borderId="78" xfId="0" applyFont="1" applyBorder="1" applyAlignment="1">
      <alignment horizontal="left" vertical="center" wrapText="1"/>
    </xf>
    <xf numFmtId="0" fontId="9" fillId="0" borderId="108" xfId="0" applyFont="1" applyBorder="1" applyAlignment="1">
      <alignment horizontal="left" vertical="center" wrapText="1"/>
    </xf>
    <xf numFmtId="0" fontId="11" fillId="0" borderId="82" xfId="0" applyFont="1" applyBorder="1" applyAlignment="1">
      <alignment horizontal="center" vertical="center" wrapText="1"/>
    </xf>
    <xf numFmtId="0" fontId="9" fillId="0" borderId="80" xfId="0" applyFont="1" applyBorder="1" applyAlignment="1">
      <alignment horizontal="left" vertical="center" wrapText="1"/>
    </xf>
    <xf numFmtId="0" fontId="9" fillId="0" borderId="61" xfId="0" applyFont="1" applyBorder="1" applyAlignment="1">
      <alignment horizontal="left" vertical="center" wrapText="1"/>
    </xf>
    <xf numFmtId="0" fontId="9" fillId="0" borderId="86" xfId="0" applyFont="1" applyBorder="1" applyAlignment="1">
      <alignment horizontal="left" vertical="center" wrapText="1"/>
    </xf>
    <xf numFmtId="2" fontId="18" fillId="9" borderId="94" xfId="1" applyNumberFormat="1" applyFont="1" applyFill="1" applyBorder="1" applyAlignment="1">
      <alignment horizontal="center" vertical="center" wrapText="1"/>
    </xf>
    <xf numFmtId="0" fontId="11" fillId="0" borderId="2" xfId="0" applyFont="1" applyBorder="1" applyAlignment="1">
      <alignment horizontal="center" vertical="center" wrapText="1"/>
    </xf>
    <xf numFmtId="43" fontId="11" fillId="11" borderId="2" xfId="1" applyFont="1" applyFill="1" applyBorder="1" applyAlignment="1">
      <alignment horizontal="center" vertical="center" wrapText="1"/>
    </xf>
    <xf numFmtId="43" fontId="11" fillId="11" borderId="0" xfId="1" applyFont="1" applyFill="1" applyBorder="1" applyAlignment="1">
      <alignment horizontal="center" vertical="center" wrapText="1"/>
    </xf>
    <xf numFmtId="43" fontId="11" fillId="11" borderId="38" xfId="1" applyFont="1" applyFill="1" applyBorder="1" applyAlignment="1">
      <alignment horizontal="center" vertical="center" wrapText="1"/>
    </xf>
    <xf numFmtId="0" fontId="7" fillId="0" borderId="84" xfId="0" applyFont="1" applyBorder="1" applyAlignment="1">
      <alignment horizontal="left" vertical="center" wrapText="1"/>
    </xf>
    <xf numFmtId="0" fontId="11" fillId="9" borderId="103" xfId="0" applyFont="1" applyFill="1" applyBorder="1" applyAlignment="1">
      <alignment horizontal="right" vertical="center" wrapText="1"/>
    </xf>
    <xf numFmtId="0" fontId="11" fillId="9" borderId="104" xfId="0" applyFont="1" applyFill="1" applyBorder="1" applyAlignment="1">
      <alignment horizontal="right" vertical="center" wrapText="1"/>
    </xf>
    <xf numFmtId="0" fontId="11" fillId="9" borderId="92" xfId="0" applyFont="1" applyFill="1" applyBorder="1" applyAlignment="1">
      <alignment horizontal="right" vertical="center" wrapText="1"/>
    </xf>
    <xf numFmtId="0" fontId="11" fillId="0" borderId="80" xfId="0" applyFont="1" applyBorder="1" applyAlignment="1">
      <alignment horizontal="center" vertical="center" wrapText="1"/>
    </xf>
    <xf numFmtId="0" fontId="11" fillId="0" borderId="61" xfId="0" applyFont="1" applyBorder="1" applyAlignment="1">
      <alignment horizontal="center" vertical="center" wrapText="1"/>
    </xf>
    <xf numFmtId="0" fontId="9" fillId="0" borderId="91" xfId="0" applyFont="1" applyBorder="1" applyAlignment="1">
      <alignment horizontal="left" vertical="center" wrapText="1"/>
    </xf>
    <xf numFmtId="0" fontId="9" fillId="0" borderId="92" xfId="0" applyFont="1" applyBorder="1" applyAlignment="1">
      <alignment horizontal="left" vertical="center" wrapText="1"/>
    </xf>
    <xf numFmtId="0" fontId="9" fillId="0" borderId="111" xfId="0" applyFont="1" applyBorder="1" applyAlignment="1">
      <alignment horizontal="left" vertical="center" wrapText="1"/>
    </xf>
    <xf numFmtId="0" fontId="9" fillId="0" borderId="112" xfId="0" applyFont="1" applyBorder="1" applyAlignment="1">
      <alignment horizontal="left" vertical="center" wrapText="1"/>
    </xf>
    <xf numFmtId="0" fontId="9" fillId="0" borderId="113" xfId="0" applyFont="1" applyBorder="1" applyAlignment="1">
      <alignment horizontal="left" vertical="center" wrapText="1"/>
    </xf>
    <xf numFmtId="0" fontId="9" fillId="0" borderId="114" xfId="0" applyFont="1" applyBorder="1" applyAlignment="1">
      <alignment horizontal="left" vertical="center" wrapText="1"/>
    </xf>
    <xf numFmtId="0" fontId="20" fillId="0" borderId="89" xfId="0" applyFont="1" applyBorder="1" applyAlignment="1">
      <alignment vertical="center" wrapText="1"/>
    </xf>
    <xf numFmtId="0" fontId="7" fillId="0" borderId="63" xfId="0" applyFont="1" applyBorder="1" applyAlignment="1">
      <alignment vertical="center" wrapText="1"/>
    </xf>
    <xf numFmtId="0" fontId="20" fillId="0" borderId="89" xfId="0" applyFont="1" applyBorder="1" applyAlignment="1">
      <alignment horizontal="left" vertical="center" wrapText="1"/>
    </xf>
    <xf numFmtId="0" fontId="7" fillId="0" borderId="63" xfId="0" applyFont="1" applyBorder="1" applyAlignment="1">
      <alignment horizontal="left" vertical="center" wrapText="1"/>
    </xf>
    <xf numFmtId="0" fontId="11" fillId="7" borderId="65" xfId="0" applyFont="1" applyFill="1" applyBorder="1" applyAlignment="1">
      <alignment horizontal="center" vertical="center" wrapText="1"/>
    </xf>
    <xf numFmtId="0" fontId="11" fillId="7" borderId="66" xfId="0" applyFont="1" applyFill="1" applyBorder="1" applyAlignment="1">
      <alignment horizontal="center" vertical="center" wrapText="1"/>
    </xf>
    <xf numFmtId="0" fontId="11" fillId="7" borderId="67" xfId="0" applyFont="1" applyFill="1" applyBorder="1" applyAlignment="1">
      <alignment horizontal="center" vertical="center" wrapText="1"/>
    </xf>
    <xf numFmtId="0" fontId="11" fillId="5" borderId="78" xfId="0" applyFont="1" applyFill="1" applyBorder="1" applyAlignment="1">
      <alignment horizontal="left" vertical="center"/>
    </xf>
    <xf numFmtId="0" fontId="11" fillId="5" borderId="59" xfId="0" applyFont="1" applyFill="1" applyBorder="1" applyAlignment="1">
      <alignment horizontal="left" vertical="center"/>
    </xf>
    <xf numFmtId="0" fontId="11" fillId="0" borderId="17" xfId="0" applyFont="1" applyBorder="1" applyAlignment="1">
      <alignment horizontal="left" vertical="center" wrapText="1"/>
    </xf>
    <xf numFmtId="0" fontId="11" fillId="0" borderId="38" xfId="0" applyFont="1" applyBorder="1" applyAlignment="1">
      <alignment horizontal="left" vertical="center" wrapText="1"/>
    </xf>
    <xf numFmtId="0" fontId="11" fillId="0" borderId="71" xfId="0" applyFont="1" applyBorder="1" applyAlignment="1">
      <alignment horizontal="left" vertical="center" wrapText="1"/>
    </xf>
    <xf numFmtId="0" fontId="20" fillId="11" borderId="60" xfId="0" applyFont="1" applyFill="1" applyBorder="1" applyAlignment="1">
      <alignment horizontal="left" vertical="center" wrapText="1"/>
    </xf>
    <xf numFmtId="0" fontId="20" fillId="11" borderId="7" xfId="0" applyFont="1" applyFill="1" applyBorder="1" applyAlignment="1">
      <alignment horizontal="left" vertical="center" wrapText="1"/>
    </xf>
    <xf numFmtId="0" fontId="20" fillId="11" borderId="59" xfId="0" applyFont="1" applyFill="1" applyBorder="1" applyAlignment="1">
      <alignment horizontal="left" vertical="center" wrapText="1"/>
    </xf>
    <xf numFmtId="0" fontId="11" fillId="5" borderId="60" xfId="0" applyFont="1" applyFill="1" applyBorder="1" applyAlignment="1">
      <alignment horizontal="left" vertical="center"/>
    </xf>
    <xf numFmtId="0" fontId="15" fillId="0" borderId="30" xfId="0" applyFont="1" applyBorder="1" applyAlignment="1">
      <alignment horizontal="left" vertical="center" wrapText="1"/>
    </xf>
    <xf numFmtId="0" fontId="15" fillId="0" borderId="29" xfId="0" applyFont="1" applyBorder="1" applyAlignment="1">
      <alignment horizontal="left" vertical="center" wrapText="1"/>
    </xf>
    <xf numFmtId="0" fontId="15" fillId="0" borderId="14" xfId="0" applyFont="1" applyBorder="1" applyAlignment="1">
      <alignment horizontal="left" vertical="center" wrapText="1"/>
    </xf>
    <xf numFmtId="0" fontId="15" fillId="0" borderId="32" xfId="0" applyFont="1" applyBorder="1" applyAlignment="1">
      <alignment horizontal="left" vertical="center" wrapText="1"/>
    </xf>
    <xf numFmtId="0" fontId="15" fillId="0" borderId="19" xfId="0" applyFont="1" applyBorder="1" applyAlignment="1">
      <alignment horizontal="left" vertical="center" wrapText="1"/>
    </xf>
    <xf numFmtId="0" fontId="15" fillId="0" borderId="20" xfId="0" applyFont="1" applyBorder="1" applyAlignment="1">
      <alignment horizontal="left" vertical="center" wrapText="1"/>
    </xf>
    <xf numFmtId="0" fontId="15" fillId="0" borderId="34" xfId="0" applyFont="1" applyBorder="1" applyAlignment="1">
      <alignment horizontal="left" vertical="center" wrapText="1"/>
    </xf>
    <xf numFmtId="0" fontId="14" fillId="0" borderId="68" xfId="0" applyFont="1" applyBorder="1" applyAlignment="1">
      <alignment horizontal="center" vertical="center" wrapText="1"/>
    </xf>
    <xf numFmtId="0" fontId="14" fillId="0" borderId="69" xfId="0" applyFont="1" applyBorder="1" applyAlignment="1">
      <alignment horizontal="center" vertical="center" wrapText="1"/>
    </xf>
    <xf numFmtId="0" fontId="11" fillId="0" borderId="70" xfId="0" applyFont="1" applyBorder="1" applyAlignment="1">
      <alignment horizontal="center" vertical="center" wrapText="1"/>
    </xf>
    <xf numFmtId="0" fontId="11" fillId="0" borderId="71" xfId="0" applyFont="1" applyBorder="1" applyAlignment="1">
      <alignment horizontal="center" vertical="center" wrapText="1"/>
    </xf>
    <xf numFmtId="0" fontId="15" fillId="4" borderId="60" xfId="0" applyFont="1" applyFill="1" applyBorder="1" applyAlignment="1">
      <alignment horizontal="center" vertical="center"/>
    </xf>
    <xf numFmtId="0" fontId="15" fillId="4" borderId="59" xfId="0" applyFont="1" applyFill="1" applyBorder="1" applyAlignment="1">
      <alignment horizontal="center" vertical="center"/>
    </xf>
    <xf numFmtId="17" fontId="10" fillId="11" borderId="0" xfId="0" applyNumberFormat="1" applyFont="1" applyFill="1" applyAlignment="1">
      <alignment horizontal="center" vertical="center" wrapText="1"/>
    </xf>
    <xf numFmtId="0" fontId="10" fillId="11" borderId="0" xfId="0" applyFont="1" applyFill="1" applyAlignment="1">
      <alignment horizontal="center" vertical="center" wrapText="1"/>
    </xf>
    <xf numFmtId="0" fontId="11" fillId="0" borderId="88"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10" xfId="0" applyFont="1" applyBorder="1" applyAlignment="1">
      <alignment horizontal="center" vertical="center" wrapText="1"/>
    </xf>
    <xf numFmtId="2" fontId="16" fillId="6" borderId="55" xfId="0" applyNumberFormat="1" applyFont="1" applyFill="1" applyBorder="1" applyAlignment="1">
      <alignment horizontal="center" vertical="center" wrapText="1"/>
    </xf>
    <xf numFmtId="0" fontId="11" fillId="0" borderId="31"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12" borderId="12" xfId="0" applyFont="1" applyFill="1" applyBorder="1" applyAlignment="1">
      <alignment horizontal="justify" vertical="center" wrapText="1"/>
    </xf>
    <xf numFmtId="0" fontId="11" fillId="12" borderId="48" xfId="0" applyFont="1" applyFill="1" applyBorder="1" applyAlignment="1">
      <alignment horizontal="justify" vertical="center" wrapText="1"/>
    </xf>
    <xf numFmtId="0" fontId="11" fillId="0" borderId="11" xfId="0" applyFont="1" applyBorder="1" applyAlignment="1">
      <alignment horizontal="justify" vertical="center" wrapText="1"/>
    </xf>
    <xf numFmtId="0" fontId="11" fillId="11" borderId="36" xfId="0" applyFont="1" applyFill="1" applyBorder="1" applyAlignment="1">
      <alignment horizontal="center" vertical="center" wrapText="1"/>
    </xf>
    <xf numFmtId="0" fontId="11" fillId="11" borderId="40" xfId="0" applyFont="1" applyFill="1" applyBorder="1" applyAlignment="1">
      <alignment horizontal="center" vertical="center" wrapText="1"/>
    </xf>
    <xf numFmtId="0" fontId="11" fillId="11" borderId="43" xfId="0" applyFont="1" applyFill="1" applyBorder="1" applyAlignment="1">
      <alignment horizontal="center" vertical="center" wrapText="1"/>
    </xf>
    <xf numFmtId="2" fontId="18" fillId="9" borderId="55" xfId="1" applyNumberFormat="1" applyFont="1" applyFill="1" applyBorder="1" applyAlignment="1">
      <alignment horizontal="center" vertical="center" wrapText="1"/>
    </xf>
    <xf numFmtId="0" fontId="9" fillId="11" borderId="6" xfId="0" applyFont="1" applyFill="1" applyBorder="1" applyAlignment="1">
      <alignment horizontal="left" vertical="center" wrapText="1"/>
    </xf>
    <xf numFmtId="0" fontId="9" fillId="11" borderId="7" xfId="0" applyFont="1" applyFill="1" applyBorder="1" applyAlignment="1">
      <alignment horizontal="left" vertical="center" wrapText="1"/>
    </xf>
    <xf numFmtId="0" fontId="9" fillId="11" borderId="8" xfId="0" applyFont="1" applyFill="1" applyBorder="1" applyAlignment="1">
      <alignment horizontal="left" vertical="center" wrapText="1"/>
    </xf>
    <xf numFmtId="0" fontId="7" fillId="0" borderId="9" xfId="0" applyFont="1" applyBorder="1" applyAlignment="1">
      <alignment horizontal="left" vertical="center" wrapText="1"/>
    </xf>
    <xf numFmtId="0" fontId="7" fillId="0" borderId="29" xfId="0" applyFont="1" applyBorder="1" applyAlignment="1">
      <alignment horizontal="left" vertical="center" wrapText="1"/>
    </xf>
    <xf numFmtId="0" fontId="7" fillId="0" borderId="32" xfId="0" applyFont="1" applyBorder="1" applyAlignment="1">
      <alignment horizontal="left" vertical="center" wrapText="1"/>
    </xf>
    <xf numFmtId="0" fontId="4" fillId="0" borderId="4" xfId="0" applyFont="1" applyBorder="1" applyAlignment="1">
      <alignment horizontal="center" vertical="center" wrapText="1"/>
    </xf>
    <xf numFmtId="0" fontId="7" fillId="0" borderId="4" xfId="0" applyFont="1" applyBorder="1" applyAlignment="1">
      <alignment horizontal="left" vertical="center" wrapText="1"/>
    </xf>
    <xf numFmtId="0" fontId="7" fillId="0" borderId="0" xfId="0" applyFont="1" applyAlignment="1">
      <alignment horizontal="left" vertical="center" wrapText="1"/>
    </xf>
    <xf numFmtId="43" fontId="11" fillId="0" borderId="1" xfId="1" applyFont="1" applyFill="1" applyBorder="1" applyAlignment="1">
      <alignment horizontal="center" vertical="center" wrapText="1"/>
    </xf>
    <xf numFmtId="43" fontId="11" fillId="0" borderId="4" xfId="1" applyFont="1" applyFill="1" applyBorder="1" applyAlignment="1">
      <alignment horizontal="center" vertical="center" wrapText="1"/>
    </xf>
    <xf numFmtId="43" fontId="11" fillId="0" borderId="17" xfId="1" applyFont="1" applyFill="1" applyBorder="1" applyAlignment="1">
      <alignment horizontal="center" vertical="center" wrapText="1"/>
    </xf>
    <xf numFmtId="0" fontId="11" fillId="12" borderId="12" xfId="0" applyFont="1" applyFill="1" applyBorder="1" applyAlignment="1">
      <alignment horizontal="left" vertical="center" wrapText="1"/>
    </xf>
    <xf numFmtId="0" fontId="11" fillId="12" borderId="48" xfId="0" applyFont="1" applyFill="1" applyBorder="1" applyAlignment="1">
      <alignment horizontal="left" vertical="center" wrapText="1"/>
    </xf>
    <xf numFmtId="0" fontId="7" fillId="11" borderId="6" xfId="2" applyFont="1" applyFill="1" applyBorder="1" applyAlignment="1">
      <alignment horizontal="justify" vertical="center" wrapText="1"/>
    </xf>
    <xf numFmtId="0" fontId="7" fillId="11" borderId="7" xfId="2" applyFont="1" applyFill="1" applyBorder="1" applyAlignment="1">
      <alignment horizontal="justify" vertical="center" wrapText="1"/>
    </xf>
    <xf numFmtId="0" fontId="7" fillId="11" borderId="8" xfId="2" applyFont="1" applyFill="1" applyBorder="1" applyAlignment="1">
      <alignment horizontal="justify" vertical="center" wrapText="1"/>
    </xf>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8" xfId="0" applyFont="1" applyBorder="1" applyAlignment="1">
      <alignment horizontal="justify" vertical="center" wrapText="1"/>
    </xf>
    <xf numFmtId="0" fontId="11" fillId="7" borderId="3" xfId="0" applyFont="1" applyFill="1" applyBorder="1" applyAlignment="1">
      <alignment horizontal="center" vertical="center" wrapText="1"/>
    </xf>
    <xf numFmtId="0" fontId="9" fillId="0" borderId="1" xfId="0" applyFont="1" applyBorder="1" applyAlignment="1">
      <alignment horizontal="justify" vertical="center" wrapText="1"/>
    </xf>
    <xf numFmtId="0" fontId="9" fillId="0" borderId="2" xfId="0" applyFont="1" applyBorder="1" applyAlignment="1">
      <alignment horizontal="justify" vertical="center" wrapText="1"/>
    </xf>
    <xf numFmtId="0" fontId="8" fillId="11" borderId="6" xfId="0" applyFont="1" applyFill="1" applyBorder="1" applyAlignment="1">
      <alignment horizontal="justify" vertical="center" wrapText="1"/>
    </xf>
    <xf numFmtId="0" fontId="8" fillId="11" borderId="7" xfId="0" applyFont="1" applyFill="1" applyBorder="1" applyAlignment="1">
      <alignment horizontal="justify" vertical="center" wrapText="1"/>
    </xf>
    <xf numFmtId="0" fontId="8" fillId="11" borderId="8" xfId="0" applyFont="1" applyFill="1" applyBorder="1" applyAlignment="1">
      <alignment horizontal="justify" vertical="center" wrapText="1"/>
    </xf>
    <xf numFmtId="0" fontId="11" fillId="0" borderId="30" xfId="0" applyFont="1" applyBorder="1" applyAlignment="1">
      <alignment horizontal="left" vertical="center" wrapText="1"/>
    </xf>
    <xf numFmtId="0" fontId="11" fillId="0" borderId="19" xfId="0" applyFont="1" applyBorder="1" applyAlignment="1">
      <alignment horizontal="left" vertical="center" wrapText="1"/>
    </xf>
    <xf numFmtId="0" fontId="21" fillId="4" borderId="6" xfId="0" applyFont="1" applyFill="1" applyBorder="1" applyAlignment="1">
      <alignment horizontal="center" vertical="center"/>
    </xf>
    <xf numFmtId="0" fontId="11" fillId="17" borderId="6" xfId="0" applyFont="1" applyFill="1" applyBorder="1" applyAlignment="1">
      <alignment wrapText="1"/>
    </xf>
    <xf numFmtId="0" fontId="11" fillId="17" borderId="7" xfId="0" applyFont="1" applyFill="1" applyBorder="1" applyAlignment="1">
      <alignment wrapText="1"/>
    </xf>
    <xf numFmtId="0" fontId="11" fillId="17" borderId="59" xfId="0" applyFont="1" applyFill="1" applyBorder="1" applyAlignment="1">
      <alignment wrapText="1"/>
    </xf>
    <xf numFmtId="0" fontId="11" fillId="0" borderId="14" xfId="0" applyFont="1" applyBorder="1" applyAlignment="1">
      <alignment horizontal="left" vertical="center" wrapText="1"/>
    </xf>
    <xf numFmtId="0" fontId="11" fillId="19" borderId="118" xfId="0" applyFont="1" applyFill="1" applyBorder="1" applyAlignment="1">
      <alignment horizontal="center" vertical="center" wrapText="1"/>
    </xf>
    <xf numFmtId="0" fontId="11" fillId="19" borderId="16" xfId="0" applyFont="1" applyFill="1" applyBorder="1" applyAlignment="1">
      <alignment horizontal="center" vertical="center" wrapText="1"/>
    </xf>
    <xf numFmtId="2" fontId="18" fillId="7" borderId="37" xfId="1" applyNumberFormat="1" applyFont="1" applyFill="1" applyBorder="1" applyAlignment="1">
      <alignment horizontal="center" vertical="center" wrapText="1"/>
    </xf>
    <xf numFmtId="2" fontId="11" fillId="7" borderId="41" xfId="0" applyNumberFormat="1" applyFont="1" applyFill="1" applyBorder="1" applyAlignment="1">
      <alignment horizontal="center" vertical="center" wrapText="1"/>
    </xf>
    <xf numFmtId="2" fontId="11" fillId="7" borderId="44" xfId="0" applyNumberFormat="1" applyFont="1" applyFill="1" applyBorder="1" applyAlignment="1">
      <alignment horizontal="center" vertical="center" wrapText="1"/>
    </xf>
    <xf numFmtId="2" fontId="18" fillId="7" borderId="36" xfId="1" applyNumberFormat="1" applyFont="1" applyFill="1" applyBorder="1" applyAlignment="1">
      <alignment horizontal="center" vertical="center" wrapText="1"/>
    </xf>
    <xf numFmtId="2" fontId="18" fillId="7" borderId="40" xfId="1" applyNumberFormat="1" applyFont="1" applyFill="1" applyBorder="1" applyAlignment="1">
      <alignment horizontal="center" vertical="center" wrapText="1"/>
    </xf>
    <xf numFmtId="2" fontId="18" fillId="7" borderId="43" xfId="1" applyNumberFormat="1" applyFont="1" applyFill="1" applyBorder="1" applyAlignment="1">
      <alignment horizontal="center" vertical="center" wrapText="1"/>
    </xf>
    <xf numFmtId="0" fontId="9" fillId="7" borderId="6" xfId="0" applyFont="1" applyFill="1" applyBorder="1" applyAlignment="1">
      <alignment horizontal="left" vertical="center" wrapText="1"/>
    </xf>
    <xf numFmtId="0" fontId="9" fillId="7" borderId="7" xfId="0" applyFont="1" applyFill="1" applyBorder="1" applyAlignment="1">
      <alignment horizontal="left" vertical="center" wrapText="1"/>
    </xf>
    <xf numFmtId="0" fontId="9" fillId="7" borderId="8" xfId="0" applyFont="1" applyFill="1" applyBorder="1" applyAlignment="1">
      <alignment horizontal="left" vertical="center" wrapText="1"/>
    </xf>
    <xf numFmtId="0" fontId="11" fillId="7" borderId="37" xfId="0" applyFont="1" applyFill="1" applyBorder="1" applyAlignment="1">
      <alignment horizontal="center" vertical="center" wrapText="1"/>
    </xf>
  </cellXfs>
  <cellStyles count="3">
    <cellStyle name="Millares" xfId="1" builtinId="3"/>
    <cellStyle name="Normal" xfId="0" builtinId="0"/>
    <cellStyle name="Normal 2" xfId="2" xr:uid="{00000000-0005-0000-0000-000002000000}"/>
  </cellStyles>
  <dxfs count="0"/>
  <tableStyles count="0" defaultTableStyle="TableStyleMedium2" defaultPivotStyle="PivotStyleLight16"/>
  <colors>
    <mruColors>
      <color rgb="FFCCFFFF"/>
      <color rgb="FFFFCCFF"/>
      <color rgb="FF00FF00"/>
      <color rgb="FF66FF99"/>
      <color rgb="FFCC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355760</xdr:colOff>
      <xdr:row>1</xdr:row>
      <xdr:rowOff>61436</xdr:rowOff>
    </xdr:from>
    <xdr:to>
      <xdr:col>2</xdr:col>
      <xdr:colOff>1253213</xdr:colOff>
      <xdr:row>3</xdr:row>
      <xdr:rowOff>346024</xdr:rowOff>
    </xdr:to>
    <xdr:pic>
      <xdr:nvPicPr>
        <xdr:cNvPr id="2" name="Imagen 1">
          <a:extLst>
            <a:ext uri="{FF2B5EF4-FFF2-40B4-BE49-F238E27FC236}">
              <a16:creationId xmlns:a16="http://schemas.microsoft.com/office/drawing/2014/main" id="{F68C005A-868A-4EBC-B7A8-1D2BC93C1BD7}"/>
            </a:ext>
            <a:ext uri="{147F2762-F138-4A5C-976F-8EAC2B608ADB}">
              <a16:predDERef xmlns:a16="http://schemas.microsoft.com/office/drawing/2014/main" pred="{1B9DE973-BF40-4970-BE6F-0920BDE920D0}"/>
            </a:ext>
          </a:extLst>
        </xdr:cNvPr>
        <xdr:cNvPicPr>
          <a:picLocks noChangeAspect="1"/>
        </xdr:cNvPicPr>
      </xdr:nvPicPr>
      <xdr:blipFill>
        <a:blip xmlns:r="http://schemas.openxmlformats.org/officeDocument/2006/relationships" r:embed="rId1"/>
        <a:stretch>
          <a:fillRect/>
        </a:stretch>
      </xdr:blipFill>
      <xdr:spPr>
        <a:xfrm>
          <a:off x="939166" y="228124"/>
          <a:ext cx="1814235" cy="8560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190500</xdr:colOff>
      <xdr:row>2</xdr:row>
      <xdr:rowOff>233795</xdr:rowOff>
    </xdr:from>
    <xdr:to>
      <xdr:col>2</xdr:col>
      <xdr:colOff>837923</xdr:colOff>
      <xdr:row>5</xdr:row>
      <xdr:rowOff>65945</xdr:rowOff>
    </xdr:to>
    <xdr:pic>
      <xdr:nvPicPr>
        <xdr:cNvPr id="2" name="Imagen 1">
          <a:extLst>
            <a:ext uri="{FF2B5EF4-FFF2-40B4-BE49-F238E27FC236}">
              <a16:creationId xmlns:a16="http://schemas.microsoft.com/office/drawing/2014/main" id="{72ED060A-50AF-4B6D-863C-51A42A4E9E7D}"/>
            </a:ext>
            <a:ext uri="{147F2762-F138-4A5C-976F-8EAC2B608ADB}">
              <a16:predDERef xmlns:a16="http://schemas.microsoft.com/office/drawing/2014/main" pred="{1B9DE973-BF40-4970-BE6F-0920BDE920D0}"/>
            </a:ext>
          </a:extLst>
        </xdr:cNvPr>
        <xdr:cNvPicPr>
          <a:picLocks noChangeAspect="1"/>
        </xdr:cNvPicPr>
      </xdr:nvPicPr>
      <xdr:blipFill>
        <a:blip xmlns:r="http://schemas.openxmlformats.org/officeDocument/2006/relationships" r:embed="rId1"/>
        <a:stretch>
          <a:fillRect/>
        </a:stretch>
      </xdr:blipFill>
      <xdr:spPr>
        <a:xfrm>
          <a:off x="857250" y="978477"/>
          <a:ext cx="1842378" cy="85392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304800</xdr:colOff>
      <xdr:row>2</xdr:row>
      <xdr:rowOff>180975</xdr:rowOff>
    </xdr:from>
    <xdr:to>
      <xdr:col>2</xdr:col>
      <xdr:colOff>715840</xdr:colOff>
      <xdr:row>5</xdr:row>
      <xdr:rowOff>12665</xdr:rowOff>
    </xdr:to>
    <xdr:pic>
      <xdr:nvPicPr>
        <xdr:cNvPr id="2" name="Imagen 1">
          <a:extLst>
            <a:ext uri="{FF2B5EF4-FFF2-40B4-BE49-F238E27FC236}">
              <a16:creationId xmlns:a16="http://schemas.microsoft.com/office/drawing/2014/main" id="{030DC9E2-CDBE-4B01-86E1-78B10E3F64DE}"/>
            </a:ext>
            <a:ext uri="{147F2762-F138-4A5C-976F-8EAC2B608ADB}">
              <a16:predDERef xmlns:a16="http://schemas.microsoft.com/office/drawing/2014/main" pred="{1B9DE973-BF40-4970-BE6F-0920BDE920D0}"/>
            </a:ext>
          </a:extLst>
        </xdr:cNvPr>
        <xdr:cNvPicPr>
          <a:picLocks noChangeAspect="1"/>
        </xdr:cNvPicPr>
      </xdr:nvPicPr>
      <xdr:blipFill>
        <a:blip xmlns:r="http://schemas.openxmlformats.org/officeDocument/2006/relationships" r:embed="rId1"/>
        <a:stretch>
          <a:fillRect/>
        </a:stretch>
      </xdr:blipFill>
      <xdr:spPr>
        <a:xfrm>
          <a:off x="1066800" y="600075"/>
          <a:ext cx="1811215" cy="84134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981075</xdr:colOff>
      <xdr:row>2</xdr:row>
      <xdr:rowOff>200025</xdr:rowOff>
    </xdr:from>
    <xdr:to>
      <xdr:col>2</xdr:col>
      <xdr:colOff>1592140</xdr:colOff>
      <xdr:row>5</xdr:row>
      <xdr:rowOff>193640</xdr:rowOff>
    </xdr:to>
    <xdr:pic>
      <xdr:nvPicPr>
        <xdr:cNvPr id="2" name="Imagen 1">
          <a:extLst>
            <a:ext uri="{FF2B5EF4-FFF2-40B4-BE49-F238E27FC236}">
              <a16:creationId xmlns:a16="http://schemas.microsoft.com/office/drawing/2014/main" id="{B4D11791-E8E8-4FC6-8CBC-F41BEA2762C5}"/>
            </a:ext>
            <a:ext uri="{147F2762-F138-4A5C-976F-8EAC2B608ADB}">
              <a16:predDERef xmlns:a16="http://schemas.microsoft.com/office/drawing/2014/main" pred="{AB15AB17-AB67-4208-A06A-3E58977A39FB}"/>
            </a:ext>
          </a:extLst>
        </xdr:cNvPr>
        <xdr:cNvPicPr>
          <a:picLocks noChangeAspect="1"/>
        </xdr:cNvPicPr>
      </xdr:nvPicPr>
      <xdr:blipFill>
        <a:blip xmlns:r="http://schemas.openxmlformats.org/officeDocument/2006/relationships" r:embed="rId1"/>
        <a:stretch>
          <a:fillRect/>
        </a:stretch>
      </xdr:blipFill>
      <xdr:spPr>
        <a:xfrm>
          <a:off x="1905000" y="752475"/>
          <a:ext cx="1811215" cy="84134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404283</xdr:colOff>
      <xdr:row>2</xdr:row>
      <xdr:rowOff>196850</xdr:rowOff>
    </xdr:from>
    <xdr:to>
      <xdr:col>2</xdr:col>
      <xdr:colOff>1110598</xdr:colOff>
      <xdr:row>5</xdr:row>
      <xdr:rowOff>209515</xdr:rowOff>
    </xdr:to>
    <xdr:pic>
      <xdr:nvPicPr>
        <xdr:cNvPr id="2" name="Imagen 1">
          <a:extLst>
            <a:ext uri="{FF2B5EF4-FFF2-40B4-BE49-F238E27FC236}">
              <a16:creationId xmlns:a16="http://schemas.microsoft.com/office/drawing/2014/main" id="{AA584FC2-7417-4D30-A8EB-1E844AF4BEE9}"/>
            </a:ext>
            <a:ext uri="{147F2762-F138-4A5C-976F-8EAC2B608ADB}">
              <a16:predDERef xmlns:a16="http://schemas.microsoft.com/office/drawing/2014/main" pred="{AB15AB17-AB67-4208-A06A-3E58977A39FB}"/>
            </a:ext>
          </a:extLst>
        </xdr:cNvPr>
        <xdr:cNvPicPr>
          <a:picLocks noChangeAspect="1"/>
        </xdr:cNvPicPr>
      </xdr:nvPicPr>
      <xdr:blipFill>
        <a:blip xmlns:r="http://schemas.openxmlformats.org/officeDocument/2006/relationships" r:embed="rId1"/>
        <a:stretch>
          <a:fillRect/>
        </a:stretch>
      </xdr:blipFill>
      <xdr:spPr>
        <a:xfrm>
          <a:off x="946150" y="569383"/>
          <a:ext cx="1840848" cy="84874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971550</xdr:colOff>
      <xdr:row>2</xdr:row>
      <xdr:rowOff>295275</xdr:rowOff>
    </xdr:from>
    <xdr:to>
      <xdr:col>2</xdr:col>
      <xdr:colOff>1715965</xdr:colOff>
      <xdr:row>5</xdr:row>
      <xdr:rowOff>117440</xdr:rowOff>
    </xdr:to>
    <xdr:pic>
      <xdr:nvPicPr>
        <xdr:cNvPr id="2" name="Imagen 1">
          <a:extLst>
            <a:ext uri="{FF2B5EF4-FFF2-40B4-BE49-F238E27FC236}">
              <a16:creationId xmlns:a16="http://schemas.microsoft.com/office/drawing/2014/main" id="{C97CAD3E-6776-4FEF-93C1-1077A526BA2D}"/>
            </a:ext>
            <a:ext uri="{147F2762-F138-4A5C-976F-8EAC2B608ADB}">
              <a16:predDERef xmlns:a16="http://schemas.microsoft.com/office/drawing/2014/main" pred="{AB15AB17-AB67-4208-A06A-3E58977A39FB}"/>
            </a:ext>
          </a:extLst>
        </xdr:cNvPr>
        <xdr:cNvPicPr>
          <a:picLocks noChangeAspect="1"/>
        </xdr:cNvPicPr>
      </xdr:nvPicPr>
      <xdr:blipFill>
        <a:blip xmlns:r="http://schemas.openxmlformats.org/officeDocument/2006/relationships" r:embed="rId1"/>
        <a:stretch>
          <a:fillRect/>
        </a:stretch>
      </xdr:blipFill>
      <xdr:spPr>
        <a:xfrm>
          <a:off x="1666875" y="685800"/>
          <a:ext cx="1811215" cy="84134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245533</xdr:colOff>
      <xdr:row>2</xdr:row>
      <xdr:rowOff>203199</xdr:rowOff>
    </xdr:from>
    <xdr:to>
      <xdr:col>2</xdr:col>
      <xdr:colOff>771310</xdr:colOff>
      <xdr:row>5</xdr:row>
      <xdr:rowOff>202789</xdr:rowOff>
    </xdr:to>
    <xdr:pic>
      <xdr:nvPicPr>
        <xdr:cNvPr id="2" name="Imagen 1">
          <a:extLst>
            <a:ext uri="{FF2B5EF4-FFF2-40B4-BE49-F238E27FC236}">
              <a16:creationId xmlns:a16="http://schemas.microsoft.com/office/drawing/2014/main" id="{EBF4100B-5E9A-4688-8736-7AE2EA6BCC7A}"/>
            </a:ext>
            <a:ext uri="{147F2762-F138-4A5C-976F-8EAC2B608ADB}">
              <a16:predDERef xmlns:a16="http://schemas.microsoft.com/office/drawing/2014/main" pred="{AB15AB17-AB67-4208-A06A-3E58977A39FB}"/>
            </a:ext>
          </a:extLst>
        </xdr:cNvPr>
        <xdr:cNvPicPr>
          <a:picLocks noChangeAspect="1"/>
        </xdr:cNvPicPr>
      </xdr:nvPicPr>
      <xdr:blipFill>
        <a:blip xmlns:r="http://schemas.openxmlformats.org/officeDocument/2006/relationships" r:embed="rId1"/>
        <a:stretch>
          <a:fillRect/>
        </a:stretch>
      </xdr:blipFill>
      <xdr:spPr>
        <a:xfrm>
          <a:off x="905933" y="592666"/>
          <a:ext cx="1838110" cy="84414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133350</xdr:colOff>
      <xdr:row>2</xdr:row>
      <xdr:rowOff>47625</xdr:rowOff>
    </xdr:from>
    <xdr:to>
      <xdr:col>2</xdr:col>
      <xdr:colOff>563440</xdr:colOff>
      <xdr:row>4</xdr:row>
      <xdr:rowOff>269840</xdr:rowOff>
    </xdr:to>
    <xdr:pic>
      <xdr:nvPicPr>
        <xdr:cNvPr id="2" name="Imagen 1">
          <a:extLst>
            <a:ext uri="{FF2B5EF4-FFF2-40B4-BE49-F238E27FC236}">
              <a16:creationId xmlns:a16="http://schemas.microsoft.com/office/drawing/2014/main" id="{87E506A6-0632-4564-832C-349C3E175F51}"/>
            </a:ext>
            <a:ext uri="{147F2762-F138-4A5C-976F-8EAC2B608ADB}">
              <a16:predDERef xmlns:a16="http://schemas.microsoft.com/office/drawing/2014/main" pred="{1B9DE973-BF40-4970-BE6F-0920BDE920D0}"/>
            </a:ext>
          </a:extLst>
        </xdr:cNvPr>
        <xdr:cNvPicPr>
          <a:picLocks noChangeAspect="1"/>
        </xdr:cNvPicPr>
      </xdr:nvPicPr>
      <xdr:blipFill>
        <a:blip xmlns:r="http://schemas.openxmlformats.org/officeDocument/2006/relationships" r:embed="rId1"/>
        <a:stretch>
          <a:fillRect/>
        </a:stretch>
      </xdr:blipFill>
      <xdr:spPr>
        <a:xfrm>
          <a:off x="847725" y="438150"/>
          <a:ext cx="1811215" cy="84134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493871</xdr:colOff>
      <xdr:row>2</xdr:row>
      <xdr:rowOff>56674</xdr:rowOff>
    </xdr:from>
    <xdr:to>
      <xdr:col>2</xdr:col>
      <xdr:colOff>1099221</xdr:colOff>
      <xdr:row>5</xdr:row>
      <xdr:rowOff>129346</xdr:rowOff>
    </xdr:to>
    <xdr:pic>
      <xdr:nvPicPr>
        <xdr:cNvPr id="4" name="Imagen 3">
          <a:extLst>
            <a:ext uri="{FF2B5EF4-FFF2-40B4-BE49-F238E27FC236}">
              <a16:creationId xmlns:a16="http://schemas.microsoft.com/office/drawing/2014/main" id="{FA04EE81-BEFF-420D-BCE1-E95408BAF6E8}"/>
            </a:ext>
            <a:ext uri="{147F2762-F138-4A5C-976F-8EAC2B608ADB}">
              <a16:predDERef xmlns:a16="http://schemas.microsoft.com/office/drawing/2014/main" pred="{1B9DE973-BF40-4970-BE6F-0920BDE920D0}"/>
            </a:ext>
          </a:extLst>
        </xdr:cNvPr>
        <xdr:cNvPicPr>
          <a:picLocks noChangeAspect="1"/>
        </xdr:cNvPicPr>
      </xdr:nvPicPr>
      <xdr:blipFill>
        <a:blip xmlns:r="http://schemas.openxmlformats.org/officeDocument/2006/relationships" r:embed="rId1"/>
        <a:stretch>
          <a:fillRect/>
        </a:stretch>
      </xdr:blipFill>
      <xdr:spPr>
        <a:xfrm>
          <a:off x="1089184" y="390049"/>
          <a:ext cx="1819787" cy="85848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336709</xdr:colOff>
      <xdr:row>3</xdr:row>
      <xdr:rowOff>75247</xdr:rowOff>
    </xdr:from>
    <xdr:to>
      <xdr:col>2</xdr:col>
      <xdr:colOff>714376</xdr:colOff>
      <xdr:row>5</xdr:row>
      <xdr:rowOff>488781</xdr:rowOff>
    </xdr:to>
    <xdr:pic>
      <xdr:nvPicPr>
        <xdr:cNvPr id="4" name="Imagen 3">
          <a:extLst>
            <a:ext uri="{FF2B5EF4-FFF2-40B4-BE49-F238E27FC236}">
              <a16:creationId xmlns:a16="http://schemas.microsoft.com/office/drawing/2014/main" id="{6A9C331D-5090-43C3-9A55-08D173BD5B16}"/>
            </a:ext>
            <a:ext uri="{147F2762-F138-4A5C-976F-8EAC2B608ADB}">
              <a16:predDERef xmlns:a16="http://schemas.microsoft.com/office/drawing/2014/main" pred="{1B9DE973-BF40-4970-BE6F-0920BDE920D0}"/>
            </a:ext>
          </a:extLst>
        </xdr:cNvPr>
        <xdr:cNvPicPr>
          <a:picLocks noChangeAspect="1"/>
        </xdr:cNvPicPr>
      </xdr:nvPicPr>
      <xdr:blipFill>
        <a:blip xmlns:r="http://schemas.openxmlformats.org/officeDocument/2006/relationships" r:embed="rId1"/>
        <a:stretch>
          <a:fillRect/>
        </a:stretch>
      </xdr:blipFill>
      <xdr:spPr>
        <a:xfrm>
          <a:off x="932022" y="575310"/>
          <a:ext cx="1592104" cy="74690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336709</xdr:colOff>
      <xdr:row>3</xdr:row>
      <xdr:rowOff>75247</xdr:rowOff>
    </xdr:from>
    <xdr:to>
      <xdr:col>2</xdr:col>
      <xdr:colOff>714376</xdr:colOff>
      <xdr:row>5</xdr:row>
      <xdr:rowOff>488781</xdr:rowOff>
    </xdr:to>
    <xdr:pic>
      <xdr:nvPicPr>
        <xdr:cNvPr id="2" name="Imagen 1">
          <a:extLst>
            <a:ext uri="{FF2B5EF4-FFF2-40B4-BE49-F238E27FC236}">
              <a16:creationId xmlns:a16="http://schemas.microsoft.com/office/drawing/2014/main" id="{396E12EA-438C-4BD9-9B81-215AA30C6081}"/>
            </a:ext>
            <a:ext uri="{147F2762-F138-4A5C-976F-8EAC2B608ADB}">
              <a16:predDERef xmlns:a16="http://schemas.microsoft.com/office/drawing/2014/main" pred="{1B9DE973-BF40-4970-BE6F-0920BDE920D0}"/>
            </a:ext>
          </a:extLst>
        </xdr:cNvPr>
        <xdr:cNvPicPr>
          <a:picLocks noChangeAspect="1"/>
        </xdr:cNvPicPr>
      </xdr:nvPicPr>
      <xdr:blipFill>
        <a:blip xmlns:r="http://schemas.openxmlformats.org/officeDocument/2006/relationships" r:embed="rId1"/>
        <a:stretch>
          <a:fillRect/>
        </a:stretch>
      </xdr:blipFill>
      <xdr:spPr>
        <a:xfrm>
          <a:off x="927259" y="570547"/>
          <a:ext cx="1587342" cy="73738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lacastrillon/Desktop/INICO%20PROCESO%20CALDAS/ANEXO%201%20CONDICIONES%20T&#201;CNICAS%20B&#193;SICAS%20MUNICIPIO%20CALDAS%2012AGO26.xlsx" TargetMode="External"/><Relationship Id="rId2" Type="http://schemas.openxmlformats.org/officeDocument/2006/relationships/externalLinkPath" Target="file:///C:\Users\lacastrillon\Desktop\INICO%20PROCESO%20CALDAS\ANEXO%201%20CONDICIONES%20T&#201;CNICAS%20B&#193;SICAS%20MUNICIPIO%20CALDAS%2012AGO26.xlsx" TargetMode="External"/><Relationship Id="rId1" Type="http://schemas.openxmlformats.org/officeDocument/2006/relationships/externalLinkPath" Target="/Users/lacastrillon/Desktop/INICO%20PROCESO%20CALDAS/ANEXO%201%20CONDICIONES%20T&#201;CNICAS%20B&#193;SICAS%20MUNICIPIO%20CALDAS%2012AGO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1. COND. BÁSICAS TRDM"/>
      <sheetName val="2. G_ COND. EQUIPO Y MAQ."/>
      <sheetName val="3. COND. BÁSICAS AUTOMÓVILES"/>
      <sheetName val="4. COND. BÁSICAS MANEJO"/>
      <sheetName val="5. COND. BÁSICAS RCE"/>
      <sheetName val="6. COND. BÁSICAS RCSP"/>
      <sheetName val="7. G__ COND. BÁSICAS IRF"/>
      <sheetName val="8. G_ COND. BÁSICAS ACC. P."/>
      <sheetName val="9. VIDA CARGO ELECCION POPULAR"/>
      <sheetName val="10. VG TRABAJADOR OFICIAL"/>
      <sheetName val="11.COND. BÁSICAS SOAT"/>
      <sheetName val="TABLA DE DESMEMBRACIÓN VIDA"/>
    </sheetNames>
    <sheetDataSet>
      <sheetData sheetId="0"/>
      <sheetData sheetId="1"/>
      <sheetData sheetId="2"/>
      <sheetData sheetId="3"/>
      <sheetData sheetId="4"/>
      <sheetData sheetId="5"/>
      <sheetData sheetId="6"/>
      <sheetData sheetId="7"/>
      <sheetData sheetId="8">
        <row r="11">
          <cell r="B11" t="str">
            <v>Amparar al alcalde, concejales y Personero del municipio contra los riesgos de muerte por cualquier causa, incapacidad total y permanente, derivada de una enfermedad o accidente ocurrida a alguno de ellos, durante sus permanencia y funciones para lo cual fueron elegidos por la comunidad. 
El municipio debe adelantar la contratación de este seguro, según lo establecido por las leyes 617 de 2000 y 136 de 1994 y en consecuencia existe la obligación y necesidad de contratarlo en las mejores condiciones técnicas, económicas y jurídicas, lo cual justifica plenamente la contratación del seguro arriba indicado.
No se deben aplicar preexistencias y no debe de existir límite de edad para el ingreso.</v>
          </cell>
        </row>
      </sheetData>
      <sheetData sheetId="9">
        <row r="11">
          <cell r="B11" t="str">
            <v>Amparar los obreros del municipio contra los riesgos de muerte por cualquier causa, incapacidad total y permanente, derivada de una enfermedad o accidente ocurrida a alguno de ellos, durante sus permanencia y funciones.
Se realiza la adquisición de esta póliza en cumplimiento de las obligaciones adquiridas por el municipio en la convención colectiva de trabajo del municipio de caldas y SINTRASEMA. El municipio debe adelantar la contratación de este seguro, según lo establecido por las leyes 617 de 2000 y 136 de 1994 y en consecuencia existe la obligación y necesidad de contratarlo en las mejores condiciones técnicas, económicas y jurídicas, lo cual justifica plenamente la contratación del seguro arriba indicado</v>
          </cell>
        </row>
      </sheetData>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C0066"/>
  </sheetPr>
  <dimension ref="A1:H12"/>
  <sheetViews>
    <sheetView showGridLines="0" view="pageBreakPreview" zoomScale="80" zoomScaleNormal="112" zoomScaleSheetLayoutView="80" workbookViewId="0">
      <selection activeCell="B2" sqref="B2:H2"/>
    </sheetView>
  </sheetViews>
  <sheetFormatPr baseColWidth="10" defaultColWidth="11.42578125" defaultRowHeight="12.75" x14ac:dyDescent="0.2"/>
  <cols>
    <col min="1" max="1" width="8.7109375" style="11" customWidth="1"/>
    <col min="2" max="2" width="13.7109375" style="11" customWidth="1"/>
    <col min="3" max="3" width="45" style="11" customWidth="1"/>
    <col min="4" max="4" width="31.28515625" style="11" customWidth="1"/>
    <col min="5" max="5" width="20.140625" style="11" customWidth="1"/>
    <col min="6" max="6" width="28.140625" style="11" customWidth="1"/>
    <col min="7" max="7" width="24.140625" style="11" customWidth="1"/>
    <col min="8" max="8" width="7.28515625" style="11" customWidth="1"/>
    <col min="9" max="16384" width="11.42578125" style="11"/>
  </cols>
  <sheetData>
    <row r="1" spans="1:8" ht="13.5" thickBot="1" x14ac:dyDescent="0.25">
      <c r="A1" s="9"/>
      <c r="B1" s="10"/>
      <c r="C1" s="9"/>
      <c r="D1" s="9"/>
      <c r="E1" s="9"/>
      <c r="F1" s="9"/>
      <c r="H1" s="9"/>
    </row>
    <row r="2" spans="1:8" ht="34.15" customHeight="1" x14ac:dyDescent="0.2">
      <c r="A2" s="9"/>
      <c r="B2" s="175" t="s">
        <v>72</v>
      </c>
      <c r="C2" s="176"/>
      <c r="D2" s="176"/>
      <c r="E2" s="176"/>
      <c r="F2" s="176"/>
      <c r="G2" s="176"/>
      <c r="H2" s="177"/>
    </row>
    <row r="3" spans="1:8" ht="11.45" customHeight="1" x14ac:dyDescent="0.2">
      <c r="A3" s="9"/>
      <c r="B3" s="12"/>
      <c r="C3" s="13"/>
      <c r="D3" s="13"/>
      <c r="E3" s="13"/>
      <c r="F3" s="13"/>
      <c r="G3" s="14"/>
      <c r="H3" s="13"/>
    </row>
    <row r="4" spans="1:8" ht="30.6" customHeight="1" thickBot="1" x14ac:dyDescent="0.25">
      <c r="A4" s="9"/>
      <c r="B4" s="181" t="s">
        <v>96</v>
      </c>
      <c r="C4" s="182"/>
      <c r="D4" s="182"/>
      <c r="E4" s="182"/>
      <c r="F4" s="182"/>
      <c r="G4" s="183"/>
      <c r="H4" s="15"/>
    </row>
    <row r="5" spans="1:8" ht="36" customHeight="1" thickBot="1" x14ac:dyDescent="0.25">
      <c r="A5" s="9"/>
      <c r="B5" s="253" t="s">
        <v>0</v>
      </c>
      <c r="C5" s="254"/>
      <c r="D5" s="254"/>
      <c r="E5" s="254"/>
      <c r="F5" s="254"/>
      <c r="G5" s="255"/>
      <c r="H5" s="9"/>
    </row>
    <row r="6" spans="1:8" ht="189.6" customHeight="1" x14ac:dyDescent="0.2">
      <c r="A6" s="9"/>
      <c r="B6" s="256" t="s">
        <v>90</v>
      </c>
      <c r="C6" s="257"/>
      <c r="D6" s="257"/>
      <c r="E6" s="257"/>
      <c r="F6" s="257"/>
      <c r="G6" s="258"/>
      <c r="H6" s="16"/>
    </row>
    <row r="7" spans="1:8" ht="135" customHeight="1" x14ac:dyDescent="0.2">
      <c r="A7" s="9"/>
      <c r="B7" s="243" t="s">
        <v>91</v>
      </c>
      <c r="C7" s="244"/>
      <c r="D7" s="245" t="s">
        <v>92</v>
      </c>
      <c r="E7" s="246"/>
      <c r="F7" s="246"/>
      <c r="G7" s="247"/>
      <c r="H7" s="16"/>
    </row>
    <row r="8" spans="1:8" ht="258" customHeight="1" x14ac:dyDescent="0.2">
      <c r="A8" s="9"/>
      <c r="B8" s="243" t="s">
        <v>93</v>
      </c>
      <c r="C8" s="244"/>
      <c r="D8" s="245" t="s">
        <v>94</v>
      </c>
      <c r="E8" s="246"/>
      <c r="F8" s="246"/>
      <c r="G8" s="247"/>
      <c r="H8" s="16"/>
    </row>
    <row r="9" spans="1:8" ht="177.75" customHeight="1" thickBot="1" x14ac:dyDescent="0.25">
      <c r="A9" s="17">
        <v>45444</v>
      </c>
      <c r="B9" s="248" t="s">
        <v>1</v>
      </c>
      <c r="C9" s="249"/>
      <c r="D9" s="250" t="s">
        <v>95</v>
      </c>
      <c r="E9" s="251"/>
      <c r="F9" s="251"/>
      <c r="G9" s="252"/>
      <c r="H9" s="18"/>
    </row>
    <row r="10" spans="1:8" ht="24" customHeight="1" x14ac:dyDescent="0.2">
      <c r="A10" s="9"/>
      <c r="B10" s="1" t="s">
        <v>87</v>
      </c>
      <c r="C10" s="9"/>
      <c r="D10" s="9"/>
      <c r="E10" s="9"/>
      <c r="F10" s="19"/>
      <c r="G10" s="20" t="s">
        <v>2</v>
      </c>
      <c r="H10" s="16"/>
    </row>
    <row r="11" spans="1:8" x14ac:dyDescent="0.2">
      <c r="A11" s="9"/>
      <c r="B11" s="9"/>
      <c r="C11" s="9"/>
      <c r="D11" s="9"/>
      <c r="E11" s="9"/>
      <c r="F11" s="19"/>
      <c r="G11" s="16"/>
      <c r="H11" s="16"/>
    </row>
    <row r="12" spans="1:8" x14ac:dyDescent="0.2">
      <c r="A12" s="9"/>
      <c r="B12" s="9"/>
      <c r="C12" s="9"/>
      <c r="D12" s="9"/>
      <c r="E12" s="9"/>
      <c r="F12" s="19"/>
      <c r="G12" s="16"/>
      <c r="H12" s="16"/>
    </row>
  </sheetData>
  <mergeCells count="10">
    <mergeCell ref="B4:G4"/>
    <mergeCell ref="B2:H2"/>
    <mergeCell ref="B8:C8"/>
    <mergeCell ref="D8:G8"/>
    <mergeCell ref="B9:C9"/>
    <mergeCell ref="D9:G9"/>
    <mergeCell ref="B5:G5"/>
    <mergeCell ref="B6:G6"/>
    <mergeCell ref="B7:C7"/>
    <mergeCell ref="D7:G7"/>
  </mergeCells>
  <pageMargins left="0.7" right="0.7" top="0.75" bottom="0.75" header="0.3" footer="0.3"/>
  <pageSetup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2:I40"/>
  <sheetViews>
    <sheetView showGridLines="0" topLeftCell="A33" zoomScale="80" zoomScaleNormal="80" zoomScaleSheetLayoutView="88" workbookViewId="0">
      <selection activeCell="B15" sqref="B15:F38"/>
    </sheetView>
  </sheetViews>
  <sheetFormatPr baseColWidth="10" defaultColWidth="11.42578125" defaultRowHeight="12.75" x14ac:dyDescent="0.2"/>
  <cols>
    <col min="1" max="1" width="9.7109375" style="21" customWidth="1"/>
    <col min="2" max="2" width="17.42578125" style="11" customWidth="1"/>
    <col min="3" max="3" width="59" style="11" customWidth="1"/>
    <col min="4" max="4" width="17.7109375" style="11" customWidth="1"/>
    <col min="5" max="5" width="36.7109375" style="11" customWidth="1"/>
    <col min="6" max="6" width="18.42578125" style="11" customWidth="1"/>
    <col min="7" max="7" width="33.7109375" style="11" customWidth="1"/>
    <col min="8" max="8" width="28.28515625" style="11" customWidth="1"/>
    <col min="9" max="9" width="7.85546875" style="11" customWidth="1"/>
    <col min="10" max="16384" width="11.42578125" style="11"/>
  </cols>
  <sheetData>
    <row r="2" spans="1:9" ht="13.5" thickBot="1" x14ac:dyDescent="0.25">
      <c r="A2" s="9"/>
      <c r="B2" s="10"/>
      <c r="C2" s="9"/>
      <c r="D2" s="9"/>
      <c r="E2" s="9"/>
      <c r="F2" s="9"/>
      <c r="G2" s="9"/>
      <c r="H2" s="21"/>
      <c r="I2" s="9"/>
    </row>
    <row r="3" spans="1:9" ht="42" customHeight="1" x14ac:dyDescent="0.2">
      <c r="A3" s="9"/>
      <c r="B3" s="175" t="s">
        <v>72</v>
      </c>
      <c r="C3" s="176"/>
      <c r="D3" s="176"/>
      <c r="E3" s="176"/>
      <c r="F3" s="176"/>
      <c r="G3" s="176"/>
      <c r="H3" s="177"/>
      <c r="I3" s="9"/>
    </row>
    <row r="4" spans="1:9" ht="14.45" customHeight="1" x14ac:dyDescent="0.2">
      <c r="A4" s="9"/>
      <c r="B4" s="12"/>
      <c r="C4" s="13"/>
      <c r="D4" s="13"/>
      <c r="E4" s="13"/>
      <c r="F4" s="13"/>
      <c r="G4" s="13"/>
      <c r="H4" s="14"/>
      <c r="I4" s="9"/>
    </row>
    <row r="5" spans="1:9" ht="24" customHeight="1" x14ac:dyDescent="0.2">
      <c r="A5" s="9"/>
      <c r="B5" s="178" t="s">
        <v>96</v>
      </c>
      <c r="C5" s="179"/>
      <c r="D5" s="179"/>
      <c r="E5" s="179"/>
      <c r="F5" s="179"/>
      <c r="G5" s="179"/>
      <c r="H5" s="180"/>
      <c r="I5" s="9"/>
    </row>
    <row r="6" spans="1:9" ht="28.9" customHeight="1" thickBot="1" x14ac:dyDescent="0.25">
      <c r="A6" s="9"/>
      <c r="B6" s="181" t="s">
        <v>3</v>
      </c>
      <c r="C6" s="182"/>
      <c r="D6" s="182"/>
      <c r="E6" s="182"/>
      <c r="F6" s="182"/>
      <c r="G6" s="182"/>
      <c r="H6" s="183"/>
      <c r="I6" s="9"/>
    </row>
    <row r="7" spans="1:9" ht="35.450000000000003" customHeight="1" thickBot="1" x14ac:dyDescent="0.25">
      <c r="A7" s="9"/>
      <c r="B7" s="184" t="s">
        <v>4</v>
      </c>
      <c r="C7" s="185"/>
      <c r="D7" s="185"/>
      <c r="E7" s="185"/>
      <c r="F7" s="185"/>
      <c r="G7" s="185"/>
      <c r="H7" s="186"/>
      <c r="I7" s="9"/>
    </row>
    <row r="8" spans="1:9" ht="33" customHeight="1" thickBot="1" x14ac:dyDescent="0.25">
      <c r="A8" s="9"/>
      <c r="B8" s="187" t="s">
        <v>5</v>
      </c>
      <c r="C8" s="188"/>
      <c r="D8" s="188"/>
      <c r="E8" s="188"/>
      <c r="F8" s="188"/>
      <c r="G8" s="188"/>
      <c r="H8" s="189"/>
      <c r="I8" s="9"/>
    </row>
    <row r="9" spans="1:9" ht="79.150000000000006" customHeight="1" thickBot="1" x14ac:dyDescent="0.25">
      <c r="A9" s="9"/>
      <c r="B9" s="190" t="s">
        <v>86</v>
      </c>
      <c r="C9" s="191"/>
      <c r="D9" s="191"/>
      <c r="E9" s="191"/>
      <c r="F9" s="191"/>
      <c r="G9" s="192"/>
      <c r="H9" s="193"/>
      <c r="I9" s="9"/>
    </row>
    <row r="10" spans="1:9" ht="33" customHeight="1" thickBot="1" x14ac:dyDescent="0.25">
      <c r="A10" s="9"/>
      <c r="B10" s="187" t="s">
        <v>6</v>
      </c>
      <c r="C10" s="188"/>
      <c r="D10" s="188"/>
      <c r="E10" s="188"/>
      <c r="F10" s="188"/>
      <c r="G10" s="188"/>
      <c r="H10" s="189"/>
      <c r="I10" s="22"/>
    </row>
    <row r="11" spans="1:9" ht="33" customHeight="1" x14ac:dyDescent="0.2">
      <c r="A11" s="9"/>
      <c r="B11" s="23" t="s">
        <v>7</v>
      </c>
      <c r="C11" s="211" t="str">
        <f>+B3</f>
        <v>MUNICIPIO DE CALDAS</v>
      </c>
      <c r="D11" s="212"/>
      <c r="E11" s="212"/>
      <c r="F11" s="213"/>
      <c r="G11" s="24" t="s">
        <v>8</v>
      </c>
      <c r="H11" s="25" t="s">
        <v>74</v>
      </c>
      <c r="I11" s="26"/>
    </row>
    <row r="12" spans="1:9" ht="35.450000000000003" customHeight="1" x14ac:dyDescent="0.2">
      <c r="A12" s="9"/>
      <c r="B12" s="27" t="s">
        <v>9</v>
      </c>
      <c r="C12" s="214" t="str">
        <f>+C11</f>
        <v>MUNICIPIO DE CALDAS</v>
      </c>
      <c r="D12" s="215"/>
      <c r="E12" s="215"/>
      <c r="F12" s="216"/>
      <c r="G12" s="28" t="str">
        <f>+G11</f>
        <v>NIT</v>
      </c>
      <c r="H12" s="25" t="str">
        <f>+H11</f>
        <v>890980447-1</v>
      </c>
      <c r="I12" s="26"/>
    </row>
    <row r="13" spans="1:9" ht="33.6" customHeight="1" thickBot="1" x14ac:dyDescent="0.25">
      <c r="A13" s="9"/>
      <c r="B13" s="27" t="s">
        <v>10</v>
      </c>
      <c r="C13" s="220" t="str">
        <f>+C11</f>
        <v>MUNICIPIO DE CALDAS</v>
      </c>
      <c r="D13" s="221"/>
      <c r="E13" s="221"/>
      <c r="F13" s="221"/>
      <c r="G13" s="29" t="str">
        <f>+G12</f>
        <v>NIT</v>
      </c>
      <c r="H13" s="30" t="str">
        <f>+H11</f>
        <v>890980447-1</v>
      </c>
      <c r="I13" s="26"/>
    </row>
    <row r="14" spans="1:9" ht="33.6" customHeight="1" thickBot="1" x14ac:dyDescent="0.25">
      <c r="A14" s="9"/>
      <c r="B14" s="31" t="s">
        <v>11</v>
      </c>
      <c r="C14" s="208" t="s">
        <v>12</v>
      </c>
      <c r="D14" s="209"/>
      <c r="E14" s="209"/>
      <c r="F14" s="209"/>
      <c r="G14" s="209"/>
      <c r="H14" s="210"/>
      <c r="I14" s="26"/>
    </row>
    <row r="15" spans="1:9" ht="37.9" customHeight="1" thickBot="1" x14ac:dyDescent="0.25">
      <c r="A15" s="9"/>
      <c r="B15" s="172" t="s">
        <v>13</v>
      </c>
      <c r="C15" s="173"/>
      <c r="D15" s="173"/>
      <c r="E15" s="173"/>
      <c r="F15" s="173"/>
      <c r="G15" s="173"/>
      <c r="H15" s="174"/>
      <c r="I15" s="22"/>
    </row>
    <row r="16" spans="1:9" ht="51" customHeight="1" thickBot="1" x14ac:dyDescent="0.25">
      <c r="A16" s="9"/>
      <c r="B16" s="217" t="s">
        <v>14</v>
      </c>
      <c r="C16" s="218"/>
      <c r="D16" s="219"/>
      <c r="E16" s="32" t="s">
        <v>15</v>
      </c>
      <c r="F16" s="33" t="s">
        <v>16</v>
      </c>
      <c r="G16" s="34" t="s">
        <v>17</v>
      </c>
      <c r="H16" s="35" t="s">
        <v>18</v>
      </c>
      <c r="I16" s="22"/>
    </row>
    <row r="17" spans="1:9" ht="216" customHeight="1" x14ac:dyDescent="0.2">
      <c r="A17" s="36"/>
      <c r="B17" s="228" t="s">
        <v>97</v>
      </c>
      <c r="C17" s="229"/>
      <c r="D17" s="37" t="s">
        <v>19</v>
      </c>
      <c r="E17" s="199" t="s">
        <v>98</v>
      </c>
      <c r="F17" s="202">
        <v>10</v>
      </c>
      <c r="G17" s="205"/>
      <c r="H17" s="194"/>
      <c r="I17" s="22"/>
    </row>
    <row r="18" spans="1:9" ht="24.75" customHeight="1" x14ac:dyDescent="0.2">
      <c r="A18" s="238"/>
      <c r="B18" s="230" t="s">
        <v>99</v>
      </c>
      <c r="C18" s="231"/>
      <c r="D18" s="42">
        <v>1</v>
      </c>
      <c r="E18" s="200"/>
      <c r="F18" s="203"/>
      <c r="G18" s="206"/>
      <c r="H18" s="195"/>
      <c r="I18" s="22"/>
    </row>
    <row r="19" spans="1:9" ht="24.75" customHeight="1" x14ac:dyDescent="0.2">
      <c r="A19" s="239"/>
      <c r="B19" s="197" t="s">
        <v>100</v>
      </c>
      <c r="C19" s="198"/>
      <c r="D19" s="42">
        <v>3</v>
      </c>
      <c r="E19" s="200"/>
      <c r="F19" s="203"/>
      <c r="G19" s="206"/>
      <c r="H19" s="195"/>
      <c r="I19" s="22"/>
    </row>
    <row r="20" spans="1:9" ht="24.75" customHeight="1" x14ac:dyDescent="0.2">
      <c r="A20" s="239"/>
      <c r="B20" s="197" t="s">
        <v>101</v>
      </c>
      <c r="C20" s="198"/>
      <c r="D20" s="47">
        <v>6</v>
      </c>
      <c r="E20" s="200"/>
      <c r="F20" s="203"/>
      <c r="G20" s="206"/>
      <c r="H20" s="195"/>
      <c r="I20" s="22"/>
    </row>
    <row r="21" spans="1:9" ht="24.75" customHeight="1" thickBot="1" x14ac:dyDescent="0.25">
      <c r="A21" s="239"/>
      <c r="B21" s="197" t="s">
        <v>102</v>
      </c>
      <c r="C21" s="198"/>
      <c r="D21" s="48">
        <v>10</v>
      </c>
      <c r="E21" s="201"/>
      <c r="F21" s="204"/>
      <c r="G21" s="207"/>
      <c r="H21" s="196"/>
      <c r="I21" s="22"/>
    </row>
    <row r="22" spans="1:9" ht="217.5" customHeight="1" x14ac:dyDescent="0.2">
      <c r="A22" s="36"/>
      <c r="B22" s="228" t="s">
        <v>103</v>
      </c>
      <c r="C22" s="229"/>
      <c r="D22" s="37" t="s">
        <v>19</v>
      </c>
      <c r="E22" s="199" t="s">
        <v>104</v>
      </c>
      <c r="F22" s="202">
        <v>8</v>
      </c>
      <c r="G22" s="205"/>
      <c r="H22" s="194"/>
      <c r="I22" s="22"/>
    </row>
    <row r="23" spans="1:9" ht="24.75" customHeight="1" x14ac:dyDescent="0.2">
      <c r="A23" s="238"/>
      <c r="B23" s="230" t="s">
        <v>105</v>
      </c>
      <c r="C23" s="231"/>
      <c r="D23" s="42">
        <v>1</v>
      </c>
      <c r="E23" s="200"/>
      <c r="F23" s="203"/>
      <c r="G23" s="206"/>
      <c r="H23" s="195"/>
      <c r="I23" s="22"/>
    </row>
    <row r="24" spans="1:9" ht="24.75" customHeight="1" x14ac:dyDescent="0.2">
      <c r="A24" s="239"/>
      <c r="B24" s="197" t="s">
        <v>106</v>
      </c>
      <c r="C24" s="198"/>
      <c r="D24" s="42">
        <v>4</v>
      </c>
      <c r="E24" s="200"/>
      <c r="F24" s="203"/>
      <c r="G24" s="206"/>
      <c r="H24" s="195"/>
      <c r="I24" s="22"/>
    </row>
    <row r="25" spans="1:9" ht="24.75" customHeight="1" x14ac:dyDescent="0.2">
      <c r="A25" s="239"/>
      <c r="B25" s="197" t="s">
        <v>107</v>
      </c>
      <c r="C25" s="198"/>
      <c r="D25" s="47">
        <v>6</v>
      </c>
      <c r="E25" s="200"/>
      <c r="F25" s="203"/>
      <c r="G25" s="206"/>
      <c r="H25" s="195"/>
      <c r="I25" s="22"/>
    </row>
    <row r="26" spans="1:9" ht="24.75" customHeight="1" thickBot="1" x14ac:dyDescent="0.25">
      <c r="A26" s="239"/>
      <c r="B26" s="197" t="s">
        <v>108</v>
      </c>
      <c r="C26" s="198"/>
      <c r="D26" s="48">
        <v>8</v>
      </c>
      <c r="E26" s="201"/>
      <c r="F26" s="204"/>
      <c r="G26" s="207"/>
      <c r="H26" s="196"/>
      <c r="I26" s="22"/>
    </row>
    <row r="27" spans="1:9" ht="154.5" customHeight="1" thickBot="1" x14ac:dyDescent="0.25">
      <c r="A27" s="50"/>
      <c r="B27" s="235" t="s">
        <v>109</v>
      </c>
      <c r="C27" s="236"/>
      <c r="D27" s="237"/>
      <c r="E27" s="38" t="s">
        <v>110</v>
      </c>
      <c r="F27" s="170">
        <v>1.5</v>
      </c>
      <c r="G27" s="40"/>
      <c r="H27" s="41"/>
      <c r="I27" s="22"/>
    </row>
    <row r="28" spans="1:9" ht="154.5" customHeight="1" thickBot="1" x14ac:dyDescent="0.25">
      <c r="A28" s="50"/>
      <c r="B28" s="232" t="s">
        <v>215</v>
      </c>
      <c r="C28" s="233"/>
      <c r="D28" s="234"/>
      <c r="E28" s="171" t="s">
        <v>216</v>
      </c>
      <c r="F28" s="170">
        <v>1.5</v>
      </c>
      <c r="G28" s="40"/>
      <c r="H28" s="41"/>
      <c r="I28" s="22"/>
    </row>
    <row r="29" spans="1:9" ht="122.25" customHeight="1" thickBot="1" x14ac:dyDescent="0.25">
      <c r="A29" s="50"/>
      <c r="B29" s="235" t="s">
        <v>111</v>
      </c>
      <c r="C29" s="236"/>
      <c r="D29" s="237"/>
      <c r="E29" s="38" t="s">
        <v>112</v>
      </c>
      <c r="F29" s="39">
        <v>3</v>
      </c>
      <c r="G29" s="40"/>
      <c r="H29" s="41"/>
      <c r="I29" s="22"/>
    </row>
    <row r="30" spans="1:9" ht="170.25" customHeight="1" x14ac:dyDescent="0.2">
      <c r="A30" s="36"/>
      <c r="B30" s="225" t="s">
        <v>113</v>
      </c>
      <c r="C30" s="226"/>
      <c r="D30" s="37" t="s">
        <v>19</v>
      </c>
      <c r="E30" s="199" t="s">
        <v>114</v>
      </c>
      <c r="F30" s="202">
        <v>3</v>
      </c>
      <c r="G30" s="205"/>
      <c r="H30" s="194"/>
      <c r="I30" s="22"/>
    </row>
    <row r="31" spans="1:9" ht="26.25" customHeight="1" x14ac:dyDescent="0.2">
      <c r="A31" s="238"/>
      <c r="B31" s="230" t="s">
        <v>115</v>
      </c>
      <c r="C31" s="231"/>
      <c r="D31" s="42">
        <v>0.5</v>
      </c>
      <c r="E31" s="200"/>
      <c r="F31" s="203"/>
      <c r="G31" s="206"/>
      <c r="H31" s="195"/>
      <c r="I31" s="22"/>
    </row>
    <row r="32" spans="1:9" ht="26.25" customHeight="1" x14ac:dyDescent="0.2">
      <c r="A32" s="239"/>
      <c r="B32" s="197" t="s">
        <v>116</v>
      </c>
      <c r="C32" s="198"/>
      <c r="D32" s="42">
        <v>2</v>
      </c>
      <c r="E32" s="200"/>
      <c r="F32" s="203"/>
      <c r="G32" s="206"/>
      <c r="H32" s="195"/>
      <c r="I32" s="22"/>
    </row>
    <row r="33" spans="1:9" ht="26.25" customHeight="1" thickBot="1" x14ac:dyDescent="0.25">
      <c r="A33" s="239"/>
      <c r="B33" s="197" t="s">
        <v>117</v>
      </c>
      <c r="C33" s="198"/>
      <c r="D33" s="47">
        <v>3</v>
      </c>
      <c r="E33" s="200"/>
      <c r="F33" s="203"/>
      <c r="G33" s="206"/>
      <c r="H33" s="195"/>
      <c r="I33" s="22"/>
    </row>
    <row r="34" spans="1:9" ht="185.25" customHeight="1" x14ac:dyDescent="0.2">
      <c r="A34" s="36"/>
      <c r="B34" s="225" t="s">
        <v>118</v>
      </c>
      <c r="C34" s="227"/>
      <c r="D34" s="37" t="s">
        <v>19</v>
      </c>
      <c r="E34" s="240" t="s">
        <v>119</v>
      </c>
      <c r="F34" s="202">
        <f>+D37</f>
        <v>3</v>
      </c>
      <c r="G34" s="205"/>
      <c r="H34" s="194"/>
      <c r="I34" s="22"/>
    </row>
    <row r="35" spans="1:9" ht="24.75" customHeight="1" x14ac:dyDescent="0.2">
      <c r="A35" s="238"/>
      <c r="B35" s="230" t="s">
        <v>120</v>
      </c>
      <c r="C35" s="241"/>
      <c r="D35" s="42">
        <v>1.5</v>
      </c>
      <c r="E35" s="239"/>
      <c r="F35" s="203"/>
      <c r="G35" s="206"/>
      <c r="H35" s="195"/>
      <c r="I35" s="22"/>
    </row>
    <row r="36" spans="1:9" ht="24.75" customHeight="1" x14ac:dyDescent="0.2">
      <c r="A36" s="239"/>
      <c r="B36" s="197" t="s">
        <v>117</v>
      </c>
      <c r="C36" s="242"/>
      <c r="D36" s="42">
        <v>2.25</v>
      </c>
      <c r="E36" s="239"/>
      <c r="F36" s="203"/>
      <c r="G36" s="206"/>
      <c r="H36" s="195"/>
      <c r="I36" s="22"/>
    </row>
    <row r="37" spans="1:9" ht="24.75" customHeight="1" thickBot="1" x14ac:dyDescent="0.25">
      <c r="A37" s="239"/>
      <c r="B37" s="197" t="s">
        <v>121</v>
      </c>
      <c r="C37" s="242"/>
      <c r="D37" s="48">
        <v>3</v>
      </c>
      <c r="E37" s="183"/>
      <c r="F37" s="204"/>
      <c r="G37" s="207"/>
      <c r="H37" s="196"/>
      <c r="I37" s="22"/>
    </row>
    <row r="38" spans="1:9" ht="39.6" customHeight="1" thickBot="1" x14ac:dyDescent="0.25">
      <c r="A38" s="9"/>
      <c r="B38" s="222" t="s">
        <v>20</v>
      </c>
      <c r="C38" s="223"/>
      <c r="D38" s="223"/>
      <c r="E38" s="224"/>
      <c r="F38" s="51">
        <f>SUM(F17:F34)</f>
        <v>30</v>
      </c>
      <c r="G38" s="52" t="s">
        <v>21</v>
      </c>
      <c r="H38" s="53">
        <f>SUM(H17:H34)</f>
        <v>0</v>
      </c>
      <c r="I38" s="22"/>
    </row>
    <row r="39" spans="1:9" x14ac:dyDescent="0.2">
      <c r="A39" s="9"/>
      <c r="B39" s="2" t="s">
        <v>87</v>
      </c>
      <c r="C39" s="9"/>
      <c r="D39" s="9"/>
      <c r="E39" s="9"/>
      <c r="F39" s="54"/>
      <c r="G39" s="54"/>
      <c r="H39" s="4" t="str">
        <f>+'METODOLOGÍA DE EVALUACIÓN'!G10</f>
        <v>VERSIÓN: AGOSTO 2026</v>
      </c>
      <c r="I39" s="22"/>
    </row>
    <row r="40" spans="1:9" x14ac:dyDescent="0.2">
      <c r="A40" s="9"/>
      <c r="B40" s="2"/>
      <c r="C40" s="9"/>
      <c r="D40" s="9"/>
      <c r="E40" s="9"/>
      <c r="F40" s="54"/>
      <c r="G40" s="54"/>
      <c r="H40" s="22"/>
      <c r="I40" s="22"/>
    </row>
  </sheetData>
  <mergeCells count="54">
    <mergeCell ref="A35:A37"/>
    <mergeCell ref="A18:A21"/>
    <mergeCell ref="A31:A33"/>
    <mergeCell ref="A23:A26"/>
    <mergeCell ref="H30:H33"/>
    <mergeCell ref="G34:G37"/>
    <mergeCell ref="H34:H37"/>
    <mergeCell ref="B31:C31"/>
    <mergeCell ref="B32:C32"/>
    <mergeCell ref="E34:E37"/>
    <mergeCell ref="B35:C35"/>
    <mergeCell ref="B36:C36"/>
    <mergeCell ref="B37:C37"/>
    <mergeCell ref="F34:F37"/>
    <mergeCell ref="E30:E33"/>
    <mergeCell ref="F30:F33"/>
    <mergeCell ref="F22:F26"/>
    <mergeCell ref="G22:G26"/>
    <mergeCell ref="H22:H26"/>
    <mergeCell ref="B23:C23"/>
    <mergeCell ref="G30:G33"/>
    <mergeCell ref="B33:C33"/>
    <mergeCell ref="B24:C24"/>
    <mergeCell ref="B26:C26"/>
    <mergeCell ref="B25:C25"/>
    <mergeCell ref="B27:D27"/>
    <mergeCell ref="B29:D29"/>
    <mergeCell ref="B38:E38"/>
    <mergeCell ref="B30:C30"/>
    <mergeCell ref="B34:C34"/>
    <mergeCell ref="B17:C17"/>
    <mergeCell ref="B22:C22"/>
    <mergeCell ref="E22:E26"/>
    <mergeCell ref="B18:C18"/>
    <mergeCell ref="B19:C19"/>
    <mergeCell ref="B21:C21"/>
    <mergeCell ref="B28:D28"/>
    <mergeCell ref="B9:H9"/>
    <mergeCell ref="B10:H10"/>
    <mergeCell ref="H17:H21"/>
    <mergeCell ref="B20:C20"/>
    <mergeCell ref="E17:E21"/>
    <mergeCell ref="F17:F21"/>
    <mergeCell ref="G17:G21"/>
    <mergeCell ref="C14:H14"/>
    <mergeCell ref="C11:F11"/>
    <mergeCell ref="C12:F12"/>
    <mergeCell ref="B16:D16"/>
    <mergeCell ref="C13:F13"/>
    <mergeCell ref="B3:H3"/>
    <mergeCell ref="B5:H5"/>
    <mergeCell ref="B6:H6"/>
    <mergeCell ref="B7:H7"/>
    <mergeCell ref="B8:H8"/>
  </mergeCells>
  <phoneticPr fontId="6" type="noConversion"/>
  <pageMargins left="0.7" right="0.7" top="0.75" bottom="0.75" header="0.3" footer="0.3"/>
  <pageSetup scale="3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B2:I24"/>
  <sheetViews>
    <sheetView showGridLines="0" zoomScale="80" zoomScaleNormal="80" zoomScaleSheetLayoutView="94" workbookViewId="0">
      <selection activeCell="F18" sqref="F18"/>
    </sheetView>
  </sheetViews>
  <sheetFormatPr baseColWidth="10" defaultColWidth="11.42578125" defaultRowHeight="12.75" x14ac:dyDescent="0.2"/>
  <cols>
    <col min="1" max="1" width="11.42578125" style="11"/>
    <col min="2" max="2" width="21" style="11" customWidth="1"/>
    <col min="3" max="3" width="53" style="11" customWidth="1"/>
    <col min="4" max="4" width="20.140625" style="11" customWidth="1"/>
    <col min="5" max="5" width="36.28515625" style="11" customWidth="1"/>
    <col min="6" max="6" width="18.28515625" style="11" customWidth="1"/>
    <col min="7" max="7" width="30.85546875" style="11" customWidth="1"/>
    <col min="8" max="8" width="25.85546875" style="11" customWidth="1"/>
    <col min="9" max="9" width="23.5703125" style="11" customWidth="1"/>
    <col min="10" max="16384" width="11.42578125" style="11"/>
  </cols>
  <sheetData>
    <row r="2" spans="2:9" ht="18.600000000000001" customHeight="1" thickBot="1" x14ac:dyDescent="0.25">
      <c r="B2" s="10"/>
      <c r="C2" s="9"/>
      <c r="D2" s="9"/>
      <c r="E2" s="9"/>
      <c r="F2" s="9"/>
      <c r="G2" s="9"/>
      <c r="H2" s="21"/>
      <c r="I2" s="9"/>
    </row>
    <row r="3" spans="2:9" ht="42.6" customHeight="1" x14ac:dyDescent="0.2">
      <c r="B3" s="175" t="s">
        <v>72</v>
      </c>
      <c r="C3" s="176"/>
      <c r="D3" s="176"/>
      <c r="E3" s="176"/>
      <c r="F3" s="176"/>
      <c r="G3" s="176"/>
      <c r="H3" s="177"/>
      <c r="I3" s="9"/>
    </row>
    <row r="4" spans="2:9" ht="13.9" customHeight="1" x14ac:dyDescent="0.2">
      <c r="B4" s="12"/>
      <c r="C4" s="13"/>
      <c r="D4" s="13"/>
      <c r="E4" s="13"/>
      <c r="F4" s="13"/>
      <c r="G4" s="13"/>
      <c r="H4" s="14"/>
      <c r="I4" s="9"/>
    </row>
    <row r="5" spans="2:9" ht="24.6" customHeight="1" x14ac:dyDescent="0.2">
      <c r="B5" s="178" t="s">
        <v>96</v>
      </c>
      <c r="C5" s="179"/>
      <c r="D5" s="179"/>
      <c r="E5" s="179"/>
      <c r="F5" s="179"/>
      <c r="G5" s="179"/>
      <c r="H5" s="180"/>
      <c r="I5" s="9"/>
    </row>
    <row r="6" spans="2:9" ht="18.600000000000001" customHeight="1" x14ac:dyDescent="0.2">
      <c r="B6" s="259" t="s">
        <v>3</v>
      </c>
      <c r="C6" s="260"/>
      <c r="D6" s="260"/>
      <c r="E6" s="260"/>
      <c r="F6" s="260"/>
      <c r="G6" s="260"/>
      <c r="H6" s="239"/>
      <c r="I6" s="9"/>
    </row>
    <row r="7" spans="2:9" ht="13.5" thickBot="1" x14ac:dyDescent="0.25">
      <c r="B7" s="261"/>
      <c r="C7" s="262"/>
      <c r="D7" s="262"/>
      <c r="E7" s="262"/>
      <c r="F7" s="262"/>
      <c r="G7" s="262"/>
      <c r="H7" s="263"/>
      <c r="I7" s="9"/>
    </row>
    <row r="8" spans="2:9" ht="36" customHeight="1" thickBot="1" x14ac:dyDescent="0.25">
      <c r="B8" s="264" t="s">
        <v>78</v>
      </c>
      <c r="C8" s="265"/>
      <c r="D8" s="265"/>
      <c r="E8" s="265"/>
      <c r="F8" s="265"/>
      <c r="G8" s="265"/>
      <c r="H8" s="266"/>
      <c r="I8" s="9"/>
    </row>
    <row r="9" spans="2:9" ht="33" customHeight="1" thickBot="1" x14ac:dyDescent="0.25">
      <c r="B9" s="187" t="s">
        <v>5</v>
      </c>
      <c r="C9" s="188"/>
      <c r="D9" s="188"/>
      <c r="E9" s="188"/>
      <c r="F9" s="188"/>
      <c r="G9" s="188"/>
      <c r="H9" s="189"/>
      <c r="I9" s="9"/>
    </row>
    <row r="10" spans="2:9" ht="84" customHeight="1" thickBot="1" x14ac:dyDescent="0.25">
      <c r="B10" s="270" t="s">
        <v>79</v>
      </c>
      <c r="C10" s="271"/>
      <c r="D10" s="271"/>
      <c r="E10" s="271"/>
      <c r="F10" s="271"/>
      <c r="G10" s="271"/>
      <c r="H10" s="272"/>
      <c r="I10" s="9"/>
    </row>
    <row r="11" spans="2:9" ht="33" customHeight="1" thickBot="1" x14ac:dyDescent="0.25">
      <c r="B11" s="187" t="s">
        <v>6</v>
      </c>
      <c r="C11" s="188"/>
      <c r="D11" s="188"/>
      <c r="E11" s="188"/>
      <c r="F11" s="188"/>
      <c r="G11" s="188"/>
      <c r="H11" s="189"/>
      <c r="I11" s="22"/>
    </row>
    <row r="12" spans="2:9" ht="27.6" customHeight="1" x14ac:dyDescent="0.2">
      <c r="B12" s="55" t="s">
        <v>80</v>
      </c>
      <c r="C12" s="276" t="str">
        <f>+B3</f>
        <v>MUNICIPIO DE CALDAS</v>
      </c>
      <c r="D12" s="276"/>
      <c r="E12" s="276"/>
      <c r="F12" s="277"/>
      <c r="G12" s="56" t="s">
        <v>24</v>
      </c>
      <c r="H12" s="57" t="s">
        <v>74</v>
      </c>
      <c r="I12" s="22"/>
    </row>
    <row r="13" spans="2:9" ht="27.6" customHeight="1" x14ac:dyDescent="0.2">
      <c r="B13" s="58" t="s">
        <v>81</v>
      </c>
      <c r="C13" s="278" t="str">
        <f>+C12</f>
        <v>MUNICIPIO DE CALDAS</v>
      </c>
      <c r="D13" s="278"/>
      <c r="E13" s="278"/>
      <c r="F13" s="279"/>
      <c r="G13" s="59" t="s">
        <v>24</v>
      </c>
      <c r="H13" s="60" t="str">
        <f>+H12</f>
        <v>890980447-1</v>
      </c>
      <c r="I13" s="22"/>
    </row>
    <row r="14" spans="2:9" ht="27.6" customHeight="1" thickBot="1" x14ac:dyDescent="0.25">
      <c r="B14" s="61" t="s">
        <v>82</v>
      </c>
      <c r="C14" s="280" t="str">
        <f>+C12</f>
        <v>MUNICIPIO DE CALDAS</v>
      </c>
      <c r="D14" s="280"/>
      <c r="E14" s="280"/>
      <c r="F14" s="281"/>
      <c r="G14" s="62" t="s">
        <v>24</v>
      </c>
      <c r="H14" s="63" t="str">
        <f>+H13</f>
        <v>890980447-1</v>
      </c>
      <c r="I14" s="22"/>
    </row>
    <row r="15" spans="2:9" ht="27.6" customHeight="1" thickBot="1" x14ac:dyDescent="0.25">
      <c r="B15" s="31" t="s">
        <v>11</v>
      </c>
      <c r="C15" s="209" t="s">
        <v>12</v>
      </c>
      <c r="D15" s="209"/>
      <c r="E15" s="209"/>
      <c r="F15" s="209"/>
      <c r="G15" s="209"/>
      <c r="H15" s="210"/>
      <c r="I15" s="22"/>
    </row>
    <row r="16" spans="2:9" ht="37.9" customHeight="1" thickBot="1" x14ac:dyDescent="0.25">
      <c r="B16" s="273" t="s">
        <v>13</v>
      </c>
      <c r="C16" s="274"/>
      <c r="D16" s="274"/>
      <c r="E16" s="274"/>
      <c r="F16" s="274"/>
      <c r="G16" s="274"/>
      <c r="H16" s="275"/>
      <c r="I16" s="22"/>
    </row>
    <row r="17" spans="2:9" ht="51.6" customHeight="1" x14ac:dyDescent="0.2">
      <c r="B17" s="282" t="s">
        <v>14</v>
      </c>
      <c r="C17" s="283"/>
      <c r="D17" s="283"/>
      <c r="E17" s="64" t="s">
        <v>15</v>
      </c>
      <c r="F17" s="65" t="s">
        <v>16</v>
      </c>
      <c r="G17" s="65" t="s">
        <v>26</v>
      </c>
      <c r="H17" s="66" t="s">
        <v>27</v>
      </c>
      <c r="I17" s="22"/>
    </row>
    <row r="18" spans="2:9" ht="105" customHeight="1" x14ac:dyDescent="0.2">
      <c r="B18" s="284" t="s">
        <v>122</v>
      </c>
      <c r="C18" s="285"/>
      <c r="D18" s="285"/>
      <c r="E18" s="67" t="s">
        <v>123</v>
      </c>
      <c r="F18" s="68">
        <v>12</v>
      </c>
      <c r="G18" s="69"/>
      <c r="H18" s="70"/>
      <c r="I18" s="22"/>
    </row>
    <row r="19" spans="2:9" ht="143.25" customHeight="1" x14ac:dyDescent="0.2">
      <c r="B19" s="286" t="s">
        <v>109</v>
      </c>
      <c r="C19" s="287"/>
      <c r="D19" s="288"/>
      <c r="E19" s="67" t="s">
        <v>110</v>
      </c>
      <c r="F19" s="68">
        <v>6</v>
      </c>
      <c r="G19" s="69"/>
      <c r="H19" s="71"/>
      <c r="I19" s="22"/>
    </row>
    <row r="20" spans="2:9" ht="93.6" customHeight="1" x14ac:dyDescent="0.2">
      <c r="B20" s="286" t="s">
        <v>124</v>
      </c>
      <c r="C20" s="287"/>
      <c r="D20" s="288"/>
      <c r="E20" s="67" t="s">
        <v>125</v>
      </c>
      <c r="F20" s="68">
        <v>6</v>
      </c>
      <c r="G20" s="69"/>
      <c r="H20" s="70"/>
      <c r="I20" s="22"/>
    </row>
    <row r="21" spans="2:9" ht="91.15" customHeight="1" thickBot="1" x14ac:dyDescent="0.25">
      <c r="B21" s="286" t="s">
        <v>126</v>
      </c>
      <c r="C21" s="287"/>
      <c r="D21" s="288"/>
      <c r="E21" s="72" t="s">
        <v>127</v>
      </c>
      <c r="F21" s="73">
        <v>6</v>
      </c>
      <c r="G21" s="74"/>
      <c r="H21" s="75"/>
      <c r="I21" s="22"/>
    </row>
    <row r="22" spans="2:9" ht="41.45" customHeight="1" thickBot="1" x14ac:dyDescent="0.25">
      <c r="B22" s="267" t="s">
        <v>20</v>
      </c>
      <c r="C22" s="268"/>
      <c r="D22" s="268"/>
      <c r="E22" s="269"/>
      <c r="F22" s="49">
        <f>SUM(F18:F21)</f>
        <v>30</v>
      </c>
      <c r="G22" s="76" t="s">
        <v>35</v>
      </c>
      <c r="H22" s="77">
        <f>SUM(H18:H21)</f>
        <v>0</v>
      </c>
      <c r="I22" s="6" t="s">
        <v>71</v>
      </c>
    </row>
    <row r="23" spans="2:9" ht="19.899999999999999" customHeight="1" x14ac:dyDescent="0.2">
      <c r="B23" s="2" t="s">
        <v>87</v>
      </c>
      <c r="C23" s="9"/>
      <c r="D23" s="9"/>
      <c r="E23" s="9"/>
      <c r="F23" s="54"/>
      <c r="G23" s="54"/>
      <c r="H23" s="20" t="str">
        <f>+'METODOLOGÍA DE EVALUACIÓN'!G10</f>
        <v>VERSIÓN: AGOSTO 2026</v>
      </c>
      <c r="I23" s="22"/>
    </row>
    <row r="24" spans="2:9" ht="16.149999999999999" customHeight="1" x14ac:dyDescent="0.2">
      <c r="B24" s="2"/>
      <c r="C24" s="9"/>
      <c r="D24" s="9"/>
      <c r="E24" s="9"/>
      <c r="F24" s="54"/>
      <c r="G24" s="54"/>
      <c r="H24" s="22"/>
      <c r="I24" s="22"/>
    </row>
  </sheetData>
  <mergeCells count="19">
    <mergeCell ref="B22:E22"/>
    <mergeCell ref="B10:H10"/>
    <mergeCell ref="B11:H11"/>
    <mergeCell ref="B16:H16"/>
    <mergeCell ref="C15:H15"/>
    <mergeCell ref="C12:F12"/>
    <mergeCell ref="C13:F13"/>
    <mergeCell ref="C14:F14"/>
    <mergeCell ref="B17:D17"/>
    <mergeCell ref="B18:D18"/>
    <mergeCell ref="B19:D19"/>
    <mergeCell ref="B20:D20"/>
    <mergeCell ref="B21:D21"/>
    <mergeCell ref="B9:H9"/>
    <mergeCell ref="B3:H3"/>
    <mergeCell ref="B5:H5"/>
    <mergeCell ref="B6:H6"/>
    <mergeCell ref="B7:H7"/>
    <mergeCell ref="B8:H8"/>
  </mergeCells>
  <pageMargins left="0.7" right="0.7" top="0.75" bottom="0.75" header="0.3" footer="0.3"/>
  <pageSetup scale="3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I35"/>
  <sheetViews>
    <sheetView showGridLines="0" tabSelected="1" topLeftCell="A30" zoomScale="80" zoomScaleNormal="80" zoomScaleSheetLayoutView="85" workbookViewId="0">
      <selection activeCell="B31" sqref="B31:D31"/>
    </sheetView>
  </sheetViews>
  <sheetFormatPr baseColWidth="10" defaultColWidth="11.42578125" defaultRowHeight="12.75" x14ac:dyDescent="0.2"/>
  <cols>
    <col min="1" max="1" width="13.85546875" style="78" customWidth="1"/>
    <col min="2" max="2" width="18" style="11" customWidth="1"/>
    <col min="3" max="3" width="52.5703125" style="11" customWidth="1"/>
    <col min="4" max="4" width="20.85546875" style="11" customWidth="1"/>
    <col min="5" max="5" width="34.42578125" style="11" customWidth="1"/>
    <col min="6" max="6" width="18.42578125" style="11" customWidth="1"/>
    <col min="7" max="7" width="30.7109375" style="11" customWidth="1"/>
    <col min="8" max="8" width="26.7109375" style="11" customWidth="1"/>
    <col min="9" max="9" width="19.7109375" style="11" customWidth="1"/>
    <col min="10" max="16384" width="11.42578125" style="11"/>
  </cols>
  <sheetData>
    <row r="1" spans="1:9" ht="25.9" customHeight="1" x14ac:dyDescent="0.2">
      <c r="I1" s="9"/>
    </row>
    <row r="2" spans="1:9" ht="18" customHeight="1" x14ac:dyDescent="0.2">
      <c r="A2" s="79"/>
      <c r="B2" s="10"/>
      <c r="C2" s="9"/>
      <c r="D2" s="9"/>
      <c r="E2" s="9"/>
      <c r="F2" s="9"/>
      <c r="G2" s="9"/>
      <c r="H2" s="9"/>
      <c r="I2" s="9"/>
    </row>
    <row r="3" spans="1:9" ht="24" customHeight="1" x14ac:dyDescent="0.2">
      <c r="A3" s="79"/>
      <c r="B3" s="313" t="s">
        <v>22</v>
      </c>
      <c r="C3" s="314"/>
      <c r="D3" s="314"/>
      <c r="E3" s="314"/>
      <c r="F3" s="314"/>
      <c r="G3" s="314"/>
      <c r="H3" s="315"/>
      <c r="I3" s="9"/>
    </row>
    <row r="4" spans="1:9" ht="19.5" customHeight="1" x14ac:dyDescent="0.2">
      <c r="A4" s="79"/>
      <c r="B4" s="80"/>
      <c r="C4" s="26"/>
      <c r="D4" s="26"/>
      <c r="E4" s="26"/>
      <c r="F4" s="26"/>
      <c r="G4" s="26"/>
      <c r="H4" s="50"/>
      <c r="I4" s="9"/>
    </row>
    <row r="5" spans="1:9" ht="23.25" customHeight="1" x14ac:dyDescent="0.2">
      <c r="A5" s="79"/>
      <c r="B5" s="178" t="s">
        <v>96</v>
      </c>
      <c r="C5" s="179"/>
      <c r="D5" s="179"/>
      <c r="E5" s="179"/>
      <c r="F5" s="179"/>
      <c r="G5" s="179"/>
      <c r="H5" s="180"/>
      <c r="I5" s="9"/>
    </row>
    <row r="6" spans="1:9" ht="36" customHeight="1" thickBot="1" x14ac:dyDescent="0.25">
      <c r="A6" s="79"/>
      <c r="B6" s="181" t="s">
        <v>3</v>
      </c>
      <c r="C6" s="182"/>
      <c r="D6" s="182"/>
      <c r="E6" s="182"/>
      <c r="F6" s="182"/>
      <c r="G6" s="182"/>
      <c r="H6" s="183"/>
      <c r="I6" s="9"/>
    </row>
    <row r="7" spans="1:9" ht="32.450000000000003" customHeight="1" thickBot="1" x14ac:dyDescent="0.25">
      <c r="A7" s="79"/>
      <c r="B7" s="264" t="s">
        <v>41</v>
      </c>
      <c r="C7" s="265"/>
      <c r="D7" s="265"/>
      <c r="E7" s="265"/>
      <c r="F7" s="265"/>
      <c r="G7" s="265"/>
      <c r="H7" s="266"/>
      <c r="I7" s="22"/>
    </row>
    <row r="8" spans="1:9" ht="36.6" customHeight="1" x14ac:dyDescent="0.2">
      <c r="A8" s="79"/>
      <c r="B8" s="187" t="s">
        <v>5</v>
      </c>
      <c r="C8" s="188"/>
      <c r="D8" s="188"/>
      <c r="E8" s="188"/>
      <c r="F8" s="188"/>
      <c r="G8" s="188"/>
      <c r="H8" s="189"/>
      <c r="I8" s="22"/>
    </row>
    <row r="9" spans="1:9" ht="76.5" customHeight="1" x14ac:dyDescent="0.2">
      <c r="A9" s="79"/>
      <c r="B9" s="316" t="s">
        <v>42</v>
      </c>
      <c r="C9" s="317"/>
      <c r="D9" s="317"/>
      <c r="E9" s="317"/>
      <c r="F9" s="317"/>
      <c r="G9" s="317"/>
      <c r="H9" s="318"/>
      <c r="I9" s="22"/>
    </row>
    <row r="10" spans="1:9" ht="33" customHeight="1" x14ac:dyDescent="0.2">
      <c r="A10" s="79"/>
      <c r="B10" s="187" t="s">
        <v>6</v>
      </c>
      <c r="C10" s="188"/>
      <c r="D10" s="188"/>
      <c r="E10" s="188"/>
      <c r="F10" s="188"/>
      <c r="G10" s="188"/>
      <c r="H10" s="189"/>
      <c r="I10" s="22"/>
    </row>
    <row r="11" spans="1:9" ht="33" customHeight="1" x14ac:dyDescent="0.2">
      <c r="A11" s="79"/>
      <c r="B11" s="23" t="s">
        <v>7</v>
      </c>
      <c r="C11" s="295" t="str">
        <f>+B3</f>
        <v xml:space="preserve">MUNICIPIO DE CALDAS </v>
      </c>
      <c r="D11" s="276"/>
      <c r="E11" s="276"/>
      <c r="F11" s="296"/>
      <c r="G11" s="56" t="s">
        <v>24</v>
      </c>
      <c r="H11" s="25" t="s">
        <v>25</v>
      </c>
      <c r="I11" s="22"/>
    </row>
    <row r="12" spans="1:9" ht="31.15" customHeight="1" x14ac:dyDescent="0.2">
      <c r="A12" s="79"/>
      <c r="B12" s="27" t="s">
        <v>9</v>
      </c>
      <c r="C12" s="319" t="str">
        <f>+C11</f>
        <v xml:space="preserve">MUNICIPIO DE CALDAS </v>
      </c>
      <c r="D12" s="278"/>
      <c r="E12" s="278"/>
      <c r="F12" s="320"/>
      <c r="G12" s="59" t="s">
        <v>24</v>
      </c>
      <c r="H12" s="60" t="str">
        <f>+H11</f>
        <v>890.980.447-1</v>
      </c>
      <c r="I12" s="22"/>
    </row>
    <row r="13" spans="1:9" ht="31.5" customHeight="1" thickBot="1" x14ac:dyDescent="0.25">
      <c r="A13" s="79"/>
      <c r="B13" s="27" t="s">
        <v>10</v>
      </c>
      <c r="C13" s="321" t="str">
        <f>+C11</f>
        <v xml:space="preserve">MUNICIPIO DE CALDAS </v>
      </c>
      <c r="D13" s="280"/>
      <c r="E13" s="280"/>
      <c r="F13" s="322"/>
      <c r="G13" s="62" t="s">
        <v>24</v>
      </c>
      <c r="H13" s="83" t="str">
        <f>+H11</f>
        <v>890.980.447-1</v>
      </c>
      <c r="I13" s="22"/>
    </row>
    <row r="14" spans="1:9" ht="41.25" customHeight="1" thickBot="1" x14ac:dyDescent="0.25">
      <c r="A14" s="79"/>
      <c r="B14" s="31" t="s">
        <v>11</v>
      </c>
      <c r="C14" s="208" t="s">
        <v>12</v>
      </c>
      <c r="D14" s="209"/>
      <c r="E14" s="209"/>
      <c r="F14" s="209"/>
      <c r="G14" s="209"/>
      <c r="H14" s="210"/>
      <c r="I14" s="22"/>
    </row>
    <row r="15" spans="1:9" ht="33" customHeight="1" thickBot="1" x14ac:dyDescent="0.25">
      <c r="A15" s="79"/>
      <c r="B15" s="172" t="s">
        <v>13</v>
      </c>
      <c r="C15" s="173"/>
      <c r="D15" s="173"/>
      <c r="E15" s="173"/>
      <c r="F15" s="173"/>
      <c r="G15" s="173"/>
      <c r="H15" s="174"/>
      <c r="I15" s="22"/>
    </row>
    <row r="16" spans="1:9" ht="62.25" customHeight="1" thickBot="1" x14ac:dyDescent="0.25">
      <c r="A16" s="79"/>
      <c r="B16" s="293" t="s">
        <v>14</v>
      </c>
      <c r="C16" s="294"/>
      <c r="D16" s="294"/>
      <c r="E16" s="32" t="s">
        <v>15</v>
      </c>
      <c r="F16" s="33" t="s">
        <v>16</v>
      </c>
      <c r="G16" s="34" t="s">
        <v>26</v>
      </c>
      <c r="H16" s="35" t="s">
        <v>27</v>
      </c>
      <c r="I16" s="22"/>
    </row>
    <row r="17" spans="1:9" ht="138" customHeight="1" x14ac:dyDescent="0.2">
      <c r="A17" s="79"/>
      <c r="B17" s="295" t="s">
        <v>128</v>
      </c>
      <c r="C17" s="276"/>
      <c r="D17" s="296"/>
      <c r="E17" s="199" t="s">
        <v>129</v>
      </c>
      <c r="F17" s="462">
        <f>+D22</f>
        <v>8</v>
      </c>
      <c r="G17" s="297"/>
      <c r="H17" s="194"/>
      <c r="I17" s="22"/>
    </row>
    <row r="18" spans="1:9" ht="126.75" customHeight="1" x14ac:dyDescent="0.2">
      <c r="A18" s="84"/>
      <c r="B18" s="289" t="s">
        <v>130</v>
      </c>
      <c r="C18" s="290"/>
      <c r="D18" s="85" t="s">
        <v>43</v>
      </c>
      <c r="E18" s="239"/>
      <c r="F18" s="463"/>
      <c r="G18" s="298"/>
      <c r="H18" s="195"/>
      <c r="I18" s="22"/>
    </row>
    <row r="19" spans="1:9" ht="66" customHeight="1" x14ac:dyDescent="0.2">
      <c r="A19" s="79"/>
      <c r="B19" s="291" t="s">
        <v>131</v>
      </c>
      <c r="C19" s="292"/>
      <c r="D19" s="460">
        <v>2</v>
      </c>
      <c r="E19" s="239"/>
      <c r="F19" s="463"/>
      <c r="G19" s="298"/>
      <c r="H19" s="195"/>
      <c r="I19" s="22"/>
    </row>
    <row r="20" spans="1:9" ht="66" customHeight="1" x14ac:dyDescent="0.2">
      <c r="A20" s="79"/>
      <c r="B20" s="300" t="s">
        <v>132</v>
      </c>
      <c r="C20" s="292"/>
      <c r="D20" s="460">
        <v>4</v>
      </c>
      <c r="E20" s="239"/>
      <c r="F20" s="463"/>
      <c r="G20" s="298"/>
      <c r="H20" s="195"/>
      <c r="I20" s="22"/>
    </row>
    <row r="21" spans="1:9" ht="66" customHeight="1" x14ac:dyDescent="0.2">
      <c r="A21" s="79"/>
      <c r="B21" s="197" t="s">
        <v>133</v>
      </c>
      <c r="C21" s="198"/>
      <c r="D21" s="460">
        <v>6</v>
      </c>
      <c r="E21" s="239"/>
      <c r="F21" s="463"/>
      <c r="G21" s="298"/>
      <c r="H21" s="195"/>
      <c r="I21" s="22"/>
    </row>
    <row r="22" spans="1:9" ht="66" customHeight="1" thickBot="1" x14ac:dyDescent="0.25">
      <c r="A22" s="79"/>
      <c r="B22" s="197" t="s">
        <v>134</v>
      </c>
      <c r="C22" s="198"/>
      <c r="D22" s="461">
        <v>8</v>
      </c>
      <c r="E22" s="239"/>
      <c r="F22" s="464"/>
      <c r="G22" s="299"/>
      <c r="H22" s="196"/>
      <c r="I22" s="22"/>
    </row>
    <row r="23" spans="1:9" ht="75" customHeight="1" thickBot="1" x14ac:dyDescent="0.25">
      <c r="A23" s="79"/>
      <c r="B23" s="301" t="s">
        <v>135</v>
      </c>
      <c r="C23" s="302"/>
      <c r="D23" s="303"/>
      <c r="E23" s="38" t="s">
        <v>136</v>
      </c>
      <c r="F23" s="39">
        <v>3</v>
      </c>
      <c r="G23" s="88"/>
      <c r="H23" s="41"/>
      <c r="I23" s="22"/>
    </row>
    <row r="24" spans="1:9" ht="54" customHeight="1" x14ac:dyDescent="0.2">
      <c r="A24" s="79"/>
      <c r="B24" s="304" t="s">
        <v>137</v>
      </c>
      <c r="C24" s="305"/>
      <c r="D24" s="306"/>
      <c r="E24" s="240" t="s">
        <v>138</v>
      </c>
      <c r="F24" s="202">
        <v>2</v>
      </c>
      <c r="G24" s="205"/>
      <c r="H24" s="194"/>
      <c r="I24" s="22"/>
    </row>
    <row r="25" spans="1:9" ht="42" customHeight="1" thickBot="1" x14ac:dyDescent="0.25">
      <c r="A25" s="89"/>
      <c r="B25" s="307" t="s">
        <v>139</v>
      </c>
      <c r="C25" s="308"/>
      <c r="D25" s="309"/>
      <c r="E25" s="183"/>
      <c r="F25" s="204"/>
      <c r="G25" s="207"/>
      <c r="H25" s="196"/>
      <c r="I25" s="22"/>
    </row>
    <row r="26" spans="1:9" ht="149.25" customHeight="1" thickBot="1" x14ac:dyDescent="0.25">
      <c r="A26" s="79"/>
      <c r="B26" s="310" t="s">
        <v>140</v>
      </c>
      <c r="C26" s="311"/>
      <c r="D26" s="312"/>
      <c r="E26" s="43" t="s">
        <v>110</v>
      </c>
      <c r="F26" s="44">
        <v>3</v>
      </c>
      <c r="G26" s="45"/>
      <c r="H26" s="46"/>
      <c r="I26" s="22"/>
    </row>
    <row r="27" spans="1:9" ht="84" customHeight="1" thickBot="1" x14ac:dyDescent="0.25">
      <c r="A27" s="79"/>
      <c r="B27" s="235" t="s">
        <v>141</v>
      </c>
      <c r="C27" s="236"/>
      <c r="D27" s="237"/>
      <c r="E27" s="90" t="s">
        <v>142</v>
      </c>
      <c r="F27" s="51">
        <v>2</v>
      </c>
      <c r="G27" s="91"/>
      <c r="H27" s="92"/>
      <c r="I27" s="22"/>
    </row>
    <row r="28" spans="1:9" ht="76.5" customHeight="1" thickBot="1" x14ac:dyDescent="0.25">
      <c r="A28" s="79"/>
      <c r="B28" s="235" t="s">
        <v>143</v>
      </c>
      <c r="C28" s="236"/>
      <c r="D28" s="237"/>
      <c r="E28" s="90" t="s">
        <v>142</v>
      </c>
      <c r="F28" s="51">
        <v>2</v>
      </c>
      <c r="G28" s="91"/>
      <c r="H28" s="92"/>
      <c r="I28" s="22"/>
    </row>
    <row r="29" spans="1:9" ht="76.5" customHeight="1" thickBot="1" x14ac:dyDescent="0.25">
      <c r="A29" s="79"/>
      <c r="B29" s="465" t="s">
        <v>217</v>
      </c>
      <c r="C29" s="466"/>
      <c r="D29" s="467"/>
      <c r="E29" s="468" t="s">
        <v>142</v>
      </c>
      <c r="F29" s="459">
        <v>2</v>
      </c>
      <c r="G29" s="91"/>
      <c r="H29" s="92"/>
      <c r="I29" s="22"/>
    </row>
    <row r="30" spans="1:9" ht="117" customHeight="1" thickBot="1" x14ac:dyDescent="0.25">
      <c r="A30" s="79"/>
      <c r="B30" s="465" t="s">
        <v>219</v>
      </c>
      <c r="C30" s="466"/>
      <c r="D30" s="467"/>
      <c r="E30" s="468" t="s">
        <v>218</v>
      </c>
      <c r="F30" s="459">
        <v>4</v>
      </c>
      <c r="G30" s="91"/>
      <c r="H30" s="92"/>
      <c r="I30" s="22"/>
    </row>
    <row r="31" spans="1:9" ht="84" customHeight="1" thickBot="1" x14ac:dyDescent="0.25">
      <c r="A31" s="79"/>
      <c r="B31" s="235" t="s">
        <v>144</v>
      </c>
      <c r="C31" s="236"/>
      <c r="D31" s="237"/>
      <c r="E31" s="90" t="s">
        <v>44</v>
      </c>
      <c r="F31" s="51">
        <v>2</v>
      </c>
      <c r="G31" s="91"/>
      <c r="H31" s="92"/>
      <c r="I31" s="3"/>
    </row>
    <row r="32" spans="1:9" ht="66.75" customHeight="1" x14ac:dyDescent="0.2">
      <c r="A32" s="79"/>
      <c r="B32" s="235" t="s">
        <v>145</v>
      </c>
      <c r="C32" s="236"/>
      <c r="D32" s="237"/>
      <c r="E32" s="90" t="s">
        <v>45</v>
      </c>
      <c r="F32" s="459">
        <v>2</v>
      </c>
      <c r="G32" s="91"/>
      <c r="H32" s="92"/>
      <c r="I32" s="22"/>
    </row>
    <row r="33" spans="1:8" ht="27.75" customHeight="1" x14ac:dyDescent="0.2">
      <c r="A33" s="93"/>
      <c r="B33" s="222" t="s">
        <v>20</v>
      </c>
      <c r="C33" s="223"/>
      <c r="D33" s="223"/>
      <c r="E33" s="224"/>
      <c r="F33" s="51">
        <f>SUM(F17:F32)</f>
        <v>30</v>
      </c>
      <c r="G33" s="52" t="s">
        <v>35</v>
      </c>
      <c r="H33" s="53">
        <f>SUM(H17:H32)</f>
        <v>0</v>
      </c>
    </row>
    <row r="34" spans="1:8" x14ac:dyDescent="0.2">
      <c r="A34" s="79"/>
      <c r="B34" s="2" t="s">
        <v>87</v>
      </c>
      <c r="C34" s="9"/>
      <c r="D34" s="9"/>
      <c r="E34" s="9"/>
      <c r="F34" s="54"/>
      <c r="G34" s="54"/>
      <c r="H34" s="4" t="str">
        <f>+'G1. COND ADIC. RCE'!H42</f>
        <v>VERSIÓN: AGOSTO 2026</v>
      </c>
    </row>
    <row r="35" spans="1:8" x14ac:dyDescent="0.2">
      <c r="A35" s="79"/>
      <c r="B35" s="2"/>
      <c r="C35" s="9"/>
      <c r="D35" s="9"/>
      <c r="E35" s="9"/>
      <c r="F35" s="54"/>
      <c r="G35" s="54"/>
      <c r="H35" s="22"/>
    </row>
  </sheetData>
  <mergeCells count="37">
    <mergeCell ref="B3:H3"/>
    <mergeCell ref="B5:H5"/>
    <mergeCell ref="B6:H6"/>
    <mergeCell ref="B7:H7"/>
    <mergeCell ref="B9:H9"/>
    <mergeCell ref="B10:H10"/>
    <mergeCell ref="C11:F11"/>
    <mergeCell ref="C12:F12"/>
    <mergeCell ref="C13:F13"/>
    <mergeCell ref="C14:H14"/>
    <mergeCell ref="B8:H8"/>
    <mergeCell ref="B33:E33"/>
    <mergeCell ref="B23:D23"/>
    <mergeCell ref="B27:D27"/>
    <mergeCell ref="B32:D32"/>
    <mergeCell ref="B28:D28"/>
    <mergeCell ref="B31:D31"/>
    <mergeCell ref="B24:D24"/>
    <mergeCell ref="B25:D25"/>
    <mergeCell ref="B26:D26"/>
    <mergeCell ref="E24:E25"/>
    <mergeCell ref="B29:D29"/>
    <mergeCell ref="B30:D30"/>
    <mergeCell ref="H24:H25"/>
    <mergeCell ref="H17:H22"/>
    <mergeCell ref="B18:C18"/>
    <mergeCell ref="B19:C19"/>
    <mergeCell ref="B16:D16"/>
    <mergeCell ref="B17:D17"/>
    <mergeCell ref="E17:E22"/>
    <mergeCell ref="B22:C22"/>
    <mergeCell ref="G17:G22"/>
    <mergeCell ref="G24:G25"/>
    <mergeCell ref="B21:C21"/>
    <mergeCell ref="F24:F25"/>
    <mergeCell ref="B20:C20"/>
    <mergeCell ref="F17:F22"/>
  </mergeCells>
  <pageMargins left="0.7" right="0.7" top="0.75" bottom="0.75" header="0.3" footer="0.3"/>
  <pageSetup scale="3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2:I40"/>
  <sheetViews>
    <sheetView showGridLines="0" topLeftCell="A30" zoomScale="80" zoomScaleNormal="80" zoomScaleSheetLayoutView="88" workbookViewId="0">
      <selection activeCell="B10" sqref="B10:H10"/>
    </sheetView>
  </sheetViews>
  <sheetFormatPr baseColWidth="10" defaultColWidth="11.42578125" defaultRowHeight="12.75" x14ac:dyDescent="0.2"/>
  <cols>
    <col min="1" max="1" width="7.85546875" style="11" customWidth="1"/>
    <col min="2" max="2" width="16.5703125" style="11" customWidth="1"/>
    <col min="3" max="3" width="52.85546875" style="11" customWidth="1"/>
    <col min="4" max="4" width="19.28515625" style="11" customWidth="1"/>
    <col min="5" max="5" width="29.140625" style="11" customWidth="1"/>
    <col min="6" max="6" width="16" style="11" customWidth="1"/>
    <col min="7" max="7" width="30" style="11" customWidth="1"/>
    <col min="8" max="8" width="26.7109375" style="11" customWidth="1"/>
    <col min="9" max="9" width="24" style="11" customWidth="1"/>
    <col min="10" max="16384" width="11.42578125" style="11"/>
  </cols>
  <sheetData>
    <row r="2" spans="1:9" x14ac:dyDescent="0.2">
      <c r="A2" s="9"/>
      <c r="B2" s="10"/>
      <c r="C2" s="9"/>
      <c r="D2" s="9"/>
      <c r="E2" s="9"/>
      <c r="F2" s="9"/>
      <c r="G2" s="9"/>
      <c r="H2" s="21"/>
      <c r="I2" s="9"/>
    </row>
    <row r="3" spans="1:9" ht="34.9" customHeight="1" x14ac:dyDescent="0.2">
      <c r="A3" s="9"/>
      <c r="B3" s="175" t="s">
        <v>22</v>
      </c>
      <c r="C3" s="176"/>
      <c r="D3" s="176"/>
      <c r="E3" s="176"/>
      <c r="F3" s="176"/>
      <c r="G3" s="176"/>
      <c r="H3" s="177"/>
      <c r="I3" s="9"/>
    </row>
    <row r="4" spans="1:9" x14ac:dyDescent="0.2">
      <c r="A4" s="9"/>
      <c r="B4" s="12"/>
      <c r="C4" s="13"/>
      <c r="D4" s="13"/>
      <c r="E4" s="13"/>
      <c r="F4" s="13"/>
      <c r="G4" s="13"/>
      <c r="H4" s="14"/>
      <c r="I4" s="9"/>
    </row>
    <row r="5" spans="1:9" ht="18" customHeight="1" x14ac:dyDescent="0.2">
      <c r="A5" s="9"/>
      <c r="B5" s="178" t="s">
        <v>96</v>
      </c>
      <c r="C5" s="179"/>
      <c r="D5" s="179"/>
      <c r="E5" s="179"/>
      <c r="F5" s="179"/>
      <c r="G5" s="179"/>
      <c r="H5" s="180"/>
      <c r="I5" s="9"/>
    </row>
    <row r="6" spans="1:9" ht="27.6" customHeight="1" thickBot="1" x14ac:dyDescent="0.25">
      <c r="A6" s="9"/>
      <c r="B6" s="181" t="s">
        <v>3</v>
      </c>
      <c r="C6" s="182"/>
      <c r="D6" s="182"/>
      <c r="E6" s="182"/>
      <c r="F6" s="182"/>
      <c r="G6" s="182"/>
      <c r="H6" s="183"/>
      <c r="I6" s="9"/>
    </row>
    <row r="7" spans="1:9" ht="36" customHeight="1" thickBot="1" x14ac:dyDescent="0.25">
      <c r="A7" s="9"/>
      <c r="B7" s="264" t="s">
        <v>23</v>
      </c>
      <c r="C7" s="265"/>
      <c r="D7" s="265"/>
      <c r="E7" s="265"/>
      <c r="F7" s="265"/>
      <c r="G7" s="265"/>
      <c r="H7" s="266"/>
      <c r="I7" s="9"/>
    </row>
    <row r="8" spans="1:9" ht="33.6" customHeight="1" x14ac:dyDescent="0.2">
      <c r="A8" s="9"/>
      <c r="B8" s="187" t="s">
        <v>5</v>
      </c>
      <c r="C8" s="188"/>
      <c r="D8" s="188"/>
      <c r="E8" s="188"/>
      <c r="F8" s="188"/>
      <c r="G8" s="188"/>
      <c r="H8" s="189"/>
      <c r="I8" s="9"/>
    </row>
    <row r="9" spans="1:9" ht="94.7" customHeight="1" x14ac:dyDescent="0.2">
      <c r="A9" s="9"/>
      <c r="B9" s="336" t="s">
        <v>146</v>
      </c>
      <c r="C9" s="337"/>
      <c r="D9" s="337"/>
      <c r="E9" s="337"/>
      <c r="F9" s="337"/>
      <c r="G9" s="337"/>
      <c r="H9" s="338"/>
      <c r="I9" s="9"/>
    </row>
    <row r="10" spans="1:9" ht="36" customHeight="1" x14ac:dyDescent="0.2">
      <c r="A10" s="9"/>
      <c r="B10" s="187" t="s">
        <v>6</v>
      </c>
      <c r="C10" s="188"/>
      <c r="D10" s="188"/>
      <c r="E10" s="188"/>
      <c r="F10" s="188"/>
      <c r="G10" s="188"/>
      <c r="H10" s="189"/>
      <c r="I10" s="22"/>
    </row>
    <row r="11" spans="1:9" ht="34.15" customHeight="1" x14ac:dyDescent="0.2">
      <c r="A11" s="9"/>
      <c r="B11" s="23" t="s">
        <v>7</v>
      </c>
      <c r="C11" s="295" t="str">
        <f>+B3</f>
        <v xml:space="preserve">MUNICIPIO DE CALDAS </v>
      </c>
      <c r="D11" s="276"/>
      <c r="E11" s="276"/>
      <c r="F11" s="276"/>
      <c r="G11" s="56" t="s">
        <v>24</v>
      </c>
      <c r="H11" s="25" t="s">
        <v>25</v>
      </c>
      <c r="I11" s="22"/>
    </row>
    <row r="12" spans="1:9" ht="34.15" customHeight="1" x14ac:dyDescent="0.2">
      <c r="A12" s="9"/>
      <c r="B12" s="27" t="s">
        <v>9</v>
      </c>
      <c r="C12" s="339" t="str">
        <f>+C11</f>
        <v xml:space="preserve">MUNICIPIO DE CALDAS </v>
      </c>
      <c r="D12" s="340"/>
      <c r="E12" s="340"/>
      <c r="F12" s="340"/>
      <c r="G12" s="59" t="s">
        <v>24</v>
      </c>
      <c r="H12" s="60" t="str">
        <f>+H11</f>
        <v>890.980.447-1</v>
      </c>
      <c r="I12" s="22"/>
    </row>
    <row r="13" spans="1:9" ht="38.450000000000003" customHeight="1" thickBot="1" x14ac:dyDescent="0.25">
      <c r="A13" s="9"/>
      <c r="B13" s="27" t="s">
        <v>10</v>
      </c>
      <c r="C13" s="339" t="str">
        <f>+C11</f>
        <v xml:space="preserve">MUNICIPIO DE CALDAS </v>
      </c>
      <c r="D13" s="340"/>
      <c r="E13" s="340"/>
      <c r="F13" s="340"/>
      <c r="G13" s="62" t="s">
        <v>24</v>
      </c>
      <c r="H13" s="83" t="str">
        <f>+H11</f>
        <v>890.980.447-1</v>
      </c>
      <c r="I13" s="22"/>
    </row>
    <row r="14" spans="1:9" ht="38.450000000000003" customHeight="1" thickBot="1" x14ac:dyDescent="0.25">
      <c r="A14" s="9"/>
      <c r="B14" s="31" t="s">
        <v>11</v>
      </c>
      <c r="C14" s="208" t="s">
        <v>12</v>
      </c>
      <c r="D14" s="209"/>
      <c r="E14" s="209"/>
      <c r="F14" s="209"/>
      <c r="G14" s="209"/>
      <c r="H14" s="210"/>
      <c r="I14" s="22"/>
    </row>
    <row r="15" spans="1:9" ht="33" customHeight="1" thickBot="1" x14ac:dyDescent="0.25">
      <c r="A15" s="9"/>
      <c r="B15" s="187" t="s">
        <v>13</v>
      </c>
      <c r="C15" s="188"/>
      <c r="D15" s="188"/>
      <c r="E15" s="188"/>
      <c r="F15" s="188"/>
      <c r="G15" s="188"/>
      <c r="H15" s="189"/>
      <c r="I15" s="22"/>
    </row>
    <row r="16" spans="1:9" ht="51.6" customHeight="1" thickBot="1" x14ac:dyDescent="0.25">
      <c r="A16" s="94"/>
      <c r="B16" s="217" t="s">
        <v>14</v>
      </c>
      <c r="C16" s="218"/>
      <c r="D16" s="219"/>
      <c r="E16" s="32" t="s">
        <v>15</v>
      </c>
      <c r="F16" s="33" t="s">
        <v>16</v>
      </c>
      <c r="G16" s="34" t="s">
        <v>26</v>
      </c>
      <c r="H16" s="35" t="s">
        <v>27</v>
      </c>
      <c r="I16" s="22"/>
    </row>
    <row r="17" spans="1:9" ht="210.75" customHeight="1" x14ac:dyDescent="0.2">
      <c r="A17" s="95"/>
      <c r="B17" s="228" t="s">
        <v>147</v>
      </c>
      <c r="C17" s="229"/>
      <c r="D17" s="37" t="s">
        <v>19</v>
      </c>
      <c r="E17" s="199" t="s">
        <v>148</v>
      </c>
      <c r="F17" s="202">
        <f>+D21</f>
        <v>18</v>
      </c>
      <c r="G17" s="297"/>
      <c r="H17" s="194"/>
      <c r="I17" s="22"/>
    </row>
    <row r="18" spans="1:9" ht="28.5" customHeight="1" x14ac:dyDescent="0.2">
      <c r="A18" s="96"/>
      <c r="B18" s="326" t="s">
        <v>149</v>
      </c>
      <c r="C18" s="327"/>
      <c r="D18" s="42">
        <v>4</v>
      </c>
      <c r="E18" s="200"/>
      <c r="F18" s="203"/>
      <c r="G18" s="298"/>
      <c r="H18" s="195"/>
      <c r="I18" s="22"/>
    </row>
    <row r="19" spans="1:9" ht="28.5" customHeight="1" x14ac:dyDescent="0.2">
      <c r="A19" s="96"/>
      <c r="B19" s="197" t="s">
        <v>150</v>
      </c>
      <c r="C19" s="198"/>
      <c r="D19" s="42">
        <v>6</v>
      </c>
      <c r="E19" s="200"/>
      <c r="F19" s="203"/>
      <c r="G19" s="298"/>
      <c r="H19" s="195"/>
      <c r="I19" s="22"/>
    </row>
    <row r="20" spans="1:9" ht="28.5" customHeight="1" x14ac:dyDescent="0.2">
      <c r="A20" s="96"/>
      <c r="B20" s="197" t="s">
        <v>151</v>
      </c>
      <c r="C20" s="198"/>
      <c r="D20" s="42">
        <v>12</v>
      </c>
      <c r="E20" s="200"/>
      <c r="F20" s="203"/>
      <c r="G20" s="298"/>
      <c r="H20" s="195"/>
      <c r="I20" s="22"/>
    </row>
    <row r="21" spans="1:9" ht="28.5" customHeight="1" thickBot="1" x14ac:dyDescent="0.25">
      <c r="A21" s="96"/>
      <c r="B21" s="334" t="s">
        <v>152</v>
      </c>
      <c r="C21" s="335"/>
      <c r="D21" s="48">
        <v>18</v>
      </c>
      <c r="E21" s="201"/>
      <c r="F21" s="204"/>
      <c r="G21" s="299"/>
      <c r="H21" s="196"/>
      <c r="I21" s="22"/>
    </row>
    <row r="22" spans="1:9" ht="147" customHeight="1" x14ac:dyDescent="0.2">
      <c r="A22" s="332">
        <v>46235</v>
      </c>
      <c r="B22" s="330" t="s">
        <v>153</v>
      </c>
      <c r="C22" s="331"/>
      <c r="D22" s="37" t="s">
        <v>19</v>
      </c>
      <c r="E22" s="199" t="s">
        <v>154</v>
      </c>
      <c r="F22" s="202">
        <f>D26</f>
        <v>3</v>
      </c>
      <c r="G22" s="323"/>
      <c r="H22" s="194"/>
      <c r="I22" s="22"/>
    </row>
    <row r="23" spans="1:9" ht="28.5" customHeight="1" x14ac:dyDescent="0.2">
      <c r="A23" s="332"/>
      <c r="B23" s="230" t="s">
        <v>28</v>
      </c>
      <c r="C23" s="231"/>
      <c r="D23" s="42">
        <v>0.5</v>
      </c>
      <c r="E23" s="200"/>
      <c r="F23" s="203"/>
      <c r="G23" s="324"/>
      <c r="H23" s="195"/>
      <c r="I23" s="22"/>
    </row>
    <row r="24" spans="1:9" ht="28.5" customHeight="1" x14ac:dyDescent="0.2">
      <c r="A24" s="332"/>
      <c r="B24" s="230" t="s">
        <v>29</v>
      </c>
      <c r="C24" s="231"/>
      <c r="D24" s="42">
        <v>1</v>
      </c>
      <c r="E24" s="200"/>
      <c r="F24" s="203"/>
      <c r="G24" s="324"/>
      <c r="H24" s="195"/>
      <c r="I24" s="22"/>
    </row>
    <row r="25" spans="1:9" ht="28.5" customHeight="1" x14ac:dyDescent="0.2">
      <c r="A25" s="332"/>
      <c r="B25" s="326" t="s">
        <v>30</v>
      </c>
      <c r="C25" s="327"/>
      <c r="D25" s="42">
        <v>2</v>
      </c>
      <c r="E25" s="200"/>
      <c r="F25" s="203"/>
      <c r="G25" s="324"/>
      <c r="H25" s="195"/>
      <c r="I25" s="22"/>
    </row>
    <row r="26" spans="1:9" ht="28.5" customHeight="1" thickBot="1" x14ac:dyDescent="0.25">
      <c r="A26" s="332"/>
      <c r="B26" s="328" t="s">
        <v>31</v>
      </c>
      <c r="C26" s="329"/>
      <c r="D26" s="42">
        <v>3</v>
      </c>
      <c r="E26" s="200"/>
      <c r="F26" s="203"/>
      <c r="G26" s="324"/>
      <c r="H26" s="195"/>
      <c r="I26" s="22"/>
    </row>
    <row r="27" spans="1:9" ht="172.5" customHeight="1" x14ac:dyDescent="0.2">
      <c r="A27" s="332"/>
      <c r="B27" s="330" t="s">
        <v>155</v>
      </c>
      <c r="C27" s="331"/>
      <c r="D27" s="37" t="s">
        <v>19</v>
      </c>
      <c r="E27" s="199" t="s">
        <v>154</v>
      </c>
      <c r="F27" s="202">
        <f>+D31</f>
        <v>3</v>
      </c>
      <c r="G27" s="323"/>
      <c r="H27" s="194"/>
      <c r="I27" s="22"/>
    </row>
    <row r="28" spans="1:9" ht="28.5" customHeight="1" x14ac:dyDescent="0.2">
      <c r="A28" s="332"/>
      <c r="B28" s="230" t="s">
        <v>28</v>
      </c>
      <c r="C28" s="231"/>
      <c r="D28" s="42">
        <v>1.5</v>
      </c>
      <c r="E28" s="200"/>
      <c r="F28" s="203"/>
      <c r="G28" s="324"/>
      <c r="H28" s="195"/>
      <c r="I28" s="22"/>
    </row>
    <row r="29" spans="1:9" ht="28.5" customHeight="1" x14ac:dyDescent="0.2">
      <c r="A29" s="332"/>
      <c r="B29" s="230" t="s">
        <v>29</v>
      </c>
      <c r="C29" s="231"/>
      <c r="D29" s="42">
        <v>2</v>
      </c>
      <c r="E29" s="200"/>
      <c r="F29" s="203"/>
      <c r="G29" s="324"/>
      <c r="H29" s="195"/>
      <c r="I29" s="22"/>
    </row>
    <row r="30" spans="1:9" ht="28.5" customHeight="1" x14ac:dyDescent="0.2">
      <c r="A30" s="332"/>
      <c r="B30" s="326" t="s">
        <v>30</v>
      </c>
      <c r="C30" s="327"/>
      <c r="D30" s="42">
        <v>2.5</v>
      </c>
      <c r="E30" s="200"/>
      <c r="F30" s="203"/>
      <c r="G30" s="324"/>
      <c r="H30" s="195"/>
      <c r="I30" s="22"/>
    </row>
    <row r="31" spans="1:9" ht="28.5" customHeight="1" x14ac:dyDescent="0.2">
      <c r="A31" s="332"/>
      <c r="B31" s="328" t="s">
        <v>31</v>
      </c>
      <c r="C31" s="329"/>
      <c r="D31" s="42">
        <v>3</v>
      </c>
      <c r="E31" s="201"/>
      <c r="F31" s="204"/>
      <c r="G31" s="325"/>
      <c r="H31" s="196"/>
      <c r="I31" s="22"/>
    </row>
    <row r="32" spans="1:9" ht="171" customHeight="1" x14ac:dyDescent="0.2">
      <c r="A32" s="332"/>
      <c r="B32" s="330" t="s">
        <v>156</v>
      </c>
      <c r="C32" s="333"/>
      <c r="D32" s="37" t="s">
        <v>19</v>
      </c>
      <c r="E32" s="199" t="s">
        <v>154</v>
      </c>
      <c r="F32" s="202">
        <f>+D36</f>
        <v>3</v>
      </c>
      <c r="G32" s="323"/>
      <c r="H32" s="194"/>
      <c r="I32" s="22"/>
    </row>
    <row r="33" spans="1:9" ht="28.5" customHeight="1" x14ac:dyDescent="0.2">
      <c r="A33" s="332"/>
      <c r="B33" s="230" t="s">
        <v>32</v>
      </c>
      <c r="C33" s="231"/>
      <c r="D33" s="42">
        <v>1.5</v>
      </c>
      <c r="E33" s="200"/>
      <c r="F33" s="203"/>
      <c r="G33" s="324"/>
      <c r="H33" s="195"/>
      <c r="I33" s="22"/>
    </row>
    <row r="34" spans="1:9" ht="28.5" customHeight="1" x14ac:dyDescent="0.2">
      <c r="A34" s="332"/>
      <c r="B34" s="230" t="s">
        <v>33</v>
      </c>
      <c r="C34" s="231"/>
      <c r="D34" s="42">
        <v>2</v>
      </c>
      <c r="E34" s="200"/>
      <c r="F34" s="203"/>
      <c r="G34" s="324"/>
      <c r="H34" s="195"/>
      <c r="I34" s="22"/>
    </row>
    <row r="35" spans="1:9" ht="28.5" customHeight="1" x14ac:dyDescent="0.2">
      <c r="A35" s="332"/>
      <c r="B35" s="326" t="s">
        <v>34</v>
      </c>
      <c r="C35" s="327"/>
      <c r="D35" s="42">
        <v>2.5</v>
      </c>
      <c r="E35" s="200"/>
      <c r="F35" s="203"/>
      <c r="G35" s="324"/>
      <c r="H35" s="195"/>
      <c r="I35" s="22"/>
    </row>
    <row r="36" spans="1:9" ht="28.5" customHeight="1" thickBot="1" x14ac:dyDescent="0.25">
      <c r="A36" s="332"/>
      <c r="B36" s="328" t="s">
        <v>31</v>
      </c>
      <c r="C36" s="329"/>
      <c r="D36" s="42">
        <v>3</v>
      </c>
      <c r="E36" s="201"/>
      <c r="F36" s="204"/>
      <c r="G36" s="325"/>
      <c r="H36" s="196"/>
      <c r="I36" s="22"/>
    </row>
    <row r="37" spans="1:9" ht="178.5" customHeight="1" thickBot="1" x14ac:dyDescent="0.25">
      <c r="A37" s="96"/>
      <c r="B37" s="330" t="s">
        <v>109</v>
      </c>
      <c r="C37" s="331"/>
      <c r="D37" s="37" t="s">
        <v>19</v>
      </c>
      <c r="E37" s="38" t="s">
        <v>110</v>
      </c>
      <c r="F37" s="39">
        <v>3</v>
      </c>
      <c r="G37" s="97"/>
      <c r="H37" s="41"/>
      <c r="I37" s="22"/>
    </row>
    <row r="38" spans="1:9" ht="58.5" customHeight="1" thickBot="1" x14ac:dyDescent="0.25">
      <c r="A38" s="9"/>
      <c r="B38" s="222" t="s">
        <v>20</v>
      </c>
      <c r="C38" s="223"/>
      <c r="D38" s="223"/>
      <c r="E38" s="224"/>
      <c r="F38" s="51">
        <f>SUM(F17:F37)</f>
        <v>30</v>
      </c>
      <c r="G38" s="52" t="s">
        <v>35</v>
      </c>
      <c r="H38" s="53">
        <f>SUM(H17:H37)</f>
        <v>0</v>
      </c>
      <c r="I38" s="3"/>
    </row>
    <row r="39" spans="1:9" x14ac:dyDescent="0.2">
      <c r="A39" s="9"/>
      <c r="B39" s="2" t="s">
        <v>87</v>
      </c>
      <c r="C39" s="9"/>
      <c r="D39" s="9"/>
      <c r="E39" s="54"/>
      <c r="F39" s="54"/>
      <c r="G39" s="98"/>
      <c r="H39" s="4" t="str">
        <f>+'METODOLOGÍA DE EVALUACIÓN'!G10</f>
        <v>VERSIÓN: AGOSTO 2026</v>
      </c>
      <c r="I39" s="22"/>
    </row>
    <row r="40" spans="1:9" x14ac:dyDescent="0.2">
      <c r="A40" s="9"/>
      <c r="B40" s="2"/>
      <c r="C40" s="9"/>
      <c r="D40" s="9"/>
      <c r="E40" s="9"/>
      <c r="F40" s="54"/>
      <c r="G40" s="54"/>
      <c r="H40" s="22"/>
      <c r="I40" s="22"/>
    </row>
  </sheetData>
  <mergeCells count="54">
    <mergeCell ref="B26:C26"/>
    <mergeCell ref="H17:H21"/>
    <mergeCell ref="B9:H9"/>
    <mergeCell ref="B10:H10"/>
    <mergeCell ref="B15:H15"/>
    <mergeCell ref="G17:G21"/>
    <mergeCell ref="B16:D16"/>
    <mergeCell ref="C14:H14"/>
    <mergeCell ref="C11:F11"/>
    <mergeCell ref="C12:F12"/>
    <mergeCell ref="C13:F13"/>
    <mergeCell ref="A32:A36"/>
    <mergeCell ref="B32:C32"/>
    <mergeCell ref="B38:E38"/>
    <mergeCell ref="B21:C21"/>
    <mergeCell ref="E17:E21"/>
    <mergeCell ref="B18:C18"/>
    <mergeCell ref="B19:C19"/>
    <mergeCell ref="B20:C20"/>
    <mergeCell ref="B17:C17"/>
    <mergeCell ref="A22:A26"/>
    <mergeCell ref="A27:A31"/>
    <mergeCell ref="B27:C27"/>
    <mergeCell ref="B28:C28"/>
    <mergeCell ref="B29:C29"/>
    <mergeCell ref="B30:C30"/>
    <mergeCell ref="B31:C31"/>
    <mergeCell ref="B8:H8"/>
    <mergeCell ref="B3:H3"/>
    <mergeCell ref="B5:H5"/>
    <mergeCell ref="B6:H6"/>
    <mergeCell ref="B7:H7"/>
    <mergeCell ref="B37:C37"/>
    <mergeCell ref="F17:F21"/>
    <mergeCell ref="G22:G26"/>
    <mergeCell ref="H22:H26"/>
    <mergeCell ref="B23:C23"/>
    <mergeCell ref="B25:C25"/>
    <mergeCell ref="B24:C24"/>
    <mergeCell ref="B22:C22"/>
    <mergeCell ref="E22:E26"/>
    <mergeCell ref="F22:F26"/>
    <mergeCell ref="E27:E31"/>
    <mergeCell ref="F27:F31"/>
    <mergeCell ref="G27:G31"/>
    <mergeCell ref="H27:H31"/>
    <mergeCell ref="E32:E36"/>
    <mergeCell ref="F32:F36"/>
    <mergeCell ref="G32:G36"/>
    <mergeCell ref="H32:H36"/>
    <mergeCell ref="B33:C33"/>
    <mergeCell ref="B34:C34"/>
    <mergeCell ref="B35:C35"/>
    <mergeCell ref="B36:C36"/>
  </mergeCells>
  <pageMargins left="0.7" right="0.7" top="0.75" bottom="0.75" header="0.3" footer="0.3"/>
  <pageSetup scale="3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2:I43"/>
  <sheetViews>
    <sheetView showGridLines="0" topLeftCell="A31" zoomScale="80" zoomScaleNormal="80" zoomScaleSheetLayoutView="80" workbookViewId="0">
      <selection activeCell="B9" sqref="B9:H9"/>
    </sheetView>
  </sheetViews>
  <sheetFormatPr baseColWidth="10" defaultColWidth="11.42578125" defaultRowHeight="12.75" x14ac:dyDescent="0.2"/>
  <cols>
    <col min="1" max="1" width="10.42578125" style="11" customWidth="1"/>
    <col min="2" max="2" width="16" style="11" customWidth="1"/>
    <col min="3" max="3" width="62.85546875" style="11" customWidth="1"/>
    <col min="4" max="4" width="24.140625" style="11" customWidth="1"/>
    <col min="5" max="5" width="35.85546875" style="11" customWidth="1"/>
    <col min="6" max="6" width="18.42578125" style="11" customWidth="1"/>
    <col min="7" max="7" width="29.5703125" style="11" customWidth="1"/>
    <col min="8" max="8" width="26.7109375" style="11" customWidth="1"/>
    <col min="9" max="9" width="26.85546875" style="11" customWidth="1"/>
    <col min="10" max="16384" width="11.42578125" style="11"/>
  </cols>
  <sheetData>
    <row r="2" spans="1:9" x14ac:dyDescent="0.2">
      <c r="A2" s="9"/>
      <c r="B2" s="10"/>
      <c r="C2" s="9"/>
      <c r="D2" s="9"/>
      <c r="E2" s="9"/>
      <c r="F2" s="9"/>
      <c r="G2" s="9"/>
      <c r="H2" s="21"/>
      <c r="I2" s="9"/>
    </row>
    <row r="3" spans="1:9" ht="42" customHeight="1" x14ac:dyDescent="0.2">
      <c r="A3" s="9"/>
      <c r="B3" s="313" t="s">
        <v>22</v>
      </c>
      <c r="C3" s="314"/>
      <c r="D3" s="314"/>
      <c r="E3" s="314"/>
      <c r="F3" s="314"/>
      <c r="G3" s="314"/>
      <c r="H3" s="315"/>
      <c r="I3" s="9"/>
    </row>
    <row r="4" spans="1:9" ht="15" customHeight="1" x14ac:dyDescent="0.2">
      <c r="A4" s="9"/>
      <c r="B4" s="99"/>
      <c r="C4" s="13"/>
      <c r="D4" s="13"/>
      <c r="E4" s="13"/>
      <c r="F4" s="13"/>
      <c r="G4" s="13"/>
      <c r="H4" s="100"/>
      <c r="I4" s="9"/>
    </row>
    <row r="5" spans="1:9" ht="23.45" customHeight="1" x14ac:dyDescent="0.2">
      <c r="A5" s="9"/>
      <c r="B5" s="402" t="s">
        <v>96</v>
      </c>
      <c r="C5" s="179"/>
      <c r="D5" s="179"/>
      <c r="E5" s="179"/>
      <c r="F5" s="179"/>
      <c r="G5" s="179"/>
      <c r="H5" s="403"/>
      <c r="I5" s="9"/>
    </row>
    <row r="6" spans="1:9" ht="29.45" customHeight="1" thickBot="1" x14ac:dyDescent="0.25">
      <c r="A6" s="9"/>
      <c r="B6" s="404" t="s">
        <v>3</v>
      </c>
      <c r="C6" s="182"/>
      <c r="D6" s="182"/>
      <c r="E6" s="182"/>
      <c r="F6" s="182"/>
      <c r="G6" s="182"/>
      <c r="H6" s="405"/>
      <c r="I6" s="9"/>
    </row>
    <row r="7" spans="1:9" ht="36.6" customHeight="1" thickBot="1" x14ac:dyDescent="0.25">
      <c r="A7" s="9"/>
      <c r="B7" s="406" t="s">
        <v>36</v>
      </c>
      <c r="C7" s="185"/>
      <c r="D7" s="185"/>
      <c r="E7" s="185"/>
      <c r="F7" s="185"/>
      <c r="G7" s="185"/>
      <c r="H7" s="407"/>
      <c r="I7" s="9"/>
    </row>
    <row r="8" spans="1:9" ht="33" customHeight="1" x14ac:dyDescent="0.2">
      <c r="A8" s="9"/>
      <c r="B8" s="394" t="s">
        <v>5</v>
      </c>
      <c r="C8" s="188"/>
      <c r="D8" s="188"/>
      <c r="E8" s="188"/>
      <c r="F8" s="188"/>
      <c r="G8" s="188"/>
      <c r="H8" s="387"/>
      <c r="I8" s="9"/>
    </row>
    <row r="9" spans="1:9" ht="125.45" customHeight="1" x14ac:dyDescent="0.2">
      <c r="A9" s="9"/>
      <c r="B9" s="391" t="s">
        <v>157</v>
      </c>
      <c r="C9" s="392"/>
      <c r="D9" s="392"/>
      <c r="E9" s="392"/>
      <c r="F9" s="392"/>
      <c r="G9" s="392"/>
      <c r="H9" s="393"/>
      <c r="I9" s="9"/>
    </row>
    <row r="10" spans="1:9" ht="33" customHeight="1" x14ac:dyDescent="0.2">
      <c r="A10" s="9"/>
      <c r="B10" s="394" t="s">
        <v>6</v>
      </c>
      <c r="C10" s="188"/>
      <c r="D10" s="188"/>
      <c r="E10" s="188"/>
      <c r="F10" s="188"/>
      <c r="G10" s="188"/>
      <c r="H10" s="387"/>
      <c r="I10" s="22"/>
    </row>
    <row r="11" spans="1:9" ht="33" customHeight="1" x14ac:dyDescent="0.2">
      <c r="A11" s="9"/>
      <c r="B11" s="101" t="s">
        <v>37</v>
      </c>
      <c r="C11" s="395" t="str">
        <f>+B3</f>
        <v xml:space="preserve">MUNICIPIO DE CALDAS </v>
      </c>
      <c r="D11" s="212"/>
      <c r="E11" s="212"/>
      <c r="F11" s="396"/>
      <c r="G11" s="102" t="s">
        <v>24</v>
      </c>
      <c r="H11" s="103" t="s">
        <v>25</v>
      </c>
      <c r="I11" s="22"/>
    </row>
    <row r="12" spans="1:9" ht="33" customHeight="1" x14ac:dyDescent="0.2">
      <c r="A12" s="9"/>
      <c r="B12" s="104" t="s">
        <v>38</v>
      </c>
      <c r="C12" s="397" t="str">
        <f>+C11</f>
        <v xml:space="preserve">MUNICIPIO DE CALDAS </v>
      </c>
      <c r="D12" s="215"/>
      <c r="E12" s="215"/>
      <c r="F12" s="398"/>
      <c r="G12" s="105" t="s">
        <v>24</v>
      </c>
      <c r="H12" s="106" t="str">
        <f>+H11</f>
        <v>890.980.447-1</v>
      </c>
      <c r="I12" s="22"/>
    </row>
    <row r="13" spans="1:9" ht="35.450000000000003" customHeight="1" x14ac:dyDescent="0.2">
      <c r="A13" s="9"/>
      <c r="B13" s="107" t="s">
        <v>39</v>
      </c>
      <c r="C13" s="399" t="s">
        <v>40</v>
      </c>
      <c r="D13" s="400"/>
      <c r="E13" s="400"/>
      <c r="F13" s="401"/>
      <c r="G13" s="108"/>
      <c r="H13" s="109"/>
      <c r="I13" s="22"/>
    </row>
    <row r="14" spans="1:9" ht="35.450000000000003" customHeight="1" x14ac:dyDescent="0.2">
      <c r="A14" s="9"/>
      <c r="B14" s="110" t="s">
        <v>11</v>
      </c>
      <c r="C14" s="388" t="s">
        <v>12</v>
      </c>
      <c r="D14" s="389"/>
      <c r="E14" s="389"/>
      <c r="F14" s="389"/>
      <c r="G14" s="389"/>
      <c r="H14" s="390"/>
      <c r="I14" s="22"/>
    </row>
    <row r="15" spans="1:9" ht="38.450000000000003" customHeight="1" x14ac:dyDescent="0.2">
      <c r="A15" s="9"/>
      <c r="B15" s="386" t="s">
        <v>13</v>
      </c>
      <c r="C15" s="274"/>
      <c r="D15" s="274"/>
      <c r="E15" s="188"/>
      <c r="F15" s="188"/>
      <c r="G15" s="188"/>
      <c r="H15" s="387"/>
      <c r="I15" s="22"/>
    </row>
    <row r="16" spans="1:9" ht="51.6" customHeight="1" x14ac:dyDescent="0.2">
      <c r="A16" s="93"/>
      <c r="B16" s="383" t="s">
        <v>14</v>
      </c>
      <c r="C16" s="384"/>
      <c r="D16" s="385"/>
      <c r="E16" s="111" t="s">
        <v>15</v>
      </c>
      <c r="F16" s="112" t="s">
        <v>16</v>
      </c>
      <c r="G16" s="34" t="s">
        <v>26</v>
      </c>
      <c r="H16" s="113" t="s">
        <v>27</v>
      </c>
      <c r="I16" s="22"/>
    </row>
    <row r="17" spans="1:9" ht="182.25" customHeight="1" x14ac:dyDescent="0.2">
      <c r="A17" s="114"/>
      <c r="B17" s="359" t="s">
        <v>158</v>
      </c>
      <c r="C17" s="360"/>
      <c r="D17" s="361"/>
      <c r="E17" s="363" t="s">
        <v>159</v>
      </c>
      <c r="F17" s="362">
        <v>13</v>
      </c>
      <c r="G17" s="364"/>
      <c r="H17" s="350"/>
      <c r="I17" s="22"/>
    </row>
    <row r="18" spans="1:9" ht="53.25" customHeight="1" x14ac:dyDescent="0.2">
      <c r="A18" s="79"/>
      <c r="B18" s="358" t="s">
        <v>160</v>
      </c>
      <c r="C18" s="344"/>
      <c r="D18" s="117" t="s">
        <v>19</v>
      </c>
      <c r="E18" s="260"/>
      <c r="F18" s="346"/>
      <c r="G18" s="365"/>
      <c r="H18" s="351"/>
      <c r="I18" s="22"/>
    </row>
    <row r="19" spans="1:9" ht="28.5" customHeight="1" x14ac:dyDescent="0.2">
      <c r="A19" s="79"/>
      <c r="B19" s="352" t="s">
        <v>161</v>
      </c>
      <c r="C19" s="327"/>
      <c r="D19" s="118">
        <v>1</v>
      </c>
      <c r="E19" s="260"/>
      <c r="F19" s="346"/>
      <c r="G19" s="365"/>
      <c r="H19" s="351"/>
      <c r="I19" s="22"/>
    </row>
    <row r="20" spans="1:9" ht="28.5" customHeight="1" x14ac:dyDescent="0.2">
      <c r="A20" s="79"/>
      <c r="B20" s="367" t="s">
        <v>106</v>
      </c>
      <c r="C20" s="198"/>
      <c r="D20" s="118">
        <v>7</v>
      </c>
      <c r="E20" s="260"/>
      <c r="F20" s="346"/>
      <c r="G20" s="365"/>
      <c r="H20" s="351"/>
      <c r="I20" s="22"/>
    </row>
    <row r="21" spans="1:9" ht="28.5" customHeight="1" thickBot="1" x14ac:dyDescent="0.25">
      <c r="A21" s="79"/>
      <c r="B21" s="367" t="s">
        <v>162</v>
      </c>
      <c r="C21" s="198"/>
      <c r="D21" s="119">
        <v>13</v>
      </c>
      <c r="E21" s="260"/>
      <c r="F21" s="355"/>
      <c r="G21" s="366"/>
      <c r="H21" s="351"/>
      <c r="I21" s="22"/>
    </row>
    <row r="22" spans="1:9" ht="174" customHeight="1" x14ac:dyDescent="0.2">
      <c r="A22" s="114"/>
      <c r="B22" s="356" t="s">
        <v>163</v>
      </c>
      <c r="C22" s="302"/>
      <c r="D22" s="357"/>
      <c r="E22" s="120" t="s">
        <v>164</v>
      </c>
      <c r="F22" s="121"/>
      <c r="G22" s="122"/>
      <c r="H22" s="116"/>
      <c r="I22" s="22"/>
    </row>
    <row r="23" spans="1:9" ht="49.5" customHeight="1" x14ac:dyDescent="0.2">
      <c r="A23" s="79"/>
      <c r="B23" s="353" t="s">
        <v>165</v>
      </c>
      <c r="C23" s="354"/>
      <c r="D23" s="123" t="s">
        <v>19</v>
      </c>
      <c r="E23" s="363" t="s">
        <v>166</v>
      </c>
      <c r="F23" s="345">
        <v>4</v>
      </c>
      <c r="G23" s="348"/>
      <c r="H23" s="349"/>
      <c r="I23" s="22"/>
    </row>
    <row r="24" spans="1:9" ht="30" customHeight="1" x14ac:dyDescent="0.2">
      <c r="A24" s="408"/>
      <c r="B24" s="352" t="s">
        <v>167</v>
      </c>
      <c r="C24" s="327"/>
      <c r="D24" s="118">
        <v>1</v>
      </c>
      <c r="E24" s="260"/>
      <c r="F24" s="346"/>
      <c r="G24" s="348"/>
      <c r="H24" s="349"/>
      <c r="I24" s="22"/>
    </row>
    <row r="25" spans="1:9" ht="30" customHeight="1" x14ac:dyDescent="0.2">
      <c r="A25" s="409"/>
      <c r="B25" s="367" t="s">
        <v>168</v>
      </c>
      <c r="C25" s="198"/>
      <c r="D25" s="118">
        <v>3</v>
      </c>
      <c r="E25" s="260"/>
      <c r="F25" s="346"/>
      <c r="G25" s="348"/>
      <c r="H25" s="349"/>
      <c r="I25" s="22"/>
    </row>
    <row r="26" spans="1:9" ht="30" customHeight="1" thickBot="1" x14ac:dyDescent="0.25">
      <c r="A26" s="409"/>
      <c r="B26" s="367" t="s">
        <v>169</v>
      </c>
      <c r="C26" s="198"/>
      <c r="D26" s="118">
        <v>4</v>
      </c>
      <c r="E26" s="344"/>
      <c r="F26" s="347"/>
      <c r="G26" s="348"/>
      <c r="H26" s="349"/>
      <c r="I26" s="22"/>
    </row>
    <row r="27" spans="1:9" ht="52.5" customHeight="1" x14ac:dyDescent="0.2">
      <c r="A27" s="79"/>
      <c r="B27" s="353" t="s">
        <v>170</v>
      </c>
      <c r="C27" s="412"/>
      <c r="D27" s="117" t="s">
        <v>19</v>
      </c>
      <c r="E27" s="343" t="s">
        <v>171</v>
      </c>
      <c r="F27" s="346">
        <v>4</v>
      </c>
      <c r="G27" s="348"/>
      <c r="H27" s="349"/>
      <c r="I27" s="22"/>
    </row>
    <row r="28" spans="1:9" ht="26.25" customHeight="1" x14ac:dyDescent="0.2">
      <c r="A28" s="408"/>
      <c r="B28" s="352" t="s">
        <v>167</v>
      </c>
      <c r="C28" s="327"/>
      <c r="D28" s="118">
        <v>1</v>
      </c>
      <c r="E28" s="260"/>
      <c r="F28" s="346"/>
      <c r="G28" s="348"/>
      <c r="H28" s="349"/>
      <c r="I28" s="22"/>
    </row>
    <row r="29" spans="1:9" ht="26.25" customHeight="1" x14ac:dyDescent="0.2">
      <c r="A29" s="409"/>
      <c r="B29" s="367" t="s">
        <v>168</v>
      </c>
      <c r="C29" s="198"/>
      <c r="D29" s="118">
        <v>3</v>
      </c>
      <c r="E29" s="260"/>
      <c r="F29" s="346"/>
      <c r="G29" s="348"/>
      <c r="H29" s="349"/>
      <c r="I29" s="22"/>
    </row>
    <row r="30" spans="1:9" ht="26.25" customHeight="1" thickBot="1" x14ac:dyDescent="0.25">
      <c r="A30" s="409"/>
      <c r="B30" s="367" t="s">
        <v>172</v>
      </c>
      <c r="C30" s="198"/>
      <c r="D30" s="119">
        <v>4</v>
      </c>
      <c r="E30" s="344"/>
      <c r="F30" s="355"/>
      <c r="G30" s="348"/>
      <c r="H30" s="349"/>
      <c r="I30" s="22"/>
    </row>
    <row r="31" spans="1:9" ht="179.25" customHeight="1" thickBot="1" x14ac:dyDescent="0.25">
      <c r="A31" s="114"/>
      <c r="B31" s="376" t="s">
        <v>173</v>
      </c>
      <c r="C31" s="377"/>
      <c r="D31" s="378"/>
      <c r="E31" s="120" t="s">
        <v>164</v>
      </c>
      <c r="F31" s="126"/>
      <c r="G31" s="127"/>
      <c r="H31" s="128"/>
      <c r="I31" s="22"/>
    </row>
    <row r="32" spans="1:9" ht="61.5" customHeight="1" x14ac:dyDescent="0.2">
      <c r="A32" s="114"/>
      <c r="B32" s="410" t="s">
        <v>165</v>
      </c>
      <c r="C32" s="411"/>
      <c r="D32" s="129" t="s">
        <v>19</v>
      </c>
      <c r="E32" s="363" t="s">
        <v>174</v>
      </c>
      <c r="F32" s="345">
        <f>+D35</f>
        <v>3</v>
      </c>
      <c r="G32" s="348"/>
      <c r="H32" s="349"/>
      <c r="I32" s="22"/>
    </row>
    <row r="33" spans="1:9" ht="22.15" customHeight="1" x14ac:dyDescent="0.2">
      <c r="A33" s="114"/>
      <c r="B33" s="379" t="s">
        <v>175</v>
      </c>
      <c r="C33" s="380"/>
      <c r="D33" s="130">
        <v>1.5</v>
      </c>
      <c r="E33" s="260"/>
      <c r="F33" s="346"/>
      <c r="G33" s="348"/>
      <c r="H33" s="349"/>
      <c r="I33" s="22"/>
    </row>
    <row r="34" spans="1:9" ht="24" customHeight="1" x14ac:dyDescent="0.2">
      <c r="A34" s="408"/>
      <c r="B34" s="381" t="s">
        <v>176</v>
      </c>
      <c r="C34" s="382"/>
      <c r="D34" s="130">
        <v>2.4</v>
      </c>
      <c r="E34" s="260"/>
      <c r="F34" s="346"/>
      <c r="G34" s="348"/>
      <c r="H34" s="349"/>
      <c r="I34" s="22"/>
    </row>
    <row r="35" spans="1:9" ht="24" customHeight="1" thickBot="1" x14ac:dyDescent="0.25">
      <c r="A35" s="409"/>
      <c r="B35" s="341" t="s">
        <v>177</v>
      </c>
      <c r="C35" s="342"/>
      <c r="D35" s="130">
        <v>3</v>
      </c>
      <c r="E35" s="344"/>
      <c r="F35" s="347"/>
      <c r="G35" s="348"/>
      <c r="H35" s="349"/>
      <c r="I35" s="22"/>
    </row>
    <row r="36" spans="1:9" ht="57.75" customHeight="1" x14ac:dyDescent="0.2">
      <c r="A36" s="125"/>
      <c r="B36" s="371" t="s">
        <v>178</v>
      </c>
      <c r="C36" s="372"/>
      <c r="D36" s="131" t="s">
        <v>19</v>
      </c>
      <c r="E36" s="343" t="s">
        <v>179</v>
      </c>
      <c r="F36" s="345">
        <f>+D39</f>
        <v>3</v>
      </c>
      <c r="G36" s="348"/>
      <c r="H36" s="349"/>
      <c r="I36" s="22"/>
    </row>
    <row r="37" spans="1:9" ht="24" customHeight="1" x14ac:dyDescent="0.2">
      <c r="A37" s="125"/>
      <c r="B37" s="379" t="s">
        <v>175</v>
      </c>
      <c r="C37" s="380"/>
      <c r="D37" s="130">
        <v>1.5</v>
      </c>
      <c r="E37" s="260"/>
      <c r="F37" s="346"/>
      <c r="G37" s="348"/>
      <c r="H37" s="349"/>
      <c r="I37" s="22"/>
    </row>
    <row r="38" spans="1:9" ht="24" customHeight="1" x14ac:dyDescent="0.2">
      <c r="A38" s="125"/>
      <c r="B38" s="381" t="s">
        <v>176</v>
      </c>
      <c r="C38" s="382"/>
      <c r="D38" s="130">
        <v>2.4</v>
      </c>
      <c r="E38" s="260"/>
      <c r="F38" s="346"/>
      <c r="G38" s="348"/>
      <c r="H38" s="349"/>
      <c r="I38" s="22"/>
    </row>
    <row r="39" spans="1:9" ht="24" customHeight="1" x14ac:dyDescent="0.2">
      <c r="A39" s="125"/>
      <c r="B39" s="341" t="s">
        <v>177</v>
      </c>
      <c r="C39" s="342"/>
      <c r="D39" s="130">
        <v>3</v>
      </c>
      <c r="E39" s="344"/>
      <c r="F39" s="347"/>
      <c r="G39" s="348"/>
      <c r="H39" s="349"/>
      <c r="I39" s="22"/>
    </row>
    <row r="40" spans="1:9" ht="126.75" customHeight="1" x14ac:dyDescent="0.2">
      <c r="A40" s="79"/>
      <c r="B40" s="373" t="s">
        <v>109</v>
      </c>
      <c r="C40" s="374"/>
      <c r="D40" s="375"/>
      <c r="E40" s="115" t="s">
        <v>180</v>
      </c>
      <c r="F40" s="124">
        <v>3</v>
      </c>
      <c r="G40" s="132"/>
      <c r="H40" s="116"/>
      <c r="I40" s="22"/>
    </row>
    <row r="41" spans="1:9" ht="45.6" customHeight="1" x14ac:dyDescent="0.2">
      <c r="A41" s="79"/>
      <c r="B41" s="368" t="s">
        <v>20</v>
      </c>
      <c r="C41" s="369"/>
      <c r="D41" s="369"/>
      <c r="E41" s="370"/>
      <c r="F41" s="133">
        <f>SUM(F17:F40)</f>
        <v>30</v>
      </c>
      <c r="G41" s="134" t="s">
        <v>35</v>
      </c>
      <c r="H41" s="135">
        <f>SUM(H17:H40)</f>
        <v>0</v>
      </c>
      <c r="I41" s="3"/>
    </row>
    <row r="42" spans="1:9" ht="19.149999999999999" customHeight="1" x14ac:dyDescent="0.2">
      <c r="A42" s="9"/>
      <c r="B42" s="2" t="s">
        <v>87</v>
      </c>
      <c r="C42" s="9"/>
      <c r="D42" s="9"/>
      <c r="E42" s="9"/>
      <c r="F42" s="54"/>
      <c r="G42" s="54"/>
      <c r="H42" s="4" t="str">
        <f>+'METODOLOGÍA DE EVALUACIÓN'!G10</f>
        <v>VERSIÓN: AGOSTO 2026</v>
      </c>
      <c r="I42" s="22"/>
    </row>
    <row r="43" spans="1:9" x14ac:dyDescent="0.2">
      <c r="B43" s="2"/>
    </row>
  </sheetData>
  <mergeCells count="61">
    <mergeCell ref="A34:A35"/>
    <mergeCell ref="F23:F26"/>
    <mergeCell ref="A24:A26"/>
    <mergeCell ref="A28:A30"/>
    <mergeCell ref="B33:C33"/>
    <mergeCell ref="B32:C32"/>
    <mergeCell ref="F32:F35"/>
    <mergeCell ref="B25:C25"/>
    <mergeCell ref="B26:C26"/>
    <mergeCell ref="B27:C27"/>
    <mergeCell ref="E23:E26"/>
    <mergeCell ref="B34:C34"/>
    <mergeCell ref="E27:E30"/>
    <mergeCell ref="B24:C24"/>
    <mergeCell ref="B3:H3"/>
    <mergeCell ref="B5:H5"/>
    <mergeCell ref="B6:H6"/>
    <mergeCell ref="B7:H7"/>
    <mergeCell ref="B8:H8"/>
    <mergeCell ref="B16:D16"/>
    <mergeCell ref="B15:H15"/>
    <mergeCell ref="C14:H14"/>
    <mergeCell ref="B9:H9"/>
    <mergeCell ref="B10:H10"/>
    <mergeCell ref="C11:F11"/>
    <mergeCell ref="C12:F12"/>
    <mergeCell ref="C13:F13"/>
    <mergeCell ref="G32:G35"/>
    <mergeCell ref="G23:G26"/>
    <mergeCell ref="G27:G30"/>
    <mergeCell ref="H27:H30"/>
    <mergeCell ref="B41:E41"/>
    <mergeCell ref="B35:C35"/>
    <mergeCell ref="B36:C36"/>
    <mergeCell ref="B40:D40"/>
    <mergeCell ref="E32:E35"/>
    <mergeCell ref="B28:C28"/>
    <mergeCell ref="B29:C29"/>
    <mergeCell ref="B30:C30"/>
    <mergeCell ref="H32:H35"/>
    <mergeCell ref="B31:D31"/>
    <mergeCell ref="B37:C37"/>
    <mergeCell ref="B38:C38"/>
    <mergeCell ref="H17:H21"/>
    <mergeCell ref="B19:C19"/>
    <mergeCell ref="B23:C23"/>
    <mergeCell ref="F27:F30"/>
    <mergeCell ref="B22:D22"/>
    <mergeCell ref="B18:C18"/>
    <mergeCell ref="B17:D17"/>
    <mergeCell ref="F17:F21"/>
    <mergeCell ref="E17:E21"/>
    <mergeCell ref="G17:G21"/>
    <mergeCell ref="B20:C20"/>
    <mergeCell ref="B21:C21"/>
    <mergeCell ref="H23:H26"/>
    <mergeCell ref="B39:C39"/>
    <mergeCell ref="E36:E39"/>
    <mergeCell ref="F36:F39"/>
    <mergeCell ref="G36:G39"/>
    <mergeCell ref="H36:H39"/>
  </mergeCells>
  <pageMargins left="0.7" right="0.7" top="0.75" bottom="0.75" header="0.3" footer="0.3"/>
  <pageSetup scale="32"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2:I55"/>
  <sheetViews>
    <sheetView showGridLines="0" topLeftCell="A38" zoomScale="80" zoomScaleNormal="80" zoomScaleSheetLayoutView="87" workbookViewId="0">
      <selection activeCell="B9" sqref="B9:H9"/>
    </sheetView>
  </sheetViews>
  <sheetFormatPr baseColWidth="10" defaultColWidth="11.42578125" defaultRowHeight="12.75" x14ac:dyDescent="0.2"/>
  <cols>
    <col min="1" max="1" width="9.7109375" style="21" customWidth="1"/>
    <col min="2" max="2" width="19.140625" style="11" customWidth="1"/>
    <col min="3" max="3" width="53.140625" style="11" customWidth="1"/>
    <col min="4" max="4" width="15.7109375" style="11" customWidth="1"/>
    <col min="5" max="5" width="31.28515625" style="11" customWidth="1"/>
    <col min="6" max="6" width="18.42578125" style="11" customWidth="1"/>
    <col min="7" max="7" width="29.42578125" style="11" customWidth="1"/>
    <col min="8" max="8" width="23.28515625" style="11" customWidth="1"/>
    <col min="9" max="9" width="24.28515625" style="11" customWidth="1"/>
    <col min="10" max="16384" width="11.42578125" style="11"/>
  </cols>
  <sheetData>
    <row r="2" spans="1:9" ht="13.5" thickBot="1" x14ac:dyDescent="0.25">
      <c r="A2" s="9"/>
      <c r="B2" s="10"/>
      <c r="C2" s="9"/>
      <c r="D2" s="9"/>
      <c r="E2" s="9"/>
      <c r="F2" s="9"/>
      <c r="G2" s="9"/>
      <c r="H2" s="21"/>
      <c r="I2" s="9"/>
    </row>
    <row r="3" spans="1:9" ht="35.450000000000003" customHeight="1" x14ac:dyDescent="0.2">
      <c r="A3" s="9"/>
      <c r="B3" s="175" t="str">
        <f>'G1. COND ADIC. RCE'!B3</f>
        <v xml:space="preserve">MUNICIPIO DE CALDAS </v>
      </c>
      <c r="C3" s="176"/>
      <c r="D3" s="176"/>
      <c r="E3" s="176"/>
      <c r="F3" s="176"/>
      <c r="G3" s="176"/>
      <c r="H3" s="177"/>
      <c r="I3" s="9"/>
    </row>
    <row r="4" spans="1:9" x14ac:dyDescent="0.2">
      <c r="A4" s="9"/>
      <c r="B4" s="12"/>
      <c r="C4" s="13"/>
      <c r="D4" s="13"/>
      <c r="E4" s="13"/>
      <c r="F4" s="13"/>
      <c r="G4" s="13"/>
      <c r="H4" s="14"/>
      <c r="I4" s="9"/>
    </row>
    <row r="5" spans="1:9" ht="18" customHeight="1" x14ac:dyDescent="0.2">
      <c r="A5" s="9"/>
      <c r="B5" s="178" t="s">
        <v>96</v>
      </c>
      <c r="C5" s="179"/>
      <c r="D5" s="179"/>
      <c r="E5" s="179"/>
      <c r="F5" s="179"/>
      <c r="G5" s="179"/>
      <c r="H5" s="180"/>
      <c r="I5" s="9"/>
    </row>
    <row r="6" spans="1:9" ht="29.45" customHeight="1" thickBot="1" x14ac:dyDescent="0.25">
      <c r="A6" s="9"/>
      <c r="B6" s="181" t="s">
        <v>3</v>
      </c>
      <c r="C6" s="182"/>
      <c r="D6" s="182"/>
      <c r="E6" s="182"/>
      <c r="F6" s="182"/>
      <c r="G6" s="182"/>
      <c r="H6" s="183"/>
      <c r="I6" s="9"/>
    </row>
    <row r="7" spans="1:9" ht="36.6" customHeight="1" thickBot="1" x14ac:dyDescent="0.25">
      <c r="A7" s="9"/>
      <c r="B7" s="264" t="s">
        <v>46</v>
      </c>
      <c r="C7" s="265"/>
      <c r="D7" s="265"/>
      <c r="E7" s="265"/>
      <c r="F7" s="265"/>
      <c r="G7" s="265"/>
      <c r="H7" s="266"/>
      <c r="I7" s="9"/>
    </row>
    <row r="8" spans="1:9" ht="31.9" customHeight="1" thickBot="1" x14ac:dyDescent="0.25">
      <c r="A8" s="9"/>
      <c r="B8" s="187" t="s">
        <v>5</v>
      </c>
      <c r="C8" s="188"/>
      <c r="D8" s="188"/>
      <c r="E8" s="188"/>
      <c r="F8" s="188"/>
      <c r="G8" s="188"/>
      <c r="H8" s="189"/>
      <c r="I8" s="9"/>
    </row>
    <row r="9" spans="1:9" ht="151.15" customHeight="1" thickBot="1" x14ac:dyDescent="0.25">
      <c r="A9" s="9"/>
      <c r="B9" s="438" t="s">
        <v>88</v>
      </c>
      <c r="C9" s="439"/>
      <c r="D9" s="439"/>
      <c r="E9" s="439"/>
      <c r="F9" s="439"/>
      <c r="G9" s="439"/>
      <c r="H9" s="440"/>
      <c r="I9" s="136"/>
    </row>
    <row r="10" spans="1:9" ht="30" customHeight="1" thickBot="1" x14ac:dyDescent="0.25">
      <c r="A10" s="9"/>
      <c r="B10" s="187" t="s">
        <v>6</v>
      </c>
      <c r="C10" s="188"/>
      <c r="D10" s="188"/>
      <c r="E10" s="188"/>
      <c r="F10" s="188"/>
      <c r="G10" s="188"/>
      <c r="H10" s="189"/>
      <c r="I10" s="137"/>
    </row>
    <row r="11" spans="1:9" ht="36" customHeight="1" x14ac:dyDescent="0.2">
      <c r="A11" s="9"/>
      <c r="B11" s="23" t="s">
        <v>7</v>
      </c>
      <c r="C11" s="295" t="str">
        <f>+B3</f>
        <v xml:space="preserve">MUNICIPIO DE CALDAS </v>
      </c>
      <c r="D11" s="276"/>
      <c r="E11" s="276"/>
      <c r="F11" s="296"/>
      <c r="G11" s="56" t="s">
        <v>24</v>
      </c>
      <c r="H11" s="63" t="str">
        <f>+'G1. COND ADIC. TRDMC'!H11</f>
        <v>890980447-1</v>
      </c>
      <c r="I11" s="137"/>
    </row>
    <row r="12" spans="1:9" ht="36" customHeight="1" x14ac:dyDescent="0.2">
      <c r="A12" s="9"/>
      <c r="B12" s="27" t="s">
        <v>9</v>
      </c>
      <c r="C12" s="319" t="s">
        <v>47</v>
      </c>
      <c r="D12" s="278"/>
      <c r="E12" s="278"/>
      <c r="F12" s="320"/>
      <c r="G12" s="59" t="s">
        <v>24</v>
      </c>
      <c r="H12" s="60" t="str">
        <f>+H11</f>
        <v>890980447-1</v>
      </c>
      <c r="I12" s="137"/>
    </row>
    <row r="13" spans="1:9" ht="37.15" customHeight="1" thickBot="1" x14ac:dyDescent="0.25">
      <c r="A13" s="9"/>
      <c r="B13" s="27" t="s">
        <v>10</v>
      </c>
      <c r="C13" s="321" t="s">
        <v>48</v>
      </c>
      <c r="D13" s="280"/>
      <c r="E13" s="280"/>
      <c r="F13" s="322"/>
      <c r="G13" s="62" t="s">
        <v>24</v>
      </c>
      <c r="H13" s="83" t="str">
        <f>+H11</f>
        <v>890980447-1</v>
      </c>
      <c r="I13" s="137"/>
    </row>
    <row r="14" spans="1:9" ht="30" customHeight="1" thickBot="1" x14ac:dyDescent="0.25">
      <c r="A14" s="9"/>
      <c r="B14" s="31" t="s">
        <v>11</v>
      </c>
      <c r="C14" s="208" t="s">
        <v>12</v>
      </c>
      <c r="D14" s="209"/>
      <c r="E14" s="209"/>
      <c r="F14" s="209"/>
      <c r="G14" s="209"/>
      <c r="H14" s="210"/>
      <c r="I14" s="137"/>
    </row>
    <row r="15" spans="1:9" ht="34.15" customHeight="1" thickBot="1" x14ac:dyDescent="0.25">
      <c r="A15" s="9"/>
      <c r="B15" s="187" t="s">
        <v>13</v>
      </c>
      <c r="C15" s="188"/>
      <c r="D15" s="188"/>
      <c r="E15" s="188"/>
      <c r="F15" s="188"/>
      <c r="G15" s="188"/>
      <c r="H15" s="189"/>
      <c r="I15" s="137"/>
    </row>
    <row r="16" spans="1:9" ht="50.45" customHeight="1" thickBot="1" x14ac:dyDescent="0.25">
      <c r="A16" s="138"/>
      <c r="B16" s="293" t="s">
        <v>14</v>
      </c>
      <c r="C16" s="294"/>
      <c r="D16" s="294"/>
      <c r="E16" s="32" t="s">
        <v>15</v>
      </c>
      <c r="F16" s="33" t="s">
        <v>16</v>
      </c>
      <c r="G16" s="34" t="s">
        <v>26</v>
      </c>
      <c r="H16" s="35" t="s">
        <v>27</v>
      </c>
      <c r="I16" s="137"/>
    </row>
    <row r="17" spans="1:9" ht="52.5" customHeight="1" x14ac:dyDescent="0.2">
      <c r="A17" s="139"/>
      <c r="B17" s="330" t="s">
        <v>181</v>
      </c>
      <c r="C17" s="276"/>
      <c r="D17" s="296"/>
      <c r="E17" s="199" t="s">
        <v>182</v>
      </c>
      <c r="F17" s="202">
        <v>7</v>
      </c>
      <c r="G17" s="297"/>
      <c r="H17" s="194"/>
      <c r="I17" s="137"/>
    </row>
    <row r="18" spans="1:9" ht="131.25" customHeight="1" x14ac:dyDescent="0.2">
      <c r="A18" s="139"/>
      <c r="B18" s="417" t="s">
        <v>183</v>
      </c>
      <c r="C18" s="418"/>
      <c r="D18" s="85" t="s">
        <v>43</v>
      </c>
      <c r="E18" s="239"/>
      <c r="F18" s="203"/>
      <c r="G18" s="298"/>
      <c r="H18" s="195"/>
      <c r="I18" s="137"/>
    </row>
    <row r="19" spans="1:9" ht="23.25" customHeight="1" x14ac:dyDescent="0.2">
      <c r="A19" s="139"/>
      <c r="B19" s="300" t="s">
        <v>49</v>
      </c>
      <c r="C19" s="292"/>
      <c r="D19" s="86">
        <v>1</v>
      </c>
      <c r="E19" s="239"/>
      <c r="F19" s="203"/>
      <c r="G19" s="298"/>
      <c r="H19" s="195"/>
      <c r="I19" s="137"/>
    </row>
    <row r="20" spans="1:9" ht="23.25" customHeight="1" x14ac:dyDescent="0.2">
      <c r="A20" s="139"/>
      <c r="B20" s="300" t="s">
        <v>50</v>
      </c>
      <c r="C20" s="292"/>
      <c r="D20" s="86">
        <v>2</v>
      </c>
      <c r="E20" s="239"/>
      <c r="F20" s="203"/>
      <c r="G20" s="298"/>
      <c r="H20" s="195"/>
      <c r="I20" s="137"/>
    </row>
    <row r="21" spans="1:9" ht="23.25" customHeight="1" x14ac:dyDescent="0.2">
      <c r="A21" s="139"/>
      <c r="B21" s="300" t="s">
        <v>51</v>
      </c>
      <c r="C21" s="292"/>
      <c r="D21" s="86">
        <v>5</v>
      </c>
      <c r="E21" s="239"/>
      <c r="F21" s="203"/>
      <c r="G21" s="298"/>
      <c r="H21" s="195"/>
      <c r="I21" s="137"/>
    </row>
    <row r="22" spans="1:9" ht="23.25" customHeight="1" thickBot="1" x14ac:dyDescent="0.25">
      <c r="A22" s="139"/>
      <c r="B22" s="300" t="s">
        <v>52</v>
      </c>
      <c r="C22" s="292"/>
      <c r="D22" s="87">
        <v>7</v>
      </c>
      <c r="E22" s="239"/>
      <c r="F22" s="204"/>
      <c r="G22" s="299"/>
      <c r="H22" s="196"/>
      <c r="I22" s="137"/>
    </row>
    <row r="23" spans="1:9" ht="138.75" customHeight="1" x14ac:dyDescent="0.2">
      <c r="A23" s="139"/>
      <c r="B23" s="295" t="s">
        <v>184</v>
      </c>
      <c r="C23" s="276"/>
      <c r="D23" s="296"/>
      <c r="E23" s="199" t="s">
        <v>185</v>
      </c>
      <c r="F23" s="202">
        <v>7</v>
      </c>
      <c r="G23" s="297"/>
      <c r="H23" s="194"/>
      <c r="I23" s="137"/>
    </row>
    <row r="24" spans="1:9" ht="57" customHeight="1" x14ac:dyDescent="0.2">
      <c r="A24" s="139"/>
      <c r="B24" s="436" t="s">
        <v>186</v>
      </c>
      <c r="C24" s="437"/>
      <c r="D24" s="85" t="s">
        <v>43</v>
      </c>
      <c r="E24" s="239"/>
      <c r="F24" s="203"/>
      <c r="G24" s="298"/>
      <c r="H24" s="195"/>
      <c r="I24" s="137"/>
    </row>
    <row r="25" spans="1:9" ht="28.15" customHeight="1" x14ac:dyDescent="0.2">
      <c r="A25" s="139"/>
      <c r="B25" s="300" t="s">
        <v>53</v>
      </c>
      <c r="C25" s="292"/>
      <c r="D25" s="86">
        <v>1</v>
      </c>
      <c r="E25" s="239"/>
      <c r="F25" s="203"/>
      <c r="G25" s="298"/>
      <c r="H25" s="195"/>
      <c r="I25" s="137"/>
    </row>
    <row r="26" spans="1:9" ht="28.15" customHeight="1" x14ac:dyDescent="0.2">
      <c r="A26" s="139"/>
      <c r="B26" s="300" t="s">
        <v>54</v>
      </c>
      <c r="C26" s="292"/>
      <c r="D26" s="86">
        <v>2</v>
      </c>
      <c r="E26" s="239"/>
      <c r="F26" s="203"/>
      <c r="G26" s="298"/>
      <c r="H26" s="195"/>
      <c r="I26" s="137"/>
    </row>
    <row r="27" spans="1:9" ht="28.15" customHeight="1" x14ac:dyDescent="0.2">
      <c r="A27" s="139"/>
      <c r="B27" s="300" t="s">
        <v>55</v>
      </c>
      <c r="C27" s="292"/>
      <c r="D27" s="86">
        <v>4</v>
      </c>
      <c r="E27" s="239"/>
      <c r="F27" s="203"/>
      <c r="G27" s="298"/>
      <c r="H27" s="195"/>
      <c r="I27" s="137"/>
    </row>
    <row r="28" spans="1:9" ht="28.15" customHeight="1" x14ac:dyDescent="0.2">
      <c r="A28" s="139"/>
      <c r="B28" s="300" t="s">
        <v>56</v>
      </c>
      <c r="C28" s="292"/>
      <c r="D28" s="86">
        <v>6</v>
      </c>
      <c r="E28" s="239"/>
      <c r="F28" s="203"/>
      <c r="G28" s="298"/>
      <c r="H28" s="195"/>
      <c r="I28" s="137"/>
    </row>
    <row r="29" spans="1:9" ht="28.15" customHeight="1" thickBot="1" x14ac:dyDescent="0.25">
      <c r="A29" s="139"/>
      <c r="B29" s="300" t="s">
        <v>57</v>
      </c>
      <c r="C29" s="292"/>
      <c r="D29" s="87">
        <v>7</v>
      </c>
      <c r="E29" s="239"/>
      <c r="F29" s="204"/>
      <c r="G29" s="299"/>
      <c r="H29" s="196"/>
      <c r="I29" s="137"/>
    </row>
    <row r="30" spans="1:9" ht="114.75" customHeight="1" x14ac:dyDescent="0.2">
      <c r="A30" s="238"/>
      <c r="B30" s="228" t="s">
        <v>187</v>
      </c>
      <c r="C30" s="229"/>
      <c r="D30" s="419"/>
      <c r="E30" s="420" t="s">
        <v>188</v>
      </c>
      <c r="F30" s="202">
        <v>7</v>
      </c>
      <c r="G30" s="194"/>
      <c r="H30" s="194"/>
    </row>
    <row r="31" spans="1:9" ht="29.25" customHeight="1" x14ac:dyDescent="0.2">
      <c r="A31" s="239"/>
      <c r="B31" s="414" t="s">
        <v>58</v>
      </c>
      <c r="C31" s="415"/>
      <c r="D31" s="416"/>
      <c r="E31" s="421"/>
      <c r="F31" s="203"/>
      <c r="G31" s="195"/>
      <c r="H31" s="195"/>
    </row>
    <row r="32" spans="1:9" ht="57" customHeight="1" x14ac:dyDescent="0.2">
      <c r="A32" s="239"/>
      <c r="B32" s="417" t="s">
        <v>59</v>
      </c>
      <c r="C32" s="418"/>
      <c r="D32" s="140" t="s">
        <v>43</v>
      </c>
      <c r="E32" s="421"/>
      <c r="F32" s="203"/>
      <c r="G32" s="195"/>
      <c r="H32" s="195"/>
    </row>
    <row r="33" spans="1:9" ht="28.15" customHeight="1" x14ac:dyDescent="0.2">
      <c r="A33" s="239"/>
      <c r="B33" s="326" t="s">
        <v>189</v>
      </c>
      <c r="C33" s="327"/>
      <c r="D33" s="42">
        <v>2</v>
      </c>
      <c r="E33" s="421"/>
      <c r="F33" s="203"/>
      <c r="G33" s="195"/>
      <c r="H33" s="195"/>
    </row>
    <row r="34" spans="1:9" ht="28.15" customHeight="1" x14ac:dyDescent="0.2">
      <c r="A34" s="239"/>
      <c r="B34" s="197" t="s">
        <v>190</v>
      </c>
      <c r="C34" s="198"/>
      <c r="D34" s="42">
        <v>4</v>
      </c>
      <c r="E34" s="421"/>
      <c r="F34" s="203"/>
      <c r="G34" s="195"/>
      <c r="H34" s="195"/>
    </row>
    <row r="35" spans="1:9" ht="28.15" customHeight="1" thickBot="1" x14ac:dyDescent="0.25">
      <c r="A35" s="239"/>
      <c r="B35" s="197" t="s">
        <v>191</v>
      </c>
      <c r="C35" s="198"/>
      <c r="D35" s="42">
        <v>7</v>
      </c>
      <c r="E35" s="422"/>
      <c r="F35" s="423"/>
      <c r="G35" s="413"/>
      <c r="H35" s="413"/>
    </row>
    <row r="36" spans="1:9" ht="160.9" customHeight="1" thickBot="1" x14ac:dyDescent="0.25">
      <c r="A36" s="139"/>
      <c r="B36" s="441" t="s">
        <v>192</v>
      </c>
      <c r="C36" s="442"/>
      <c r="D36" s="443"/>
      <c r="E36" s="141" t="s">
        <v>110</v>
      </c>
      <c r="F36" s="51">
        <v>1</v>
      </c>
      <c r="G36" s="91"/>
      <c r="H36" s="92"/>
      <c r="I36" s="137"/>
    </row>
    <row r="37" spans="1:9" ht="264.75" customHeight="1" thickBot="1" x14ac:dyDescent="0.25">
      <c r="A37" s="36"/>
      <c r="B37" s="441" t="s">
        <v>193</v>
      </c>
      <c r="C37" s="442"/>
      <c r="D37" s="443"/>
      <c r="E37" s="141" t="s">
        <v>60</v>
      </c>
      <c r="F37" s="51">
        <v>2</v>
      </c>
      <c r="G37" s="91"/>
      <c r="H37" s="92"/>
      <c r="I37" s="137"/>
    </row>
    <row r="38" spans="1:9" ht="219.75" customHeight="1" thickBot="1" x14ac:dyDescent="0.25">
      <c r="A38" s="238"/>
      <c r="B38" s="441" t="s">
        <v>194</v>
      </c>
      <c r="C38" s="442"/>
      <c r="D38" s="443"/>
      <c r="E38" s="199" t="s">
        <v>60</v>
      </c>
      <c r="F38" s="202">
        <v>2</v>
      </c>
      <c r="G38" s="205"/>
      <c r="H38" s="194"/>
      <c r="I38" s="137"/>
    </row>
    <row r="39" spans="1:9" ht="21.75" customHeight="1" x14ac:dyDescent="0.2">
      <c r="A39" s="238"/>
      <c r="B39" s="300" t="s">
        <v>61</v>
      </c>
      <c r="C39" s="292"/>
      <c r="D39" s="142">
        <v>0.5</v>
      </c>
      <c r="E39" s="200"/>
      <c r="F39" s="203"/>
      <c r="G39" s="206"/>
      <c r="H39" s="195"/>
      <c r="I39" s="137"/>
    </row>
    <row r="40" spans="1:9" ht="21.75" customHeight="1" x14ac:dyDescent="0.2">
      <c r="A40" s="238"/>
      <c r="B40" s="300" t="s">
        <v>62</v>
      </c>
      <c r="C40" s="292"/>
      <c r="D40" s="143">
        <v>1</v>
      </c>
      <c r="E40" s="200"/>
      <c r="F40" s="203"/>
      <c r="G40" s="206"/>
      <c r="H40" s="195"/>
      <c r="I40" s="137"/>
    </row>
    <row r="41" spans="1:9" ht="21.75" customHeight="1" x14ac:dyDescent="0.2">
      <c r="A41" s="238"/>
      <c r="B41" s="300" t="s">
        <v>63</v>
      </c>
      <c r="C41" s="292"/>
      <c r="D41" s="143">
        <v>1.5</v>
      </c>
      <c r="E41" s="200"/>
      <c r="F41" s="203"/>
      <c r="G41" s="206"/>
      <c r="H41" s="195"/>
      <c r="I41" s="137"/>
    </row>
    <row r="42" spans="1:9" ht="21.75" customHeight="1" x14ac:dyDescent="0.2">
      <c r="A42" s="238"/>
      <c r="B42" s="300" t="s">
        <v>64</v>
      </c>
      <c r="C42" s="292"/>
      <c r="D42" s="143">
        <v>1.75</v>
      </c>
      <c r="E42" s="200"/>
      <c r="F42" s="203"/>
      <c r="G42" s="206"/>
      <c r="H42" s="195"/>
      <c r="I42" s="137"/>
    </row>
    <row r="43" spans="1:9" ht="21.75" customHeight="1" thickBot="1" x14ac:dyDescent="0.25">
      <c r="A43" s="238"/>
      <c r="B43" s="300" t="s">
        <v>65</v>
      </c>
      <c r="C43" s="292"/>
      <c r="D43" s="144">
        <v>2</v>
      </c>
      <c r="E43" s="201"/>
      <c r="F43" s="204"/>
      <c r="G43" s="207"/>
      <c r="H43" s="196"/>
      <c r="I43" s="137"/>
    </row>
    <row r="44" spans="1:9" ht="126.75" customHeight="1" thickBot="1" x14ac:dyDescent="0.25">
      <c r="A44" s="139"/>
      <c r="B44" s="424" t="s">
        <v>195</v>
      </c>
      <c r="C44" s="425"/>
      <c r="D44" s="426"/>
      <c r="E44" s="199" t="s">
        <v>196</v>
      </c>
      <c r="F44" s="202">
        <f>+D49</f>
        <v>4</v>
      </c>
      <c r="G44" s="433"/>
      <c r="H44" s="194"/>
      <c r="I44" s="430"/>
    </row>
    <row r="45" spans="1:9" ht="21.75" customHeight="1" x14ac:dyDescent="0.2">
      <c r="A45" s="238"/>
      <c r="B45" s="427" t="s">
        <v>66</v>
      </c>
      <c r="C45" s="428"/>
      <c r="D45" s="142">
        <v>0.5</v>
      </c>
      <c r="E45" s="200"/>
      <c r="F45" s="203"/>
      <c r="G45" s="434"/>
      <c r="H45" s="195"/>
      <c r="I45" s="430"/>
    </row>
    <row r="46" spans="1:9" ht="21.75" customHeight="1" x14ac:dyDescent="0.2">
      <c r="A46" s="239"/>
      <c r="B46" s="197" t="s">
        <v>67</v>
      </c>
      <c r="C46" s="429"/>
      <c r="D46" s="143">
        <v>1</v>
      </c>
      <c r="E46" s="200"/>
      <c r="F46" s="203"/>
      <c r="G46" s="434"/>
      <c r="H46" s="195"/>
      <c r="I46" s="430"/>
    </row>
    <row r="47" spans="1:9" ht="21.75" customHeight="1" x14ac:dyDescent="0.2">
      <c r="A47" s="239"/>
      <c r="B47" s="197" t="s">
        <v>68</v>
      </c>
      <c r="C47" s="429"/>
      <c r="D47" s="143">
        <v>2</v>
      </c>
      <c r="E47" s="200"/>
      <c r="F47" s="203"/>
      <c r="G47" s="434"/>
      <c r="H47" s="195"/>
      <c r="I47" s="430"/>
    </row>
    <row r="48" spans="1:9" ht="21.75" customHeight="1" x14ac:dyDescent="0.2">
      <c r="A48" s="139"/>
      <c r="B48" s="197" t="s">
        <v>69</v>
      </c>
      <c r="C48" s="429"/>
      <c r="D48" s="143">
        <v>3</v>
      </c>
      <c r="E48" s="200"/>
      <c r="F48" s="203"/>
      <c r="G48" s="434"/>
      <c r="H48" s="195"/>
      <c r="I48" s="430"/>
    </row>
    <row r="49" spans="1:9" ht="21.75" customHeight="1" thickBot="1" x14ac:dyDescent="0.25">
      <c r="A49" s="139"/>
      <c r="B49" s="431" t="s">
        <v>70</v>
      </c>
      <c r="C49" s="432"/>
      <c r="D49" s="144">
        <v>4</v>
      </c>
      <c r="E49" s="201"/>
      <c r="F49" s="204"/>
      <c r="G49" s="435"/>
      <c r="H49" s="196"/>
      <c r="I49" s="430"/>
    </row>
    <row r="50" spans="1:9" ht="37.9" customHeight="1" thickBot="1" x14ac:dyDescent="0.25">
      <c r="A50" s="139"/>
      <c r="B50" s="222" t="s">
        <v>20</v>
      </c>
      <c r="C50" s="223"/>
      <c r="D50" s="223"/>
      <c r="E50" s="224"/>
      <c r="F50" s="51">
        <f>SUM(F17:F49)</f>
        <v>30</v>
      </c>
      <c r="G50" s="52" t="s">
        <v>35</v>
      </c>
      <c r="H50" s="53">
        <f>SUM(H17:H36)</f>
        <v>0</v>
      </c>
      <c r="I50" s="6"/>
    </row>
    <row r="51" spans="1:9" x14ac:dyDescent="0.2">
      <c r="A51" s="9"/>
      <c r="B51" s="2" t="s">
        <v>87</v>
      </c>
      <c r="C51" s="2"/>
      <c r="D51" s="9"/>
      <c r="E51" s="9"/>
      <c r="F51" s="54"/>
      <c r="G51" s="54"/>
      <c r="H51" s="4" t="str">
        <f>+'METODOLOGÍA DE EVALUACIÓN'!G10</f>
        <v>VERSIÓN: AGOSTO 2026</v>
      </c>
      <c r="I51" s="6"/>
    </row>
    <row r="52" spans="1:9" x14ac:dyDescent="0.2">
      <c r="A52" s="9"/>
      <c r="B52" s="2"/>
      <c r="C52" s="9"/>
      <c r="D52" s="9"/>
      <c r="E52" s="9"/>
      <c r="F52" s="54"/>
      <c r="G52" s="54"/>
      <c r="H52" s="22"/>
      <c r="I52" s="6"/>
    </row>
    <row r="53" spans="1:9" x14ac:dyDescent="0.2">
      <c r="I53" s="6"/>
    </row>
    <row r="54" spans="1:9" x14ac:dyDescent="0.2">
      <c r="I54" s="6"/>
    </row>
    <row r="55" spans="1:9" x14ac:dyDescent="0.2">
      <c r="I55" s="6"/>
    </row>
  </sheetData>
  <mergeCells count="71">
    <mergeCell ref="A45:A47"/>
    <mergeCell ref="B36:D36"/>
    <mergeCell ref="B21:C21"/>
    <mergeCell ref="B22:C22"/>
    <mergeCell ref="G17:G22"/>
    <mergeCell ref="B27:C27"/>
    <mergeCell ref="F23:F29"/>
    <mergeCell ref="B28:C28"/>
    <mergeCell ref="B29:C29"/>
    <mergeCell ref="G23:G29"/>
    <mergeCell ref="E23:E29"/>
    <mergeCell ref="G30:G35"/>
    <mergeCell ref="A38:A43"/>
    <mergeCell ref="A30:A35"/>
    <mergeCell ref="B37:D37"/>
    <mergeCell ref="B38:D38"/>
    <mergeCell ref="B10:H10"/>
    <mergeCell ref="C11:F11"/>
    <mergeCell ref="C12:F12"/>
    <mergeCell ref="B9:H9"/>
    <mergeCell ref="B3:H3"/>
    <mergeCell ref="B5:H5"/>
    <mergeCell ref="B6:H6"/>
    <mergeCell ref="B7:H7"/>
    <mergeCell ref="B8:H8"/>
    <mergeCell ref="B15:H15"/>
    <mergeCell ref="B16:D16"/>
    <mergeCell ref="C13:F13"/>
    <mergeCell ref="C14:H14"/>
    <mergeCell ref="B23:D23"/>
    <mergeCell ref="H23:H29"/>
    <mergeCell ref="B24:C24"/>
    <mergeCell ref="B25:C25"/>
    <mergeCell ref="B26:C26"/>
    <mergeCell ref="B17:D17"/>
    <mergeCell ref="E17:E22"/>
    <mergeCell ref="F17:F22"/>
    <mergeCell ref="H17:H22"/>
    <mergeCell ref="B18:C18"/>
    <mergeCell ref="B19:C19"/>
    <mergeCell ref="B20:C20"/>
    <mergeCell ref="I44:I49"/>
    <mergeCell ref="B49:C49"/>
    <mergeCell ref="F44:F49"/>
    <mergeCell ref="G44:G49"/>
    <mergeCell ref="H44:H49"/>
    <mergeCell ref="B47:C47"/>
    <mergeCell ref="B50:E50"/>
    <mergeCell ref="B44:D44"/>
    <mergeCell ref="E44:E49"/>
    <mergeCell ref="B45:C45"/>
    <mergeCell ref="B46:C46"/>
    <mergeCell ref="B48:C48"/>
    <mergeCell ref="H30:H35"/>
    <mergeCell ref="B31:D31"/>
    <mergeCell ref="B32:C32"/>
    <mergeCell ref="B33:C33"/>
    <mergeCell ref="B34:C34"/>
    <mergeCell ref="B35:C35"/>
    <mergeCell ref="B30:D30"/>
    <mergeCell ref="E30:E35"/>
    <mergeCell ref="F30:F35"/>
    <mergeCell ref="B43:C43"/>
    <mergeCell ref="E38:E43"/>
    <mergeCell ref="F38:F43"/>
    <mergeCell ref="G38:G43"/>
    <mergeCell ref="H38:H43"/>
    <mergeCell ref="B39:C39"/>
    <mergeCell ref="B40:C40"/>
    <mergeCell ref="B41:C41"/>
    <mergeCell ref="B42:C42"/>
  </mergeCells>
  <pageMargins left="0.7" right="0.7" top="0.75" bottom="0.75" header="0.3" footer="0.3"/>
  <pageSetup scale="36"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2:I24"/>
  <sheetViews>
    <sheetView showGridLines="0" topLeftCell="A20" zoomScale="80" zoomScaleNormal="80" zoomScaleSheetLayoutView="87" workbookViewId="0">
      <selection activeCell="B10" sqref="B10:H10"/>
    </sheetView>
  </sheetViews>
  <sheetFormatPr baseColWidth="10" defaultColWidth="11.42578125" defaultRowHeight="12.75" x14ac:dyDescent="0.2"/>
  <cols>
    <col min="1" max="1" width="10.7109375" style="78" customWidth="1"/>
    <col min="2" max="2" width="20.7109375" style="11" customWidth="1"/>
    <col min="3" max="3" width="39.7109375" style="11" customWidth="1"/>
    <col min="4" max="4" width="21.28515625" style="11" customWidth="1"/>
    <col min="5" max="5" width="40.140625" style="11" customWidth="1"/>
    <col min="6" max="6" width="20" style="11" customWidth="1"/>
    <col min="7" max="7" width="29.140625" style="11" customWidth="1"/>
    <col min="8" max="8" width="26.28515625" style="11" customWidth="1"/>
    <col min="9" max="9" width="23.7109375" style="11" customWidth="1"/>
    <col min="10" max="16384" width="11.42578125" style="11"/>
  </cols>
  <sheetData>
    <row r="2" spans="1:9" x14ac:dyDescent="0.2">
      <c r="A2" s="79"/>
      <c r="B2" s="10"/>
      <c r="C2" s="10"/>
      <c r="D2" s="9"/>
      <c r="E2" s="9"/>
      <c r="F2" s="9"/>
      <c r="G2" s="9"/>
      <c r="H2" s="9"/>
      <c r="I2" s="21"/>
    </row>
    <row r="3" spans="1:9" ht="34.9" customHeight="1" x14ac:dyDescent="0.2">
      <c r="A3" s="79"/>
      <c r="B3" s="175" t="s">
        <v>72</v>
      </c>
      <c r="C3" s="176"/>
      <c r="D3" s="176"/>
      <c r="E3" s="176"/>
      <c r="F3" s="176"/>
      <c r="G3" s="176"/>
      <c r="H3" s="177"/>
      <c r="I3" s="145"/>
    </row>
    <row r="4" spans="1:9" ht="14.45" customHeight="1" x14ac:dyDescent="0.2">
      <c r="A4" s="79"/>
      <c r="B4" s="12"/>
      <c r="C4" s="13"/>
      <c r="D4" s="13"/>
      <c r="E4" s="13"/>
      <c r="F4" s="13"/>
      <c r="G4" s="13"/>
      <c r="H4" s="14"/>
      <c r="I4" s="13"/>
    </row>
    <row r="5" spans="1:9" ht="25.15" customHeight="1" x14ac:dyDescent="0.2">
      <c r="A5" s="79"/>
      <c r="B5" s="178" t="s">
        <v>96</v>
      </c>
      <c r="C5" s="179"/>
      <c r="D5" s="179"/>
      <c r="E5" s="179"/>
      <c r="F5" s="179"/>
      <c r="G5" s="179"/>
      <c r="H5" s="180"/>
      <c r="I5" s="15"/>
    </row>
    <row r="6" spans="1:9" ht="33.6" customHeight="1" thickBot="1" x14ac:dyDescent="0.25">
      <c r="A6" s="79"/>
      <c r="B6" s="181" t="s">
        <v>3</v>
      </c>
      <c r="C6" s="182"/>
      <c r="D6" s="182"/>
      <c r="E6" s="182"/>
      <c r="F6" s="182"/>
      <c r="G6" s="182"/>
      <c r="H6" s="183"/>
      <c r="I6" s="26"/>
    </row>
    <row r="7" spans="1:9" ht="34.15" customHeight="1" thickBot="1" x14ac:dyDescent="0.25">
      <c r="A7" s="79"/>
      <c r="B7" s="264" t="s">
        <v>73</v>
      </c>
      <c r="C7" s="265"/>
      <c r="D7" s="265"/>
      <c r="E7" s="265"/>
      <c r="F7" s="265"/>
      <c r="G7" s="265"/>
      <c r="H7" s="266"/>
      <c r="I7" s="9"/>
    </row>
    <row r="8" spans="1:9" ht="30" customHeight="1" thickBot="1" x14ac:dyDescent="0.25">
      <c r="A8" s="79"/>
      <c r="B8" s="187" t="s">
        <v>5</v>
      </c>
      <c r="C8" s="188"/>
      <c r="D8" s="188"/>
      <c r="E8" s="188"/>
      <c r="F8" s="188"/>
      <c r="G8" s="188"/>
      <c r="H8" s="189"/>
      <c r="I8" s="9"/>
    </row>
    <row r="9" spans="1:9" ht="93" customHeight="1" x14ac:dyDescent="0.2">
      <c r="A9" s="79"/>
      <c r="B9" s="270" t="s">
        <v>89</v>
      </c>
      <c r="C9" s="271"/>
      <c r="D9" s="271"/>
      <c r="E9" s="271"/>
      <c r="F9" s="271"/>
      <c r="G9" s="271"/>
      <c r="H9" s="272"/>
      <c r="I9" s="9"/>
    </row>
    <row r="10" spans="1:9" ht="28.15" customHeight="1" x14ac:dyDescent="0.2">
      <c r="A10" s="79"/>
      <c r="B10" s="187" t="s">
        <v>6</v>
      </c>
      <c r="C10" s="188"/>
      <c r="D10" s="188"/>
      <c r="E10" s="188"/>
      <c r="F10" s="188"/>
      <c r="G10" s="188"/>
      <c r="H10" s="189"/>
      <c r="I10" s="22"/>
    </row>
    <row r="11" spans="1:9" ht="33.6" customHeight="1" x14ac:dyDescent="0.2">
      <c r="A11" s="79"/>
      <c r="B11" s="23" t="s">
        <v>7</v>
      </c>
      <c r="C11" s="295" t="str">
        <f>+B3</f>
        <v>MUNICIPIO DE CALDAS</v>
      </c>
      <c r="D11" s="276"/>
      <c r="E11" s="276"/>
      <c r="F11" s="276"/>
      <c r="G11" s="146" t="s">
        <v>24</v>
      </c>
      <c r="H11" s="147" t="s">
        <v>74</v>
      </c>
      <c r="I11" s="22"/>
    </row>
    <row r="12" spans="1:9" ht="33.6" customHeight="1" x14ac:dyDescent="0.2">
      <c r="A12" s="79"/>
      <c r="B12" s="27" t="s">
        <v>9</v>
      </c>
      <c r="C12" s="319" t="str">
        <f>+C11</f>
        <v>MUNICIPIO DE CALDAS</v>
      </c>
      <c r="D12" s="278"/>
      <c r="E12" s="278"/>
      <c r="F12" s="278"/>
      <c r="G12" s="148" t="s">
        <v>24</v>
      </c>
      <c r="H12" s="81" t="str">
        <f>+H11</f>
        <v>890980447-1</v>
      </c>
      <c r="I12" s="22"/>
    </row>
    <row r="13" spans="1:9" ht="30.6" customHeight="1" thickBot="1" x14ac:dyDescent="0.25">
      <c r="A13" s="79"/>
      <c r="B13" s="27" t="s">
        <v>10</v>
      </c>
      <c r="C13" s="321" t="str">
        <f>+C11</f>
        <v>MUNICIPIO DE CALDAS</v>
      </c>
      <c r="D13" s="280"/>
      <c r="E13" s="280"/>
      <c r="F13" s="280"/>
      <c r="G13" s="149" t="s">
        <v>24</v>
      </c>
      <c r="H13" s="82" t="str">
        <f>+H11</f>
        <v>890980447-1</v>
      </c>
      <c r="I13" s="22"/>
    </row>
    <row r="14" spans="1:9" ht="30.6" customHeight="1" thickBot="1" x14ac:dyDescent="0.25">
      <c r="A14" s="79"/>
      <c r="B14" s="31" t="s">
        <v>11</v>
      </c>
      <c r="C14" s="208" t="s">
        <v>12</v>
      </c>
      <c r="D14" s="209"/>
      <c r="E14" s="209"/>
      <c r="F14" s="209"/>
      <c r="G14" s="209"/>
      <c r="H14" s="210"/>
      <c r="I14" s="22"/>
    </row>
    <row r="15" spans="1:9" ht="33" customHeight="1" thickBot="1" x14ac:dyDescent="0.25">
      <c r="A15" s="79"/>
      <c r="B15" s="187" t="s">
        <v>13</v>
      </c>
      <c r="C15" s="188"/>
      <c r="D15" s="188"/>
      <c r="E15" s="188"/>
      <c r="F15" s="188"/>
      <c r="G15" s="188"/>
      <c r="H15" s="189"/>
      <c r="I15" s="22"/>
    </row>
    <row r="16" spans="1:9" ht="26.25" thickBot="1" x14ac:dyDescent="0.25">
      <c r="A16" s="94"/>
      <c r="B16" s="293" t="s">
        <v>14</v>
      </c>
      <c r="C16" s="294"/>
      <c r="D16" s="444"/>
      <c r="E16" s="32" t="s">
        <v>15</v>
      </c>
      <c r="F16" s="33" t="s">
        <v>16</v>
      </c>
      <c r="G16" s="34" t="s">
        <v>26</v>
      </c>
      <c r="H16" s="35" t="s">
        <v>27</v>
      </c>
      <c r="I16" s="22"/>
    </row>
    <row r="17" spans="1:9" ht="149.25" customHeight="1" thickBot="1" x14ac:dyDescent="0.25">
      <c r="A17" s="150">
        <v>46235</v>
      </c>
      <c r="B17" s="445" t="s">
        <v>197</v>
      </c>
      <c r="C17" s="446"/>
      <c r="D17" s="446"/>
      <c r="E17" s="38" t="s">
        <v>198</v>
      </c>
      <c r="F17" s="151">
        <v>15</v>
      </c>
      <c r="G17" s="40"/>
      <c r="H17" s="41"/>
      <c r="I17" s="22"/>
    </row>
    <row r="18" spans="1:9" ht="149.25" customHeight="1" thickBot="1" x14ac:dyDescent="0.25">
      <c r="A18" s="150"/>
      <c r="B18" s="441" t="s">
        <v>199</v>
      </c>
      <c r="C18" s="442"/>
      <c r="D18" s="443"/>
      <c r="E18" s="38" t="s">
        <v>198</v>
      </c>
      <c r="F18" s="151">
        <v>5</v>
      </c>
      <c r="G18" s="40"/>
      <c r="H18" s="41"/>
      <c r="I18" s="22"/>
    </row>
    <row r="19" spans="1:9" ht="137.25" customHeight="1" thickBot="1" x14ac:dyDescent="0.25">
      <c r="A19" s="96"/>
      <c r="B19" s="441" t="s">
        <v>109</v>
      </c>
      <c r="C19" s="442"/>
      <c r="D19" s="443"/>
      <c r="E19" s="38" t="s">
        <v>110</v>
      </c>
      <c r="F19" s="151">
        <v>5</v>
      </c>
      <c r="G19" s="40"/>
      <c r="H19" s="41"/>
      <c r="I19" s="22"/>
    </row>
    <row r="20" spans="1:9" ht="287.25" customHeight="1" thickBot="1" x14ac:dyDescent="0.25">
      <c r="A20" s="96"/>
      <c r="B20" s="441" t="s">
        <v>200</v>
      </c>
      <c r="C20" s="442"/>
      <c r="D20" s="443"/>
      <c r="E20" s="90" t="s">
        <v>75</v>
      </c>
      <c r="F20" s="152">
        <v>3</v>
      </c>
      <c r="G20" s="91"/>
      <c r="H20" s="92"/>
      <c r="I20" s="6" t="s">
        <v>76</v>
      </c>
    </row>
    <row r="21" spans="1:9" ht="203.25" customHeight="1" thickBot="1" x14ac:dyDescent="0.25">
      <c r="A21" s="96"/>
      <c r="B21" s="441" t="s">
        <v>201</v>
      </c>
      <c r="C21" s="442"/>
      <c r="D21" s="443"/>
      <c r="E21" s="90" t="s">
        <v>77</v>
      </c>
      <c r="F21" s="152">
        <v>2</v>
      </c>
      <c r="G21" s="91"/>
      <c r="H21" s="92"/>
      <c r="I21" s="153" t="s">
        <v>76</v>
      </c>
    </row>
    <row r="22" spans="1:9" ht="39" customHeight="1" thickBot="1" x14ac:dyDescent="0.25">
      <c r="A22" s="96"/>
      <c r="B22" s="222" t="s">
        <v>20</v>
      </c>
      <c r="C22" s="223"/>
      <c r="D22" s="223"/>
      <c r="E22" s="224"/>
      <c r="F22" s="51">
        <f>SUM(F17:F21)</f>
        <v>30</v>
      </c>
      <c r="G22" s="52" t="s">
        <v>35</v>
      </c>
      <c r="H22" s="154">
        <f>SUM(H19:H21)</f>
        <v>0</v>
      </c>
      <c r="I22" s="153">
        <f>+'G2 . COND ADIC. RCSP'!I50</f>
        <v>0</v>
      </c>
    </row>
    <row r="23" spans="1:9" x14ac:dyDescent="0.2">
      <c r="A23" s="79"/>
      <c r="B23" s="2" t="s">
        <v>87</v>
      </c>
      <c r="C23" s="2"/>
      <c r="D23" s="9"/>
      <c r="E23" s="9"/>
      <c r="F23" s="54"/>
      <c r="G23" s="54"/>
      <c r="H23" s="4" t="str">
        <f>+'METODOLOGÍA DE EVALUACIÓN'!G10</f>
        <v>VERSIÓN: AGOSTO 2026</v>
      </c>
      <c r="I23" s="22"/>
    </row>
    <row r="24" spans="1:9" x14ac:dyDescent="0.2">
      <c r="A24" s="79"/>
      <c r="B24" s="2"/>
      <c r="C24" s="2"/>
      <c r="D24" s="9"/>
      <c r="E24" s="9"/>
      <c r="F24" s="54"/>
      <c r="G24" s="54"/>
      <c r="H24" s="22"/>
      <c r="I24" s="22"/>
    </row>
  </sheetData>
  <mergeCells count="19">
    <mergeCell ref="B21:D21"/>
    <mergeCell ref="B22:E22"/>
    <mergeCell ref="B20:D20"/>
    <mergeCell ref="B9:H9"/>
    <mergeCell ref="B10:H10"/>
    <mergeCell ref="B15:H15"/>
    <mergeCell ref="B16:D16"/>
    <mergeCell ref="B17:D17"/>
    <mergeCell ref="C12:F12"/>
    <mergeCell ref="C13:F13"/>
    <mergeCell ref="C14:H14"/>
    <mergeCell ref="B18:D18"/>
    <mergeCell ref="B19:D19"/>
    <mergeCell ref="B3:H3"/>
    <mergeCell ref="B5:H5"/>
    <mergeCell ref="B6:H6"/>
    <mergeCell ref="C11:F11"/>
    <mergeCell ref="B7:H7"/>
    <mergeCell ref="B8:H8"/>
  </mergeCells>
  <pageMargins left="0.7" right="0.7" top="0.75" bottom="0.75" header="0.3" footer="0.3"/>
  <pageSetup scale="3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7FA4D-20F9-4FA0-BA9C-0FC81B0FBB2B}">
  <sheetPr>
    <tabColor rgb="FF92D050"/>
  </sheetPr>
  <dimension ref="A2:I21"/>
  <sheetViews>
    <sheetView showGridLines="0" zoomScale="80" zoomScaleNormal="80" workbookViewId="0">
      <selection activeCell="B9" sqref="B9:H9"/>
    </sheetView>
  </sheetViews>
  <sheetFormatPr baseColWidth="10" defaultColWidth="8.85546875" defaultRowHeight="12.75" x14ac:dyDescent="0.2"/>
  <cols>
    <col min="1" max="1" width="8.85546875" style="11"/>
    <col min="2" max="2" width="18.140625" style="11" customWidth="1"/>
    <col min="3" max="3" width="50.28515625" style="11" customWidth="1"/>
    <col min="4" max="4" width="23.28515625" style="11" customWidth="1"/>
    <col min="5" max="5" width="36.140625" style="11" customWidth="1"/>
    <col min="6" max="8" width="27.42578125" style="11" customWidth="1"/>
    <col min="9" max="16384" width="8.85546875" style="11"/>
  </cols>
  <sheetData>
    <row r="2" spans="1:9" ht="13.5" thickBot="1" x14ac:dyDescent="0.25">
      <c r="A2" s="9"/>
      <c r="B2" s="10"/>
      <c r="C2" s="10"/>
      <c r="D2" s="9"/>
      <c r="E2" s="9"/>
      <c r="F2" s="9"/>
      <c r="G2" s="9"/>
      <c r="H2" s="21"/>
    </row>
    <row r="3" spans="1:9" x14ac:dyDescent="0.2">
      <c r="A3" s="9"/>
      <c r="B3" s="175" t="s">
        <v>72</v>
      </c>
      <c r="C3" s="176"/>
      <c r="D3" s="176"/>
      <c r="E3" s="176"/>
      <c r="F3" s="176"/>
      <c r="G3" s="176"/>
      <c r="H3" s="177"/>
      <c r="I3" s="9"/>
    </row>
    <row r="4" spans="1:9" x14ac:dyDescent="0.2">
      <c r="A4" s="9"/>
      <c r="B4" s="12"/>
      <c r="C4" s="13"/>
      <c r="D4" s="13"/>
      <c r="E4" s="13"/>
      <c r="F4" s="13"/>
      <c r="G4" s="13"/>
      <c r="H4" s="14"/>
      <c r="I4" s="9"/>
    </row>
    <row r="5" spans="1:9" ht="36" customHeight="1" x14ac:dyDescent="0.2">
      <c r="A5" s="9"/>
      <c r="B5" s="178" t="s">
        <v>96</v>
      </c>
      <c r="C5" s="179"/>
      <c r="D5" s="179"/>
      <c r="E5" s="179"/>
      <c r="F5" s="179"/>
      <c r="G5" s="179"/>
      <c r="H5" s="180"/>
      <c r="I5" s="9"/>
    </row>
    <row r="6" spans="1:9" x14ac:dyDescent="0.2">
      <c r="A6" s="9"/>
      <c r="B6" s="181" t="s">
        <v>206</v>
      </c>
      <c r="C6" s="182"/>
      <c r="D6" s="182"/>
      <c r="E6" s="182"/>
      <c r="F6" s="182"/>
      <c r="G6" s="182"/>
      <c r="H6" s="183"/>
      <c r="I6" s="9"/>
    </row>
    <row r="7" spans="1:9" x14ac:dyDescent="0.2">
      <c r="A7" s="9"/>
      <c r="B7" s="452" t="s">
        <v>83</v>
      </c>
      <c r="C7" s="265"/>
      <c r="D7" s="265"/>
      <c r="E7" s="265"/>
      <c r="F7" s="265"/>
      <c r="G7" s="265"/>
      <c r="H7" s="266"/>
    </row>
    <row r="8" spans="1:9" x14ac:dyDescent="0.2">
      <c r="A8" s="9"/>
      <c r="B8" s="187" t="s">
        <v>5</v>
      </c>
      <c r="C8" s="188"/>
      <c r="D8" s="188"/>
      <c r="E8" s="188"/>
      <c r="F8" s="188"/>
      <c r="G8" s="188"/>
      <c r="H8" s="189"/>
      <c r="I8" s="9"/>
    </row>
    <row r="9" spans="1:9" ht="120.75" customHeight="1" x14ac:dyDescent="0.2">
      <c r="A9" s="9"/>
      <c r="B9" s="447" t="str">
        <f>+'[1]9. VIDA CARGO ELECCION POPULAR'!$B$11</f>
        <v>Amparar al alcalde, concejales y Personero del municipio contra los riesgos de muerte por cualquier causa, incapacidad total y permanente, derivada de una enfermedad o accidente ocurrida a alguno de ellos, durante sus permanencia y funciones para lo cual fueron elegidos por la comunidad. 
El municipio debe adelantar la contratación de este seguro, según lo establecido por las leyes 617 de 2000 y 136 de 1994 y en consecuencia existe la obligación y necesidad de contratarlo en las mejores condiciones técnicas, económicas y jurídicas, lo cual justifica plenamente la contratación del seguro arriba indicado.
No se deben aplicar preexistencias y no debe de existir límite de edad para el ingreso.</v>
      </c>
      <c r="C9" s="448"/>
      <c r="D9" s="448"/>
      <c r="E9" s="448"/>
      <c r="F9" s="448"/>
      <c r="G9" s="448"/>
      <c r="H9" s="449"/>
      <c r="I9" s="9"/>
    </row>
    <row r="10" spans="1:9" ht="23.25" customHeight="1" thickBot="1" x14ac:dyDescent="0.25">
      <c r="A10" s="9"/>
      <c r="B10" s="187" t="s">
        <v>6</v>
      </c>
      <c r="C10" s="188"/>
      <c r="D10" s="188"/>
      <c r="E10" s="188"/>
      <c r="F10" s="188"/>
      <c r="G10" s="188"/>
      <c r="H10" s="189"/>
      <c r="I10" s="22"/>
    </row>
    <row r="11" spans="1:9" ht="23.25" customHeight="1" thickBot="1" x14ac:dyDescent="0.25">
      <c r="A11" s="9"/>
      <c r="B11" s="155" t="s">
        <v>37</v>
      </c>
      <c r="C11" s="450" t="str">
        <f>+B3</f>
        <v>MUNICIPIO DE CALDAS</v>
      </c>
      <c r="D11" s="276"/>
      <c r="E11" s="276"/>
      <c r="F11" s="277"/>
      <c r="G11" s="156" t="s">
        <v>24</v>
      </c>
      <c r="H11" s="25" t="s">
        <v>25</v>
      </c>
      <c r="I11" s="22"/>
    </row>
    <row r="12" spans="1:9" ht="23.25" customHeight="1" x14ac:dyDescent="0.2">
      <c r="A12" s="9"/>
      <c r="B12" s="157" t="s">
        <v>38</v>
      </c>
      <c r="C12" s="450" t="str">
        <f>C11</f>
        <v>MUNICIPIO DE CALDAS</v>
      </c>
      <c r="D12" s="276"/>
      <c r="E12" s="276"/>
      <c r="F12" s="277"/>
      <c r="G12" s="158" t="s">
        <v>24</v>
      </c>
      <c r="H12" s="60" t="str">
        <f>+H11</f>
        <v>890.980.447-1</v>
      </c>
      <c r="I12" s="22"/>
    </row>
    <row r="13" spans="1:9" ht="23.25" customHeight="1" thickBot="1" x14ac:dyDescent="0.25">
      <c r="A13" s="9"/>
      <c r="B13" s="157" t="s">
        <v>39</v>
      </c>
      <c r="C13" s="451" t="s">
        <v>84</v>
      </c>
      <c r="D13" s="280"/>
      <c r="E13" s="280"/>
      <c r="F13" s="281"/>
      <c r="G13" s="158" t="s">
        <v>24</v>
      </c>
      <c r="H13" s="60" t="str">
        <f>+H11</f>
        <v>890.980.447-1</v>
      </c>
      <c r="I13" s="22"/>
    </row>
    <row r="14" spans="1:9" ht="23.25" customHeight="1" thickBot="1" x14ac:dyDescent="0.25">
      <c r="A14" s="9"/>
      <c r="B14" s="31" t="s">
        <v>11</v>
      </c>
      <c r="C14" s="208" t="s">
        <v>12</v>
      </c>
      <c r="D14" s="209"/>
      <c r="E14" s="209"/>
      <c r="F14" s="209"/>
      <c r="G14" s="209"/>
      <c r="H14" s="210"/>
      <c r="I14" s="22"/>
    </row>
    <row r="15" spans="1:9" ht="23.25" customHeight="1" thickBot="1" x14ac:dyDescent="0.25">
      <c r="A15" s="9"/>
      <c r="B15" s="187" t="s">
        <v>13</v>
      </c>
      <c r="C15" s="188"/>
      <c r="D15" s="188"/>
      <c r="E15" s="188"/>
      <c r="F15" s="188"/>
      <c r="G15" s="188"/>
      <c r="H15" s="189"/>
      <c r="I15" s="22"/>
    </row>
    <row r="16" spans="1:9" ht="48" customHeight="1" x14ac:dyDescent="0.2">
      <c r="A16" s="9"/>
      <c r="B16" s="293" t="s">
        <v>14</v>
      </c>
      <c r="C16" s="294"/>
      <c r="D16" s="444"/>
      <c r="E16" s="32" t="s">
        <v>15</v>
      </c>
      <c r="F16" s="33" t="s">
        <v>16</v>
      </c>
      <c r="G16" s="34" t="s">
        <v>17</v>
      </c>
      <c r="H16" s="35" t="s">
        <v>18</v>
      </c>
    </row>
    <row r="17" spans="1:8" ht="81.599999999999994" customHeight="1" x14ac:dyDescent="0.2">
      <c r="A17" s="159"/>
      <c r="B17" s="286" t="s">
        <v>202</v>
      </c>
      <c r="C17" s="287"/>
      <c r="D17" s="288"/>
      <c r="E17" s="160" t="s">
        <v>203</v>
      </c>
      <c r="F17" s="7">
        <v>15</v>
      </c>
      <c r="G17" s="91"/>
      <c r="H17" s="92"/>
    </row>
    <row r="18" spans="1:8" ht="92.45" customHeight="1" x14ac:dyDescent="0.2">
      <c r="A18" s="159"/>
      <c r="B18" s="286" t="s">
        <v>204</v>
      </c>
      <c r="C18" s="287"/>
      <c r="D18" s="288"/>
      <c r="E18" s="161" t="s">
        <v>205</v>
      </c>
      <c r="F18" s="8">
        <v>15</v>
      </c>
      <c r="G18" s="91"/>
      <c r="H18" s="92"/>
    </row>
    <row r="19" spans="1:8" ht="25.5" x14ac:dyDescent="0.2">
      <c r="A19" s="9"/>
      <c r="B19" s="453" t="s">
        <v>20</v>
      </c>
      <c r="C19" s="454"/>
      <c r="D19" s="454"/>
      <c r="E19" s="455"/>
      <c r="F19" s="5">
        <f>+F17+F18</f>
        <v>30</v>
      </c>
      <c r="G19" s="162" t="s">
        <v>85</v>
      </c>
      <c r="H19" s="163">
        <v>0</v>
      </c>
    </row>
    <row r="20" spans="1:8" x14ac:dyDescent="0.2">
      <c r="A20" s="9"/>
      <c r="B20" s="2"/>
      <c r="C20" s="2"/>
      <c r="D20" s="9"/>
      <c r="E20" s="9"/>
      <c r="F20" s="54"/>
      <c r="G20" s="54"/>
      <c r="H20" s="4"/>
    </row>
    <row r="21" spans="1:8" x14ac:dyDescent="0.2">
      <c r="A21" s="9"/>
      <c r="B21" s="2"/>
      <c r="C21" s="2"/>
      <c r="D21" s="9"/>
      <c r="E21" s="9"/>
      <c r="F21" s="54"/>
      <c r="G21" s="54"/>
      <c r="H21" s="22"/>
    </row>
  </sheetData>
  <mergeCells count="16">
    <mergeCell ref="B19:E19"/>
    <mergeCell ref="B15:H15"/>
    <mergeCell ref="B16:D16"/>
    <mergeCell ref="B17:D17"/>
    <mergeCell ref="B18:D18"/>
    <mergeCell ref="B3:H3"/>
    <mergeCell ref="B5:H5"/>
    <mergeCell ref="B6:H6"/>
    <mergeCell ref="B7:H7"/>
    <mergeCell ref="B8:H8"/>
    <mergeCell ref="C14:H14"/>
    <mergeCell ref="B9:H9"/>
    <mergeCell ref="B10:H10"/>
    <mergeCell ref="C11:F11"/>
    <mergeCell ref="C12:F12"/>
    <mergeCell ref="C13:F13"/>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0A106-AA60-427E-A60C-C4A625D48064}">
  <sheetPr>
    <tabColor rgb="FF92D050"/>
  </sheetPr>
  <dimension ref="A2:H21"/>
  <sheetViews>
    <sheetView showGridLines="0" zoomScale="80" zoomScaleNormal="80" workbookViewId="0">
      <selection activeCell="K17" sqref="K17"/>
    </sheetView>
  </sheetViews>
  <sheetFormatPr baseColWidth="10" defaultColWidth="8.85546875" defaultRowHeight="12.75" x14ac:dyDescent="0.2"/>
  <cols>
    <col min="1" max="1" width="8.85546875" style="11"/>
    <col min="2" max="2" width="18.140625" style="11" customWidth="1"/>
    <col min="3" max="3" width="33.140625" style="11" customWidth="1"/>
    <col min="4" max="4" width="36.140625" style="11" customWidth="1"/>
    <col min="5" max="7" width="27.42578125" style="11" customWidth="1"/>
    <col min="8" max="16384" width="8.85546875" style="11"/>
  </cols>
  <sheetData>
    <row r="2" spans="1:8" ht="13.5" thickBot="1" x14ac:dyDescent="0.25">
      <c r="A2" s="9"/>
      <c r="B2" s="10"/>
      <c r="C2" s="10"/>
      <c r="D2" s="9"/>
      <c r="E2" s="9"/>
      <c r="F2" s="9"/>
      <c r="G2" s="21"/>
    </row>
    <row r="3" spans="1:8" x14ac:dyDescent="0.2">
      <c r="A3" s="9"/>
      <c r="B3" s="175" t="s">
        <v>72</v>
      </c>
      <c r="C3" s="176"/>
      <c r="D3" s="176"/>
      <c r="E3" s="176"/>
      <c r="F3" s="176"/>
      <c r="G3" s="177"/>
      <c r="H3" s="9"/>
    </row>
    <row r="4" spans="1:8" x14ac:dyDescent="0.2">
      <c r="A4" s="9"/>
      <c r="B4" s="12"/>
      <c r="C4" s="13"/>
      <c r="D4" s="13"/>
      <c r="E4" s="13"/>
      <c r="F4" s="13"/>
      <c r="G4" s="14"/>
      <c r="H4" s="9"/>
    </row>
    <row r="5" spans="1:8" x14ac:dyDescent="0.2">
      <c r="A5" s="9"/>
      <c r="B5" s="178" t="s">
        <v>96</v>
      </c>
      <c r="C5" s="179"/>
      <c r="D5" s="179"/>
      <c r="E5" s="179"/>
      <c r="F5" s="179"/>
      <c r="G5" s="180"/>
      <c r="H5" s="9"/>
    </row>
    <row r="6" spans="1:8" ht="65.25" customHeight="1" thickBot="1" x14ac:dyDescent="0.25">
      <c r="A6" s="9"/>
      <c r="B6" s="181" t="s">
        <v>206</v>
      </c>
      <c r="C6" s="182"/>
      <c r="D6" s="182"/>
      <c r="E6" s="182"/>
      <c r="F6" s="182"/>
      <c r="G6" s="183"/>
      <c r="H6" s="9"/>
    </row>
    <row r="7" spans="1:8" ht="13.5" thickBot="1" x14ac:dyDescent="0.25">
      <c r="A7" s="9"/>
      <c r="B7" s="452" t="s">
        <v>209</v>
      </c>
      <c r="C7" s="265"/>
      <c r="D7" s="265"/>
      <c r="E7" s="265"/>
      <c r="F7" s="265"/>
      <c r="G7" s="266"/>
    </row>
    <row r="8" spans="1:8" ht="17.25" customHeight="1" thickBot="1" x14ac:dyDescent="0.25">
      <c r="A8" s="9"/>
      <c r="B8" s="187" t="s">
        <v>5</v>
      </c>
      <c r="C8" s="188"/>
      <c r="D8" s="188"/>
      <c r="E8" s="188"/>
      <c r="F8" s="188"/>
      <c r="G8" s="189"/>
      <c r="H8" s="9"/>
    </row>
    <row r="9" spans="1:8" ht="79.5" customHeight="1" thickBot="1" x14ac:dyDescent="0.25">
      <c r="A9" s="9"/>
      <c r="B9" s="447" t="str">
        <f>+'[1]10. VG TRABAJADOR OFICIAL'!$B$11</f>
        <v>Amparar los obreros del municipio contra los riesgos de muerte por cualquier causa, incapacidad total y permanente, derivada de una enfermedad o accidente ocurrida a alguno de ellos, durante sus permanencia y funciones.
Se realiza la adquisición de esta póliza en cumplimiento de las obligaciones adquiridas por el municipio en la convención colectiva de trabajo del municipio de caldas y SINTRASEMA. El municipio debe adelantar la contratación de este seguro, según lo establecido por las leyes 617 de 2000 y 136 de 1994 y en consecuencia existe la obligación y necesidad de contratarlo en las mejores condiciones técnicas, económicas y jurídicas, lo cual justifica plenamente la contratación del seguro arriba indicado</v>
      </c>
      <c r="C9" s="448"/>
      <c r="D9" s="448"/>
      <c r="E9" s="448"/>
      <c r="F9" s="448"/>
      <c r="G9" s="449"/>
      <c r="H9" s="9"/>
    </row>
    <row r="10" spans="1:8" ht="23.25" customHeight="1" thickBot="1" x14ac:dyDescent="0.25">
      <c r="A10" s="9"/>
      <c r="B10" s="187" t="s">
        <v>6</v>
      </c>
      <c r="C10" s="188"/>
      <c r="D10" s="188"/>
      <c r="E10" s="188"/>
      <c r="F10" s="188"/>
      <c r="G10" s="189"/>
      <c r="H10" s="22"/>
    </row>
    <row r="11" spans="1:8" ht="23.25" customHeight="1" x14ac:dyDescent="0.2">
      <c r="A11" s="9"/>
      <c r="B11" s="155" t="s">
        <v>37</v>
      </c>
      <c r="C11" s="450" t="str">
        <f>+B3</f>
        <v>MUNICIPIO DE CALDAS</v>
      </c>
      <c r="D11" s="276"/>
      <c r="E11" s="277"/>
      <c r="F11" s="156" t="s">
        <v>24</v>
      </c>
      <c r="G11" s="25" t="s">
        <v>25</v>
      </c>
      <c r="H11" s="22"/>
    </row>
    <row r="12" spans="1:8" ht="23.25" customHeight="1" x14ac:dyDescent="0.2">
      <c r="A12" s="9"/>
      <c r="B12" s="157" t="s">
        <v>38</v>
      </c>
      <c r="C12" s="456" t="str">
        <f>+C11</f>
        <v>MUNICIPIO DE CALDAS</v>
      </c>
      <c r="D12" s="278"/>
      <c r="E12" s="279"/>
      <c r="F12" s="158" t="s">
        <v>24</v>
      </c>
      <c r="G12" s="60" t="str">
        <f>+G11</f>
        <v>890.980.447-1</v>
      </c>
      <c r="H12" s="22"/>
    </row>
    <row r="13" spans="1:8" ht="23.25" customHeight="1" thickBot="1" x14ac:dyDescent="0.25">
      <c r="A13" s="9"/>
      <c r="B13" s="157" t="s">
        <v>39</v>
      </c>
      <c r="C13" s="451" t="s">
        <v>84</v>
      </c>
      <c r="D13" s="280"/>
      <c r="E13" s="281"/>
      <c r="F13" s="158" t="s">
        <v>24</v>
      </c>
      <c r="G13" s="60" t="str">
        <f>+G11</f>
        <v>890.980.447-1</v>
      </c>
      <c r="H13" s="22"/>
    </row>
    <row r="14" spans="1:8" ht="23.25" customHeight="1" thickBot="1" x14ac:dyDescent="0.25">
      <c r="A14" s="9"/>
      <c r="B14" s="31" t="s">
        <v>11</v>
      </c>
      <c r="C14" s="208" t="s">
        <v>12</v>
      </c>
      <c r="D14" s="209"/>
      <c r="E14" s="209"/>
      <c r="F14" s="209"/>
      <c r="G14" s="210"/>
      <c r="H14" s="22"/>
    </row>
    <row r="15" spans="1:8" ht="23.25" customHeight="1" thickBot="1" x14ac:dyDescent="0.25">
      <c r="A15" s="9"/>
      <c r="B15" s="187" t="s">
        <v>13</v>
      </c>
      <c r="C15" s="188"/>
      <c r="D15" s="188"/>
      <c r="E15" s="188"/>
      <c r="F15" s="188"/>
      <c r="G15" s="189"/>
      <c r="H15" s="22"/>
    </row>
    <row r="16" spans="1:8" ht="48" customHeight="1" thickBot="1" x14ac:dyDescent="0.25">
      <c r="A16" s="9"/>
      <c r="B16" s="293" t="s">
        <v>14</v>
      </c>
      <c r="C16" s="444"/>
      <c r="D16" s="111" t="s">
        <v>15</v>
      </c>
      <c r="E16" s="33" t="s">
        <v>16</v>
      </c>
      <c r="F16" s="34" t="s">
        <v>17</v>
      </c>
      <c r="G16" s="35" t="s">
        <v>18</v>
      </c>
    </row>
    <row r="17" spans="1:7" ht="93" customHeight="1" thickBot="1" x14ac:dyDescent="0.25">
      <c r="A17" s="159"/>
      <c r="B17" s="235" t="s">
        <v>207</v>
      </c>
      <c r="C17" s="237"/>
      <c r="D17" s="166" t="s">
        <v>203</v>
      </c>
      <c r="E17" s="164">
        <v>15</v>
      </c>
      <c r="F17" s="91"/>
      <c r="G17" s="92"/>
    </row>
    <row r="18" spans="1:7" ht="93" customHeight="1" thickBot="1" x14ac:dyDescent="0.25">
      <c r="A18" s="159"/>
      <c r="B18" s="310" t="s">
        <v>208</v>
      </c>
      <c r="C18" s="312"/>
      <c r="D18" s="167" t="s">
        <v>205</v>
      </c>
      <c r="E18" s="165">
        <v>15</v>
      </c>
      <c r="F18" s="91"/>
      <c r="G18" s="92"/>
    </row>
    <row r="19" spans="1:7" ht="26.25" thickBot="1" x14ac:dyDescent="0.25">
      <c r="A19" s="9"/>
      <c r="B19" s="453" t="s">
        <v>20</v>
      </c>
      <c r="C19" s="454"/>
      <c r="D19" s="455"/>
      <c r="E19" s="5">
        <f>+E17+E18</f>
        <v>30</v>
      </c>
      <c r="F19" s="162" t="s">
        <v>85</v>
      </c>
      <c r="G19" s="163">
        <v>0</v>
      </c>
    </row>
    <row r="20" spans="1:7" x14ac:dyDescent="0.2">
      <c r="A20" s="9"/>
      <c r="B20" s="2"/>
      <c r="C20" s="2"/>
      <c r="D20" s="9"/>
      <c r="E20" s="54"/>
      <c r="F20" s="54"/>
      <c r="G20" s="4"/>
    </row>
    <row r="21" spans="1:7" x14ac:dyDescent="0.2">
      <c r="A21" s="9"/>
      <c r="B21" s="2"/>
      <c r="C21" s="2"/>
      <c r="D21" s="9"/>
      <c r="E21" s="54"/>
      <c r="F21" s="54"/>
      <c r="G21" s="22"/>
    </row>
  </sheetData>
  <mergeCells count="16">
    <mergeCell ref="B15:G15"/>
    <mergeCell ref="B16:C16"/>
    <mergeCell ref="B17:C17"/>
    <mergeCell ref="B18:C18"/>
    <mergeCell ref="B19:D19"/>
    <mergeCell ref="B3:G3"/>
    <mergeCell ref="B5:G5"/>
    <mergeCell ref="B6:G6"/>
    <mergeCell ref="B7:G7"/>
    <mergeCell ref="B8:G8"/>
    <mergeCell ref="C14:G14"/>
    <mergeCell ref="B9:G9"/>
    <mergeCell ref="B10:G10"/>
    <mergeCell ref="C11:E11"/>
    <mergeCell ref="C12:E12"/>
    <mergeCell ref="C13:E13"/>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318E0D-C5D9-4178-881C-CAC68294140B}">
  <sheetPr>
    <tabColor rgb="FF92D050"/>
  </sheetPr>
  <dimension ref="A2:H19"/>
  <sheetViews>
    <sheetView showGridLines="0" zoomScale="80" zoomScaleNormal="80" workbookViewId="0">
      <selection activeCell="D18" sqref="D18"/>
    </sheetView>
  </sheetViews>
  <sheetFormatPr baseColWidth="10" defaultColWidth="8.85546875" defaultRowHeight="12.75" x14ac:dyDescent="0.2"/>
  <cols>
    <col min="1" max="1" width="8.85546875" style="11"/>
    <col min="2" max="2" width="18.140625" style="11" customWidth="1"/>
    <col min="3" max="3" width="33.140625" style="11" customWidth="1"/>
    <col min="4" max="4" width="36.140625" style="11" customWidth="1"/>
    <col min="5" max="7" width="27.42578125" style="11" customWidth="1"/>
    <col min="8" max="16384" width="8.85546875" style="11"/>
  </cols>
  <sheetData>
    <row r="2" spans="1:8" ht="13.5" thickBot="1" x14ac:dyDescent="0.25">
      <c r="A2" s="9"/>
      <c r="B2" s="10"/>
      <c r="C2" s="10"/>
      <c r="D2" s="9"/>
      <c r="E2" s="9"/>
      <c r="F2" s="9"/>
      <c r="G2" s="21"/>
    </row>
    <row r="3" spans="1:8" x14ac:dyDescent="0.2">
      <c r="A3" s="9"/>
      <c r="B3" s="175" t="s">
        <v>72</v>
      </c>
      <c r="C3" s="176"/>
      <c r="D3" s="176"/>
      <c r="E3" s="176"/>
      <c r="F3" s="176"/>
      <c r="G3" s="177"/>
      <c r="H3" s="9"/>
    </row>
    <row r="4" spans="1:8" x14ac:dyDescent="0.2">
      <c r="A4" s="9"/>
      <c r="B4" s="12"/>
      <c r="C4" s="13"/>
      <c r="D4" s="13"/>
      <c r="E4" s="13"/>
      <c r="F4" s="13"/>
      <c r="G4" s="14"/>
      <c r="H4" s="9"/>
    </row>
    <row r="5" spans="1:8" x14ac:dyDescent="0.2">
      <c r="A5" s="9"/>
      <c r="B5" s="178" t="s">
        <v>96</v>
      </c>
      <c r="C5" s="179"/>
      <c r="D5" s="179"/>
      <c r="E5" s="179"/>
      <c r="F5" s="179"/>
      <c r="G5" s="180"/>
      <c r="H5" s="9"/>
    </row>
    <row r="6" spans="1:8" ht="65.25" customHeight="1" thickBot="1" x14ac:dyDescent="0.25">
      <c r="A6" s="9"/>
      <c r="B6" s="181" t="s">
        <v>206</v>
      </c>
      <c r="C6" s="182"/>
      <c r="D6" s="182"/>
      <c r="E6" s="182"/>
      <c r="F6" s="182"/>
      <c r="G6" s="183"/>
      <c r="H6" s="9"/>
    </row>
    <row r="7" spans="1:8" ht="13.5" thickBot="1" x14ac:dyDescent="0.25">
      <c r="A7" s="9"/>
      <c r="B7" s="452" t="s">
        <v>211</v>
      </c>
      <c r="C7" s="265"/>
      <c r="D7" s="265"/>
      <c r="E7" s="265"/>
      <c r="F7" s="265"/>
      <c r="G7" s="266"/>
    </row>
    <row r="8" spans="1:8" ht="17.25" customHeight="1" thickBot="1" x14ac:dyDescent="0.25">
      <c r="A8" s="9"/>
      <c r="B8" s="187" t="s">
        <v>5</v>
      </c>
      <c r="C8" s="188"/>
      <c r="D8" s="188"/>
      <c r="E8" s="188"/>
      <c r="F8" s="188"/>
      <c r="G8" s="189"/>
      <c r="H8" s="9"/>
    </row>
    <row r="9" spans="1:8" ht="79.5" customHeight="1" thickBot="1" x14ac:dyDescent="0.25">
      <c r="A9" s="9"/>
      <c r="B9" s="447" t="s">
        <v>210</v>
      </c>
      <c r="C9" s="448"/>
      <c r="D9" s="448"/>
      <c r="E9" s="448"/>
      <c r="F9" s="448"/>
      <c r="G9" s="449"/>
      <c r="H9" s="9"/>
    </row>
    <row r="10" spans="1:8" ht="23.25" customHeight="1" thickBot="1" x14ac:dyDescent="0.25">
      <c r="A10" s="9"/>
      <c r="B10" s="187" t="s">
        <v>6</v>
      </c>
      <c r="C10" s="188"/>
      <c r="D10" s="188"/>
      <c r="E10" s="188"/>
      <c r="F10" s="188"/>
      <c r="G10" s="189"/>
      <c r="H10" s="22"/>
    </row>
    <row r="11" spans="1:8" ht="23.25" customHeight="1" x14ac:dyDescent="0.2">
      <c r="A11" s="9"/>
      <c r="B11" s="155" t="s">
        <v>37</v>
      </c>
      <c r="C11" s="450" t="str">
        <f>+B3</f>
        <v>MUNICIPIO DE CALDAS</v>
      </c>
      <c r="D11" s="276"/>
      <c r="E11" s="277"/>
      <c r="F11" s="156" t="s">
        <v>24</v>
      </c>
      <c r="G11" s="25" t="s">
        <v>25</v>
      </c>
      <c r="H11" s="22"/>
    </row>
    <row r="12" spans="1:8" ht="23.25" customHeight="1" x14ac:dyDescent="0.2">
      <c r="A12" s="9"/>
      <c r="B12" s="157" t="s">
        <v>38</v>
      </c>
      <c r="C12" s="456" t="str">
        <f>+C11</f>
        <v>MUNICIPIO DE CALDAS</v>
      </c>
      <c r="D12" s="278"/>
      <c r="E12" s="279"/>
      <c r="F12" s="158" t="s">
        <v>24</v>
      </c>
      <c r="G12" s="60" t="str">
        <f>+G11</f>
        <v>890.980.447-1</v>
      </c>
      <c r="H12" s="22"/>
    </row>
    <row r="13" spans="1:8" ht="23.25" customHeight="1" thickBot="1" x14ac:dyDescent="0.25">
      <c r="A13" s="9"/>
      <c r="B13" s="157" t="s">
        <v>39</v>
      </c>
      <c r="C13" s="451" t="s">
        <v>212</v>
      </c>
      <c r="D13" s="280"/>
      <c r="E13" s="281"/>
      <c r="F13" s="457"/>
      <c r="G13" s="458"/>
      <c r="H13" s="22"/>
    </row>
    <row r="14" spans="1:8" ht="23.25" customHeight="1" thickBot="1" x14ac:dyDescent="0.25">
      <c r="A14" s="9"/>
      <c r="B14" s="187" t="s">
        <v>13</v>
      </c>
      <c r="C14" s="188"/>
      <c r="D14" s="188"/>
      <c r="E14" s="188"/>
      <c r="F14" s="188"/>
      <c r="G14" s="189"/>
      <c r="H14" s="22"/>
    </row>
    <row r="15" spans="1:8" ht="48" customHeight="1" thickBot="1" x14ac:dyDescent="0.25">
      <c r="A15" s="9"/>
      <c r="B15" s="293" t="s">
        <v>14</v>
      </c>
      <c r="C15" s="444"/>
      <c r="D15" s="111" t="s">
        <v>15</v>
      </c>
      <c r="E15" s="33" t="s">
        <v>16</v>
      </c>
      <c r="F15" s="34" t="s">
        <v>17</v>
      </c>
      <c r="G15" s="35" t="s">
        <v>18</v>
      </c>
    </row>
    <row r="16" spans="1:8" ht="68.25" customHeight="1" thickBot="1" x14ac:dyDescent="0.25">
      <c r="A16" s="169"/>
      <c r="B16" s="235" t="s">
        <v>214</v>
      </c>
      <c r="C16" s="237"/>
      <c r="D16" s="168" t="s">
        <v>213</v>
      </c>
      <c r="E16" s="164">
        <v>30</v>
      </c>
      <c r="F16" s="91"/>
      <c r="G16" s="92"/>
    </row>
    <row r="17" spans="1:7" ht="26.25" thickBot="1" x14ac:dyDescent="0.25">
      <c r="A17" s="9"/>
      <c r="B17" s="453" t="s">
        <v>20</v>
      </c>
      <c r="C17" s="454"/>
      <c r="D17" s="455"/>
      <c r="E17" s="5">
        <v>30</v>
      </c>
      <c r="F17" s="162" t="s">
        <v>85</v>
      </c>
      <c r="G17" s="163">
        <v>0</v>
      </c>
    </row>
    <row r="18" spans="1:7" x14ac:dyDescent="0.2">
      <c r="A18" s="9"/>
      <c r="B18" s="2"/>
      <c r="C18" s="2"/>
      <c r="D18" s="9"/>
      <c r="E18" s="54"/>
      <c r="F18" s="54"/>
      <c r="G18" s="4"/>
    </row>
    <row r="19" spans="1:7" x14ac:dyDescent="0.2">
      <c r="A19" s="9"/>
      <c r="B19" s="2"/>
      <c r="C19" s="2"/>
      <c r="D19" s="9"/>
      <c r="E19" s="54"/>
      <c r="F19" s="54"/>
      <c r="G19" s="22"/>
    </row>
  </sheetData>
  <mergeCells count="15">
    <mergeCell ref="B15:C15"/>
    <mergeCell ref="B16:C16"/>
    <mergeCell ref="B17:D17"/>
    <mergeCell ref="F13:G13"/>
    <mergeCell ref="B10:G10"/>
    <mergeCell ref="C11:E11"/>
    <mergeCell ref="C12:E12"/>
    <mergeCell ref="C13:E13"/>
    <mergeCell ref="B14:G14"/>
    <mergeCell ref="B9:G9"/>
    <mergeCell ref="B3:G3"/>
    <mergeCell ref="B5:G5"/>
    <mergeCell ref="B6:G6"/>
    <mergeCell ref="B7:G7"/>
    <mergeCell ref="B8:G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5</vt:i4>
      </vt:variant>
    </vt:vector>
  </HeadingPairs>
  <TitlesOfParts>
    <vt:vector size="16" baseType="lpstr">
      <vt:lpstr>METODOLOGÍA DE EVALUACIÓN</vt:lpstr>
      <vt:lpstr>G1. COND ADIC. TRDMC</vt:lpstr>
      <vt:lpstr>G5. ADICIONALES TR. EQ. Y MAQ.</vt:lpstr>
      <vt:lpstr>G1 COND ADIC. AUTOMÓVILES</vt:lpstr>
      <vt:lpstr>G1. COND ADIC. MANEJO GLOBAL</vt:lpstr>
      <vt:lpstr>G1. COND ADIC. RCE</vt:lpstr>
      <vt:lpstr>G2 . COND ADIC. RCSP</vt:lpstr>
      <vt:lpstr>G3. COND ADIC. IRF</vt:lpstr>
      <vt:lpstr>VIDA CARGO FUNCIONARIOS</vt:lpstr>
      <vt:lpstr>VIDA TRABAJADOR OFICIAL</vt:lpstr>
      <vt:lpstr>ACCIDENTES PERSONALES</vt:lpstr>
      <vt:lpstr>'G1 COND ADIC. AUTOMÓVILES'!Área_de_impresión</vt:lpstr>
      <vt:lpstr>'G1. COND ADIC. MANEJO GLOBAL'!Área_de_impresión</vt:lpstr>
      <vt:lpstr>'G2 . COND ADIC. RCSP'!Área_de_impresión</vt:lpstr>
      <vt:lpstr>'G3. COND ADIC. IRF'!Área_de_impresión</vt:lpstr>
      <vt:lpstr>'G5. ADICIONALES TR. EQ. Y MAQ.'!Área_de_impresión</vt:lpstr>
    </vt:vector>
  </TitlesOfParts>
  <Manager/>
  <Company>HP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danil</dc:creator>
  <cp:keywords/>
  <dc:description/>
  <cp:lastModifiedBy>Cesar Mauricio Martínez Delgado</cp:lastModifiedBy>
  <cp:revision/>
  <dcterms:created xsi:type="dcterms:W3CDTF">2020-10-15T19:00:58Z</dcterms:created>
  <dcterms:modified xsi:type="dcterms:W3CDTF">2026-10-06T17:18:42Z</dcterms:modified>
  <cp:category/>
  <cp:contentStatus/>
</cp:coreProperties>
</file>